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2d 503e 504d &amp; 508 porphyry JN1599\Results\SARs &amp; CCCs\R1\"/>
    </mc:Choice>
  </mc:AlternateContent>
  <xr:revisionPtr revIDLastSave="0" documentId="13_ncr:1_{32B46F18-5AAB-445F-9135-FC225908016C}" xr6:coauthVersionLast="47" xr6:coauthVersionMax="47" xr10:uidLastSave="{00000000-0000-0000-0000-000000000000}"/>
  <bookViews>
    <workbookView xWindow="-120" yWindow="-120" windowWidth="29040" windowHeight="15840" tabRatio="909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19" i="47895" s="1"/>
  <c r="J10" i="47895"/>
  <c r="J3" i="47895" l="1"/>
  <c r="J20" i="47895"/>
  <c r="J9" i="47895"/>
  <c r="J12" i="47895"/>
  <c r="J4" i="47895"/>
  <c r="J23" i="47895" s="1"/>
  <c r="J15" i="47895"/>
  <c r="J13" i="47895"/>
  <c r="J8" i="47895"/>
  <c r="J7" i="47895"/>
  <c r="J21" i="47895"/>
  <c r="J5" i="47895"/>
  <c r="J16" i="47895"/>
  <c r="J6" i="47895"/>
  <c r="J11" i="47895"/>
  <c r="J25" i="47895" s="1"/>
  <c r="J26" i="47895" s="1"/>
  <c r="J22" i="47895"/>
  <c r="J17" i="47895"/>
  <c r="J18" i="47895"/>
  <c r="J14" i="47895"/>
  <c r="J24" i="4789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7FFD3A22-6B6F-4BB1-A245-A6E0AA0576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FF45E7B-B894-4613-A1A9-E7FC4BA0B2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70D0E63-7142-450B-BEBF-FA0FBF5508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F64B112-B5FC-4140-A300-47A47B77C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EC95BAC-0014-4926-8BE1-8E938A5F60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6795ACF-1748-4105-A6AD-57693625CA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5CB5346-08C8-4497-A7A0-706A9EA4E8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983C939-AAE8-4D2D-A773-D4BA1B7F49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96F6D101-C4F9-41A0-8CCE-C64B7C3B0F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AAEB400C-D52E-4CDC-AF84-5C9194E286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FB70FCD4-195C-4EF6-A2E1-9CEDBFCCD7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68DBA4BB-BE5E-4946-AD58-D9D0AD783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A2C1728E-3F4B-48DA-930D-7E423E57F7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FD5FE566-8A0C-42CD-A851-D3D193DADE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C342BACD-0149-4DC3-94E8-F3CE7ECB46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3D817EE4-F73A-45C4-AE00-9AAD0F3D64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CDA61DF7-C743-4BDE-9479-31412E6011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BB2FDA01-6065-408E-BCF2-0C9EA7071E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018CF8C7-74B6-41C1-895F-7F807264C7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A8915ADE-9710-490D-8DC0-1AEA668D32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D046B62B-257A-4897-8CE4-AD1337CD2A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BD7782D-4E85-400F-8194-8186FC8A9D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AA83B566-D790-4D86-AB9A-12E924B27F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9513CD41-5CAE-494E-BD39-ECE5743C3E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8A20E105-E908-42B1-AAB4-FB234FD84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C898DF17-0B94-4F41-BFFA-78E26AFFE0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118FDC98-8779-4ABB-A285-D14FD5D6AE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C8F7F169-D569-40DE-8F79-D6D32C4377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8A863F13-E358-403E-B067-65D0D405FF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F7F77243-238B-4ECE-B1EC-F5C8711201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C95926F3-D93F-42FC-BE36-B01539273E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B1C2F3E6-FF5C-48B7-B806-04A6454F9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7DC527C4-81BB-48DC-B859-E93FE93E6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D4EE871F-5599-4F2B-AB55-B9A63C9D4B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84EF6A55-0A2B-4D2A-9FCA-91F04FD474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CD08E1B0-B293-4061-A2A2-27EEEFC308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7D14E294-1FE3-486B-B236-BEB70277DF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F39775A5-624F-4F7E-87D0-2C266B0588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6E765070-C31F-4EB8-9814-935CF72020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940F2AF1-DA8B-41D3-92E0-E893D1CFA6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8399D193-7806-4A5B-8D04-9E13EDF43D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74234911-CF53-49C2-9909-368D71221F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E3F74A76-EC83-4635-90B4-E98FFAE652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FDC20DB5-1A3C-4579-B6E2-C8E95E1372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2A984EE9-B863-4A62-91C3-04717C15DA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239166F0-D985-4E4A-BAFE-7DC7AEA656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090D86AF-8B42-4B8D-B7DB-684DFD7A64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0C1AA1A6-1C20-4FA5-AF60-F6E3FC4E76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1AC9E414-AC7C-40F9-AC91-93EB189B4F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B82A7C41-F899-42C5-9889-482160F553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E1943BBE-1B3F-49BB-9324-573373E2AF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2202A85A-7532-4704-88EC-2E5E379CE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F9AE0FAC-5D39-4C14-84AD-47A09BB1CD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E85C73E6-76DE-4C8B-A61F-C7EB04332E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7780F63E-1D95-4039-9E6D-80F2C6F9CB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EAF3CFB2-5422-4E7F-BF0E-DC56EB8DC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6B9BA88B-6E15-45C2-9B4C-EADCADA0EC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AD48974F-8204-4647-9310-A5E487DBAB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6D420616-F944-4AF7-A6D2-9FC8D7775E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AAFE9D8D-79BA-497E-B0F9-AEF01988FB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 xr:uid="{D0F036D6-99C8-4686-B3D6-2CF860DCBA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 xr:uid="{A5D47A6E-3298-4D59-B43B-D22CEBAB6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3EFE7B97-0D44-436C-B8E6-415E509292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 xr:uid="{1F4E7E56-810D-448F-9896-F216B08785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13D6E8E-D732-4FBE-9D55-618AFB33D3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0B28EBE7-2FB2-4CB0-8F5B-6CD524CDE5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6125DE5-4B64-4F1E-9089-C8C4748A2F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0CB20B45-F7CE-432D-8226-B6E8BED94F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66B9999-300B-460B-93E4-C4E281FCC4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B0E15E09-205F-48D7-ACCF-B873DF6873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BBE84110-611E-4743-B2CA-93D883B470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D25B007A-9508-448D-803B-151840E91D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E6D14E2A-EF61-4E70-9E89-5721FE1B1F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09586C40-3A26-48E4-BAB3-E293CEEE66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81222D8A-0A2D-408C-900E-13DBFE00F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F934791F-9B80-479D-BB95-7D114D0F42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538D18-841B-41B4-81E4-50A8DB1B33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5DA91AD9-AED5-4D74-86C8-D968D67E99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73CF1F29-ADFC-4CAE-BC24-BB6EA7124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7EB43280-BE69-4045-84F0-742C21D019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1367E8F1-8875-4B05-8609-B92EBAF0F7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C5C7E3C1-014B-4ECE-8A83-9137C9B47A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A2415DB3-B92B-4E55-A439-27449C0BC0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DC015859-28E3-48DA-B90E-136C7B5137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FB6BDA5C-6B97-45D2-A3A4-72A559AB7E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44034E6D-3611-4164-BCB9-6717C64617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C43E8797-1BF8-4DD9-A325-885C959D36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B3EE7A8E-FEE7-4B12-9356-159EEAFFFE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6B73FC52-602E-4213-B313-223CA438B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BA0C43EC-20D5-4F5C-8C34-CC996CBA55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B68ACA52-B628-49C8-A303-49E64461BC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31A93FC3-FECE-44DD-ACA5-BE8D0A75B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F58BDDDF-D845-4E8C-B98C-61908B6949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67F3A4DD-7A68-484B-A81F-9D4A5B200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B4573F6D-6157-42BF-B932-65617F2853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5D9FC99F-98F8-40DA-8855-6B1F3B7D50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31CA036F-4AC4-4915-8747-52896D78F5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64A8F432-BED2-42F9-AD2B-1977033A8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0F145852-3DC9-427C-95B3-A060420E4C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42A8A4D5-C816-467C-A117-8D14F40D2E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66F18457-9E22-4959-83D4-D4FEC680D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ACE2992E-CECC-4888-AF9A-C30EA21870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7A9220EC-B73E-43A4-9A5E-D359BAEE1A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BE5F0364-DEF5-4F14-A977-B17353771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1A83647A-A5C2-40EF-B846-26104433F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16837F2A-8B88-4980-ACB4-1171F68F6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C952F885-7BD7-4274-BE20-FD4ACE5BC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72E5D990-B3B0-42A1-ABB9-0BA6FD773B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4950ADBF-BF7A-416F-90C6-31CB15138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B34D2BE3-CAF2-4A9E-88E6-049BB34000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9F2F3AAE-0501-4BF3-84CB-C6AC96DC22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68FF6DFB-54AE-4EB5-867E-655876B6F9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C7F74411-5FEC-4B71-96AC-B25CA4ECB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FD543E47-0683-4236-9B45-4D8CA93E91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89DD5423-ED57-49C1-AF96-6CB5E314FB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43D94F64-17D6-4056-8D67-A6D4B692A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25D3F382-0B1F-40D9-A7C6-422F640136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5FE3E422-2CE3-45CB-A6DF-9F19EF1776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371FD4A6-F37B-40B9-BFF5-083481A359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D34BFBF7-DB15-4FB5-922D-5FB81D681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 xr:uid="{A2CADA3B-DACC-42E6-BBC9-EE7A732752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5B726285-59E7-4427-9358-5A1D11340B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8158FB8F-3E57-42FA-8FB7-7D0171CCD3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2EEE218C-0BD7-4DCC-8786-3D06B4C448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 xr:uid="{48DC9749-B339-467D-9E2B-D711619A2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 xr:uid="{465675A5-3D27-44EF-8642-A15E18B489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 xr:uid="{AD0CCEF5-EC94-4CBD-B77C-45FAED4C73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 xr:uid="{5E8B0EFB-9E58-404E-99E4-9E4DBF81ED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41725AD-1527-49CA-851D-AB6D7EE4F4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CCE34C6-3FD6-4575-9528-D2F0426371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7648077-041E-4966-AA14-3E4A40C994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94161A9-1729-4990-B7C7-C05026BDAD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BB773AB7-CFC1-42AA-A7DB-EFC06AF62C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04EE477-F086-4223-9933-40ADD6F58E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F581030-702F-4E76-9907-F60DB95E49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61497B9-3E16-43A0-889E-B5F4788E95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69DD382-CA30-449F-94E2-0415E44438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8505E59D-FC4F-4BFC-AB58-A945F0E74A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2ABBE1BD-A809-43CC-860D-12E6E86984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E5D30E3-752B-42B7-BB45-A3110262F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DAF331A-DF4B-412E-8106-E428959EE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BE595F54-94BE-4CCB-892F-9DE282EA92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C9D59DF-3AD5-41DF-98C1-7F531557D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277842EA-DE4B-4514-8793-0F619B1659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118B10C2-337E-43AA-A694-8A23CFF88E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89CD2FE-F421-4F4D-8962-04E33BDB0E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6264E9D-7B95-4B6B-85D0-6A1418524E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1849FC96-3818-4881-BB49-868AAA4D3A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B4D67DD-73B3-4142-9B53-19D7F33C1A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6EC2A5B5-E948-4937-87A2-EF0E691484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C02E118-7F15-43AE-9F7F-1E1B7444D4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E31988DC-E424-476F-BD24-C00523684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735C4030-200D-44D0-924F-62A0FF9AAF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F5D8AEE6-3025-4DD3-823A-DFED28A94F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ABADF6E-AAC8-4D7B-A7BF-6A0F832B57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DD3B2D85-5963-43FF-8924-041B672F5A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430F86B8-9692-4966-A901-8BD2B70B0F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1264E14D-E64B-4DAB-ABFF-11B6F7C14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F2B2DA0-A025-4963-B48A-043C7C3329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8BD6528-1F2D-48C5-80F3-8A0E3A364F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A5AE82B-4935-411F-9D6C-F618E7B253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603EAA02-9B93-4876-8B78-C06EBEC4F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444B36D-35EB-4C24-8584-CE5BBFD2CE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D9A80392-C39A-4A27-A923-9B3A39CA7E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92B749EC-DA5D-4B49-8E0A-863C5C01D5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0732B00-6B2B-4D34-869A-410157526D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457D0186-00AF-4733-B2A5-CEE29E9B9F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931C6EF3-75A4-4A41-BB27-E620229F9B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38723889-DE53-4851-BE24-229D15FAEC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2826DD89-A4F8-4F37-9003-776B126451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29335714-7775-49DA-940C-2D86F12D90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30CD7134-770F-4827-A89D-78A28055C1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DCA22DF3-B13E-43DF-98AA-3C66172D57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F741735C-8291-42E0-85C7-A5A79644DC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365757F-3655-4BF2-83C8-22BB4595B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8957A116-C2E9-4C51-A738-7BBA0D89F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CC27F2A8-6EEC-495E-9DDA-390287C74A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A68FB93C-CD2B-446E-9529-EDA2298568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4907F2CE-70EA-4BFE-9927-82115EE0C2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C669B02A-E105-48AD-B854-8D80F322D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681D164-FD01-4D3E-AE14-5607C8AEB6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2F0FAD0D-A120-4006-84D2-C74437D3B8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C90DD3E-B8FE-4CAA-94B2-BD86700F7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97787E4-0CC4-4242-9D73-B52681F8DE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ECAB6E8B-CEFA-4FC5-BD98-2D166F5755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83067712-3F68-4574-936A-7309BB68C6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ACB2C465-6407-4F1A-9C4A-ACA766C682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81FE27E-4DF9-43B9-9D6E-BBEE4A4D6C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CB782F4E-F7F9-4016-AD2D-4EEF2F188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8F1F62BD-2039-4C09-99F6-F158A07EC7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834EC0FC-9464-47A3-A393-3E196DD103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89211836-EB9C-4156-AD26-2F57BA579D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D120AECB-765F-4CBB-BBF5-1754D7576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<sst xmlns="http://schemas.openxmlformats.org/spreadsheetml/2006/main" count="11411" uniqueCount="613">
  <si>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</si>
  <si>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</si>
  <si>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</si>
  <si>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</si>
  <si>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</si>
  <si>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</si>
  <si>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</si>
  <si>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</si>
  <si>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</si>
  <si>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</si>
  <si>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</si>
  <si>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</si>
  <si>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</si>
  <si>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</si>
  <si>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</si>
  <si>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</si>
  <si>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</si>
  <si>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</si>
  <si>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</si>
  <si>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</si>
  <si>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</si>
  <si>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</si>
  <si>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</si>
  <si>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</si>
  <si>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</si>
  <si>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</si>
  <si>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</si>
  <si>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</si>
  <si>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</si>
  <si>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</si>
  <si>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</si>
  <si>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</si>
  <si>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</si>
  <si>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</si>
  <si>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</si>
  <si>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</si>
  <si>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</si>
  <si>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</si>
  <si>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</si>
  <si>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</si>
  <si>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</si>
  <si>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</si>
  <si>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</si>
  <si>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</si>
  <si>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</si>
  <si>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</si>
  <si>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</si>
  <si>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</si>
  <si>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</si>
  <si>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</si>
  <si>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</si>
  <si>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</si>
  <si>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</si>
  <si>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</si>
  <si>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</si>
  <si>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</si>
  <si>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</si>
  <si>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</si>
  <si>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</si>
  <si>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</si>
  <si>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</si>
  <si>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</si>
  <si>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</si>
  <si>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</si>
  <si>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</si>
  <si>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</si>
  <si>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</si>
  <si>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</si>
  <si>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</si>
  <si>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</si>
  <si>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</si>
  <si>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</si>
  <si>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</si>
  <si>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</si>
  <si>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</si>
  <si>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</si>
  <si>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</si>
  <si>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</si>
  <si>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</si>
  <si>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</si>
  <si>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</si>
  <si>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</si>
  <si>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</si>
  <si>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</si>
  <si>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</si>
  <si>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</si>
  <si>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</si>
  <si>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</si>
  <si>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</si>
  <si>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</si>
  <si>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</si>
  <si>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</si>
  <si>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</si>
  <si>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</si>
  <si>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</si>
  <si>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</si>
  <si>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</si>
  <si>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</si>
  <si>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</si>
  <si>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</si>
  <si>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</si>
  <si>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</si>
  <si>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</si>
  <si>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</si>
  <si>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</si>
  <si>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</si>
  <si>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</si>
  <si>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</si>
  <si>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</si>
  <si>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</si>
  <si>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</si>
  <si>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</si>
  <si>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</si>
  <si>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</si>
  <si>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</si>
  <si>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</si>
  <si>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</si>
  <si>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</si>
  <si>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</si>
  <si>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</si>
  <si>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</si>
  <si>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</si>
  <si>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</si>
  <si>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</si>
  <si>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</si>
  <si>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</si>
  <si>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</si>
  <si>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</si>
  <si>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</si>
  <si>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</si>
  <si>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</si>
  <si>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</si>
  <si>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</si>
  <si>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</si>
  <si>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</si>
  <si>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</si>
  <si>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</si>
  <si>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</si>
  <si>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</si>
  <si>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</si>
  <si>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</si>
  <si>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</si>
  <si>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</si>
  <si>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</si>
  <si>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</si>
  <si>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</si>
  <si>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</si>
  <si>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</si>
  <si>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</si>
  <si>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</si>
  <si>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</si>
  <si>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</si>
  <si>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</si>
  <si>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</si>
  <si>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</si>
  <si>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</si>
  <si>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</si>
  <si>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</si>
  <si>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</si>
  <si>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</si>
  <si>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</si>
  <si>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</si>
  <si>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</si>
  <si>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</si>
  <si>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</si>
  <si>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</si>
  <si>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</si>
  <si>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</si>
  <si>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</si>
  <si>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</si>
  <si>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</si>
  <si>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</si>
  <si>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</si>
  <si>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</si>
  <si>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</si>
  <si>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</si>
  <si>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</si>
  <si>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</si>
  <si>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</si>
  <si>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</si>
  <si>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</si>
  <si>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</si>
  <si>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</si>
  <si>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</si>
  <si>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</si>
  <si>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</si>
  <si>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</si>
  <si>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</si>
  <si>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</si>
  <si>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</si>
  <si>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</si>
  <si>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</si>
  <si>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</si>
  <si>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</si>
  <si>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</si>
  <si>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</si>
  <si>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</si>
  <si>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</si>
  <si>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</si>
  <si>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</si>
  <si>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</si>
  <si>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</si>
  <si>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</si>
  <si>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</si>
  <si>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</si>
  <si>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</si>
  <si>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Pb Fire Assay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</si>
  <si>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</si>
  <si>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</si>
  <si>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</si>
  <si>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</si>
  <si>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</si>
  <si>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</si>
  <si>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</si>
  <si>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</si>
  <si>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</si>
  <si>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</si>
  <si>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</si>
  <si>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</si>
  <si>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</si>
  <si>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</si>
  <si>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</si>
  <si>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B, ppm</t>
  </si>
  <si>
    <t>Hg, ppm</t>
  </si>
  <si>
    <t>Lab</t>
  </si>
  <si>
    <t>No</t>
  </si>
  <si>
    <t>3.00</t>
  </si>
  <si>
    <t>2.01</t>
  </si>
  <si>
    <t>2.02</t>
  </si>
  <si>
    <t>2.03</t>
  </si>
  <si>
    <t>2.04</t>
  </si>
  <si>
    <t>2.05</t>
  </si>
  <si>
    <t>2.06</t>
  </si>
  <si>
    <t>2.08</t>
  </si>
  <si>
    <t>2.09</t>
  </si>
  <si>
    <t>2.11</t>
  </si>
  <si>
    <t>2.12</t>
  </si>
  <si>
    <t>2.13</t>
  </si>
  <si>
    <t>2.14</t>
  </si>
  <si>
    <t>2.15</t>
  </si>
  <si>
    <t>2.16</t>
  </si>
  <si>
    <t>2.17</t>
  </si>
  <si>
    <t>2.18</t>
  </si>
  <si>
    <t>2.20</t>
  </si>
  <si>
    <t>2.21</t>
  </si>
  <si>
    <t>2.22</t>
  </si>
  <si>
    <t>2.23</t>
  </si>
  <si>
    <t>2.24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</si>
  <si>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</si>
  <si>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</si>
  <si>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</si>
  <si>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</si>
  <si>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</si>
  <si>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</si>
  <si>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</si>
  <si>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</si>
  <si>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</si>
  <si>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</si>
  <si>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</si>
  <si>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</si>
  <si>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AR*AAS</t>
  </si>
  <si>
    <t>AR*MS</t>
  </si>
  <si>
    <t>10g</t>
  </si>
  <si>
    <t>4A*OES/MS</t>
  </si>
  <si>
    <t>4A*MS</t>
  </si>
  <si>
    <t>&lt; 20</t>
  </si>
  <si>
    <t>Results from laboratories 2, 22 and 24 were removed due to their 1 ppm reading resolution.</t>
  </si>
  <si>
    <t>Results from laboratory 13 were removed due to their 0.1 ppm reading resolution.</t>
  </si>
  <si>
    <t>Results from laboratories 13 and 16 were removed due to their 1 ppm reading resolution.</t>
  </si>
  <si>
    <t>Results from laboratories 1 and 22 were removed due to their 1 ppm reading resolution.</t>
  </si>
  <si>
    <t>Results from laboratories 1, 5, 12, 13, 16 and 17 were removed due to their 0.1 ppm reading resolution.</t>
  </si>
  <si>
    <t>Results from laboratories 9 and 17 were removed due to their 0.1 ppm reading resolution.</t>
  </si>
  <si>
    <t>&lt; 0.05</t>
  </si>
  <si>
    <t>Results from laboratory 17 were removed due to their 1 ppm reading resolution.</t>
  </si>
  <si>
    <t>Results from laboratories 2, 17 and 24 were removed due to their 0.1 ppm reading resolution.</t>
  </si>
  <si>
    <t>Results from laboratories 5, 12, 16 and 17 were removed due to their 0.1 ppm reading resolution.</t>
  </si>
  <si>
    <t>Results from laboratories 13 and 22 were removed due to their 1 ppm reading resolution.</t>
  </si>
  <si>
    <t>Indicative</t>
  </si>
  <si>
    <t>AR*OES</t>
  </si>
  <si>
    <t>AR*OES/MS</t>
  </si>
  <si>
    <t>0.25g</t>
  </si>
  <si>
    <t>0.5g</t>
  </si>
  <si>
    <t>01g</t>
  </si>
  <si>
    <t>0.2g</t>
  </si>
  <si>
    <t>Results from laboratories 6, 9 and 14 were removed due to their 0.1 ppm reading resolution.</t>
  </si>
  <si>
    <t>Results from laboratory 6 were removed due to their 1 ppm reading resolution.</t>
  </si>
  <si>
    <t>&lt; 0.5</t>
  </si>
  <si>
    <t>Results from laboratories 6 and 14 were removed due to their 0.1 ppm reading resolution.</t>
  </si>
  <si>
    <t>Results from laboratory 6 were removed due to their 10 ppm reading resolution.</t>
  </si>
  <si>
    <t>Results from laboratories 1 and 14 were removed due to their 0.1 ppm reading resolution.</t>
  </si>
  <si>
    <t>Results from laboratories 14 and 17 were removed due to their 0.1 ppm reading resolution.</t>
  </si>
  <si>
    <t>Results from laboratories 9 and 14 were removed due to their 0.1 ppm reading resolution.</t>
  </si>
  <si>
    <t>Results from laboratory 14 were removed due to their 0.1 ppm reading resolution.</t>
  </si>
  <si>
    <t>&lt; 0.3</t>
  </si>
  <si>
    <t>Results from laboratories 12 and 14 were removed due to their 0.1 ppm reading resolution.</t>
  </si>
  <si>
    <t>Results from laboratory 14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</si>
  <si>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</si>
  <si>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</si>
  <si>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</si>
  <si>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</si>
  <si>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</si>
  <si>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</si>
  <si>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</si>
  <si>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</si>
  <si>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</si>
  <si>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</si>
  <si>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</si>
  <si>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</si>
  <si>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</si>
  <si>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</si>
  <si>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</si>
  <si>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</si>
  <si>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</si>
  <si>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</si>
  <si>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</si>
  <si>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</si>
  <si>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</si>
  <si>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</si>
  <si>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</si>
  <si>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</si>
  <si>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</si>
  <si>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</si>
  <si>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</si>
  <si>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</si>
  <si>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</si>
  <si>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</si>
  <si>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</si>
  <si>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</si>
  <si>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</si>
  <si>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</si>
  <si>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</si>
  <si>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</si>
  <si>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</si>
  <si>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</si>
  <si>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Laboratorio Tecnológico de Metalurgia LTM SA de CV, Hermosillo, Sonora, Mexico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</si>
  <si>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</si>
  <si>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</si>
  <si>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</si>
  <si>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Anatolia, Turkey</t>
  </si>
  <si>
    <t>SGS Mongolia, Ulaanbaatar, Bayangol District, Mongolia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</si>
  <si>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</si>
  <si>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</si>
  <si>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</si>
  <si>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</si>
  <si>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</si>
  <si>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</si>
  <si>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</si>
  <si>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</si>
  <si>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</si>
  <si>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</si>
  <si>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</si>
  <si>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</si>
  <si>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</si>
  <si>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</si>
  <si>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</si>
  <si>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</si>
  <si>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</si>
  <si>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</si>
  <si>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</si>
  <si>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</si>
  <si>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</si>
  <si>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</si>
  <si>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</si>
  <si>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</si>
  <si>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</si>
  <si>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</si>
  <si>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</si>
  <si>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</si>
  <si>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</si>
  <si>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</si>
  <si>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</si>
  <si>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</si>
  <si>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</si>
  <si>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</si>
  <si>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</si>
  <si>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</si>
  <si>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</si>
  <si>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</si>
  <si>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</si>
  <si>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</si>
  <si>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</si>
  <si>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</si>
  <si>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</si>
  <si>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</si>
  <si>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</si>
  <si>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</si>
  <si>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</si>
  <si>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</si>
  <si>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</si>
  <si>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</si>
  <si>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</si>
  <si>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</si>
  <si>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</si>
  <si>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</si>
  <si>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</si>
  <si>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</si>
  <si>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</si>
  <si>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</si>
  <si>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</si>
  <si>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</si>
  <si>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</si>
  <si>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</si>
  <si>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</si>
  <si>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</si>
  <si>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</si>
  <si>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</si>
  <si>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</si>
  <si>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</si>
  <si>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</si>
  <si>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</si>
  <si>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</si>
  <si>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</si>
  <si>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</si>
  <si>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503e (Certified Value 0.709 ppm)</t>
  </si>
  <si>
    <t>Analytical results for Au in OREAS 503e (Certified Value 0.706 ppm)</t>
  </si>
  <si>
    <t>Analytical results for Ag in OREAS 503e (Certified Value 1.52 ppm)</t>
  </si>
  <si>
    <t>Analytical results for Al in OREAS 503e (Certified Value 7.55 wt.%)</t>
  </si>
  <si>
    <t>Analytical results for As in OREAS 503e (Certified Value 28.8 ppm)</t>
  </si>
  <si>
    <t>Analytical results for B in OREAS 503e (Indicative Value 33.7 ppm)</t>
  </si>
  <si>
    <t>Analytical results for Ba in OREAS 503e (Certified Value 926 ppm)</t>
  </si>
  <si>
    <t>Analytical results for Be in OREAS 503e (Certified Value 2.34 ppm)</t>
  </si>
  <si>
    <t>Analytical results for Bi in OREAS 503e (Certified Value 1.86 ppm)</t>
  </si>
  <si>
    <t>Analytical results for Ca in OREAS 503e (Certified Value 1.95 wt.%)</t>
  </si>
  <si>
    <t>Analytical results for Cd in OREAS 503e (Certified Value 0.75 ppm)</t>
  </si>
  <si>
    <t>Analytical results for Ce in OREAS 503e (Certified Value 67 ppm)</t>
  </si>
  <si>
    <t>Analytical results for Co in OREAS 503e (Certified Value 16.3 ppm)</t>
  </si>
  <si>
    <t>Analytical results for Cr in OREAS 503e (Certified Value 45.9 ppm)</t>
  </si>
  <si>
    <t>Analytical results for Cs in OREAS 503e (Certified Value 9.33 ppm)</t>
  </si>
  <si>
    <t>Analytical results for Cu in OREAS 503e (Certified Value 0.531 wt.%)</t>
  </si>
  <si>
    <t>Analytical results for Dy in OREAS 503e (Certified Value 3.5 ppm)</t>
  </si>
  <si>
    <t>Analytical results for Er in OREAS 503e (Certified Value 1.44 ppm)</t>
  </si>
  <si>
    <t>Analytical results for Eu in OREAS 503e (Certified Value 1.29 ppm)</t>
  </si>
  <si>
    <t>Analytical results for Fe in OREAS 503e (Certified Value 4.11 wt.%)</t>
  </si>
  <si>
    <t>Analytical results for Ga in OREAS 503e (Certified Value 19.4 ppm)</t>
  </si>
  <si>
    <t>Analytical results for Gd in OREAS 503e (Certified Value 5.5 ppm)</t>
  </si>
  <si>
    <t>Analytical results for Ge in OREAS 503e (Certified Value 0.18 ppm)</t>
  </si>
  <si>
    <t>Analytical results for Hf in OREAS 503e (Certified Value 1.83 ppm)</t>
  </si>
  <si>
    <t>Analytical results for Hg in OREAS 503e (Indicative Value &lt; 2 ppm)</t>
  </si>
  <si>
    <t>Analytical results for Ho in OREAS 503e (Certified Value 0.58 ppm)</t>
  </si>
  <si>
    <t>Analytical results for In in OREAS 503e (Certified Value 0.38 ppm)</t>
  </si>
  <si>
    <t>Analytical results for K in OREAS 503e (Certified Value 2.95 wt.%)</t>
  </si>
  <si>
    <t>Analytical results for La in OREAS 503e (Certified Value 33.3 ppm)</t>
  </si>
  <si>
    <t>Analytical results for Li in OREAS 503e (Certified Value 46.3 ppm)</t>
  </si>
  <si>
    <t>Analytical results for Lu in OREAS 503e (Certified Value 0.19 ppm)</t>
  </si>
  <si>
    <t>Analytical results for Mg in OREAS 503e (Certified Value 0.917 wt.%)</t>
  </si>
  <si>
    <t>Analytical results for Mn in OREAS 503e (Certified Value 0.043 wt.%)</t>
  </si>
  <si>
    <t>Analytical results for Mo in OREAS 503e (Certified Value 343 ppm)</t>
  </si>
  <si>
    <t>Analytical results for Na in OREAS 503e (Certified Value 2.01 wt.%)</t>
  </si>
  <si>
    <t>Analytical results for Nb in OREAS 503e (Certified Value 11 ppm)</t>
  </si>
  <si>
    <t>Analytical results for Nd in OREAS 503e (Certified Value 31 ppm)</t>
  </si>
  <si>
    <t>Analytical results for Ni in OREAS 503e (Certified Value 47.6 ppm)</t>
  </si>
  <si>
    <t>Analytical results for P in OREAS 503e (Certified Value 0.088 wt.%)</t>
  </si>
  <si>
    <t>Analytical results for Pb in OREAS 503e (Certified Value 78 ppm)</t>
  </si>
  <si>
    <t>Analytical results for Pr in OREAS 503e (Certified Value 7.83 ppm)</t>
  </si>
  <si>
    <t>Analytical results for Rb in OREAS 503e (Certified Value 146 ppm)</t>
  </si>
  <si>
    <t>Analytical results for Re in OREAS 503e (Certified Value 0.016 ppm)</t>
  </si>
  <si>
    <t>Analytical results for S in OREAS 503e (Certified Value 0.875 wt.%)</t>
  </si>
  <si>
    <t>Analytical results for Sb in OREAS 503e (Certified Value 236 ppm)</t>
  </si>
  <si>
    <t>Analytical results for Sc in OREAS 503e (Certified Value 9.66 ppm)</t>
  </si>
  <si>
    <t>Analytical results for Se in OREAS 503e (Certified Value 6.03 ppm)</t>
  </si>
  <si>
    <t>Analytical results for Sm in OREAS 503e (Certified Value 6.21 ppm)</t>
  </si>
  <si>
    <t>Analytical results for Sn in OREAS 503e (Certified Value 4.51 ppm)</t>
  </si>
  <si>
    <t>Analytical results for Sr in OREAS 503e (Certified Value 229 ppm)</t>
  </si>
  <si>
    <t>Analytical results for Ta in OREAS 503e (Certified Value 0.97 ppm)</t>
  </si>
  <si>
    <t>Analytical results for Tb in OREAS 503e (Certified Value 0.69 ppm)</t>
  </si>
  <si>
    <t>Analytical results for Te in OREAS 503e (Certified Value 0.85 ppm)</t>
  </si>
  <si>
    <t>Analytical results for Th in OREAS 503e (Certified Value 12.3 ppm)</t>
  </si>
  <si>
    <t>Analytical results for Ti in OREAS 503e (Certified Value 0.351 wt.%)</t>
  </si>
  <si>
    <t>Analytical results for Tl in OREAS 503e (Certified Value 0.82 ppm)</t>
  </si>
  <si>
    <t>Analytical results for Tm in OREAS 503e (Certified Value 0.2 ppm)</t>
  </si>
  <si>
    <t>Analytical results for U in OREAS 503e (Certified Value 3.47 ppm)</t>
  </si>
  <si>
    <t>Analytical results for V in OREAS 503e (Certified Value 79 ppm)</t>
  </si>
  <si>
    <t>Analytical results for W in OREAS 503e (Certified Value 10.6 ppm)</t>
  </si>
  <si>
    <t>Analytical results for Y in OREAS 503e (Certified Value 14.9 ppm)</t>
  </si>
  <si>
    <t>Analytical results for Yb in OREAS 503e (Certified Value 1.18 ppm)</t>
  </si>
  <si>
    <t>Analytical results for Zn in OREAS 503e (Certified Value 261 ppm)</t>
  </si>
  <si>
    <t>Analytical results for Zr in OREAS 503e (Certified Value 57 ppm)</t>
  </si>
  <si>
    <t>Analytical results for Ag in OREAS 503e (Certified Value 1.49 ppm)</t>
  </si>
  <si>
    <t>Analytical results for Al in OREAS 503e (Certified Value 1.94 wt.%)</t>
  </si>
  <si>
    <t>Analytical results for As in OREAS 503e (Certified Value 28.6 ppm)</t>
  </si>
  <si>
    <t>Analytical results for B in OREAS 503e (Certified Value &lt; 10 ppm)</t>
  </si>
  <si>
    <t>Analytical results for Ba in OREAS 503e (Certified Value 362 ppm)</t>
  </si>
  <si>
    <t>Analytical results for Be in OREAS 503e (Certified Value 1.41 ppm)</t>
  </si>
  <si>
    <t>Analytical results for Bi in OREAS 503e (Certified Value 1.97 ppm)</t>
  </si>
  <si>
    <t>Analytical results for Ca in OREAS 503e (Certified Value 0.764 wt.%)</t>
  </si>
  <si>
    <t>Analytical results for Cd in OREAS 503e (Certified Value 0.68 ppm)</t>
  </si>
  <si>
    <t>Analytical results for Ce in OREAS 503e (Certified Value 29.6 ppm)</t>
  </si>
  <si>
    <t>Analytical results for Co in OREAS 503e (Certified Value 16.1 ppm)</t>
  </si>
  <si>
    <t>Analytical results for Cr in OREAS 503e (Certified Value 50 ppm)</t>
  </si>
  <si>
    <t>Analytical results for Cs in OREAS 503e (Certified Value 8 ppm)</t>
  </si>
  <si>
    <t>Analytical results for Cu in OREAS 503e (Certified Value 0.53 wt.%)</t>
  </si>
  <si>
    <t>Analytical results for Dy in OREAS 503e (Indicative Value 2.3 ppm)</t>
  </si>
  <si>
    <t>Analytical results for Er in OREAS 503e (Indicative Value 0.96 ppm)</t>
  </si>
  <si>
    <t>Analytical results for Eu in OREAS 503e (Indicative Value 0.37 ppm)</t>
  </si>
  <si>
    <t>Analytical results for Fe in OREAS 503e (Certified Value 3.94 wt.%)</t>
  </si>
  <si>
    <t>Analytical results for Ga in OREAS 503e (Certified Value 9.44 ppm)</t>
  </si>
  <si>
    <t>Analytical results for Gd in OREAS 503e (Indicative Value 3.01 ppm)</t>
  </si>
  <si>
    <t>Analytical results for Ge in OREAS 503e (Certified Value 0.11 ppm)</t>
  </si>
  <si>
    <t>Analytical results for Hf in OREAS 503e (Certified Value 0.32 ppm)</t>
  </si>
  <si>
    <t>Analytical results for Hg in OREAS 503e (Certified Value 0.065 ppm)</t>
  </si>
  <si>
    <t>Analytical results for Ho in OREAS 503e (Indicative Value 0.4 ppm)</t>
  </si>
  <si>
    <t>Analytical results for K in OREAS 503e (Certified Value 0.841 wt.%)</t>
  </si>
  <si>
    <t>Analytical results for La in OREAS 503e (Certified Value 14.3 ppm)</t>
  </si>
  <si>
    <t>Analytical results for Li in OREAS 503e (Certified Value 38.1 ppm)</t>
  </si>
  <si>
    <t>Analytical results for Lu in OREAS 503e (Indicative Value 0.094 ppm)</t>
  </si>
  <si>
    <t>Analytical results for Mg in OREAS 503e (Certified Value 0.83 wt.%)</t>
  </si>
  <si>
    <t>Analytical results for Mn in OREAS 503e (Certified Value 0.037 wt.%)</t>
  </si>
  <si>
    <t>Analytical results for Mo in OREAS 503e (Certified Value 333 ppm)</t>
  </si>
  <si>
    <t>Analytical results for Na in OREAS 503e (Certified Value 0.135 wt.%)</t>
  </si>
  <si>
    <t>Analytical results for Nb in OREAS 503e (Certified Value 0.87 ppm)</t>
  </si>
  <si>
    <t>Analytical results for Nd in OREAS 503e (Indicative Value 13.2 ppm)</t>
  </si>
  <si>
    <t>Analytical results for Ni in OREAS 503e (Certified Value 46.4 ppm)</t>
  </si>
  <si>
    <t>Analytical results for P in OREAS 503e (Certified Value 0.069 wt.%)</t>
  </si>
  <si>
    <t>Analytical results for Pb in OREAS 503e (Certified Value 62 ppm)</t>
  </si>
  <si>
    <t>Analytical results for Pd in OREAS 503e (Indicative Value 203 ppb)</t>
  </si>
  <si>
    <t>Analytical results for Pr in OREAS 503e (Indicative Value 3.34 ppm)</t>
  </si>
  <si>
    <t>Analytical results for Pt in OREAS 503e (Indicative Value 10.4 ppb)</t>
  </si>
  <si>
    <t>Analytical results for Rb in OREAS 503e (Certified Value 86 ppm)</t>
  </si>
  <si>
    <t>Analytical results for S in OREAS 503e (Certified Value 0.863 wt.%)</t>
  </si>
  <si>
    <t>Analytical results for Sb in OREAS 503e (Certified Value 186 ppm)</t>
  </si>
  <si>
    <t>Analytical results for Sc in OREAS 503e (Certified Value 7.95 ppm)</t>
  </si>
  <si>
    <t>Analytical results for Se in OREAS 503e (Certified Value 5.79 ppm)</t>
  </si>
  <si>
    <t>Analytical results for Sm in OREAS 503e (Indicative Value 3.07 ppm)</t>
  </si>
  <si>
    <t>Analytical results for Sn in OREAS 503e (Certified Value 3.3 ppm)</t>
  </si>
  <si>
    <t>Analytical results for Sr in OREAS 503e (Certified Value 50 ppm)</t>
  </si>
  <si>
    <t>Analytical results for Ta in OREAS 503e (Certified Value &lt; 0.01 ppm)</t>
  </si>
  <si>
    <t>Analytical results for Tb in OREAS 503e (Certified Value 0.43 ppm)</t>
  </si>
  <si>
    <t>Analytical results for Te in OREAS 503e (Certified Value 0.79 ppm)</t>
  </si>
  <si>
    <t>Analytical results for Th in OREAS 503e (Certified Value 5.16 ppm)</t>
  </si>
  <si>
    <t>Analytical results for Ti in OREAS 503e (Certified Value 0.248 wt.%)</t>
  </si>
  <si>
    <t>Analytical results for Tl in OREAS 503e (Certified Value 0.56 ppm)</t>
  </si>
  <si>
    <t>Analytical results for Tm in OREAS 503e (Indicative Value 0.11 ppm)</t>
  </si>
  <si>
    <t>Analytical results for U in OREAS 503e (Certified Value 3.02 ppm)</t>
  </si>
  <si>
    <t>Analytical results for V in OREAS 503e (Certified Value 71 ppm)</t>
  </si>
  <si>
    <t>Analytical results for W in OREAS 503e (Certified Value 5.93 ppm)</t>
  </si>
  <si>
    <t>Analytical results for Y in OREAS 503e (Certified Value 10.2 ppm)</t>
  </si>
  <si>
    <t>Analytical results for Yb in OREAS 503e (Certified Value 0.75 ppm)</t>
  </si>
  <si>
    <t>Analytical results for Zn in OREAS 503e (Certified Value 255 ppm)</t>
  </si>
  <si>
    <t>Analytical results for Zr in OREAS 503e (Certified Value 8.21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</si>
  <si>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503e (Indicative Value 14.46 wt.%)</t>
    </r>
  </si>
  <si>
    <t>Analytical results for CaO in OREAS 503e (Indicative Value 2.71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</si>
  <si>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503e (Indicative Value 5.98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</si>
  <si>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503e (Indicative Value 3.54 wt.%)</t>
    </r>
  </si>
  <si>
    <t>Analytical results for MgO in OREAS 503e (Indicative Value 1.6 wt.%)</t>
  </si>
  <si>
    <t>Analytical results for MnO in OREAS 503e (Indicative Value 0.055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</si>
  <si>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503e (Indicative Value 2.79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</si>
  <si>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503e (Indicative Value 0.2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</si>
  <si>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503e (Indicative Value 65.22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</si>
  <si>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503e (Indicative Value 2.18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</si>
  <si>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503e (Indicative Value 0.6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</si>
  <si>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503e (Indicative Value 1.7 wt.%)</t>
    </r>
  </si>
  <si>
    <t>Analytical results for C in OREAS 503e (Indicative Value 0.115 wt.%)</t>
  </si>
  <si>
    <t>Analytical results for S in OREAS 503e (Indicative Value 0.82 wt.%)</t>
  </si>
  <si>
    <t>Analytical results for Ag in OREAS 503e (Indicative Value 1.65 ppm)</t>
  </si>
  <si>
    <t>Analytical results for As in OREAS 503e (Indicative Value 28.8 ppm)</t>
  </si>
  <si>
    <t>Analytical results for Ba in OREAS 503e (Indicative Value 923 ppm)</t>
  </si>
  <si>
    <t>Analytical results for Be in OREAS 503e (Indicative Value 2.6 ppm)</t>
  </si>
  <si>
    <t>Analytical results for Bi in OREAS 503e (Indicative Value 2.14 ppm)</t>
  </si>
  <si>
    <t>Analytical results for Cd in OREAS 503e (Indicative Value 0.95 ppm)</t>
  </si>
  <si>
    <t>Analytical results for Ce in OREAS 503e (Indicative Value 70 ppm)</t>
  </si>
  <si>
    <t>Analytical results for Co in OREAS 503e (Indicative Value 16.1 ppm)</t>
  </si>
  <si>
    <t>Analytical results for Cr in OREAS 503e (Indicative Value 61 ppm)</t>
  </si>
  <si>
    <t>Analytical results for Cs in OREAS 503e (Indicative Value 9.81 ppm)</t>
  </si>
  <si>
    <t>Analytical results for Cu in OREAS 503e (Indicative Value 5565 ppm)</t>
  </si>
  <si>
    <t>Analytical results for Dy in OREAS 503e (Indicative Value 5.29 ppm)</t>
  </si>
  <si>
    <t>Analytical results for Er in OREAS 503e (Indicative Value 2.78 ppm)</t>
  </si>
  <si>
    <t>Analytical results for Eu in OREAS 503e (Indicative Value 1.32 ppm)</t>
  </si>
  <si>
    <t>Analytical results for Ga in OREAS 503e (Indicative Value 19.2 ppm)</t>
  </si>
  <si>
    <t>Analytical results for Gd in OREAS 503e (Indicative Value 6.22 ppm)</t>
  </si>
  <si>
    <t>Analytical results for Ge in OREAS 503e (Indicative Value 1.43 ppm)</t>
  </si>
  <si>
    <t>Analytical results for Hf in OREAS 503e (Indicative Value 6.18 ppm)</t>
  </si>
  <si>
    <t>Analytical results for Ho in OREAS 503e (Indicative Value 1.05 ppm)</t>
  </si>
  <si>
    <t>Analytical results for In in OREAS 503e (Indicative Value 0.38 ppm)</t>
  </si>
  <si>
    <t>Analytical results for La in OREAS 503e (Indicative Value 35.2 ppm)</t>
  </si>
  <si>
    <t>Analytical results for Lu in OREAS 503e (Indicative Value 0.36 ppm)</t>
  </si>
  <si>
    <t>Analytical results for Mn in OREAS 503e (Indicative Value 0.046 wt.%)</t>
  </si>
  <si>
    <t>Analytical results for Mo in OREAS 503e (Indicative Value 339 ppm)</t>
  </si>
  <si>
    <t>Analytical results for Nb in OREAS 503e (Indicative Value 11.7 ppm)</t>
  </si>
  <si>
    <t>Analytical results for Nd in OREAS 503e (Indicative Value 32.4 ppm)</t>
  </si>
  <si>
    <t>Analytical results for Ni in OREAS 503e (Indicative Value 61 ppm)</t>
  </si>
  <si>
    <t>Analytical results for Pb in OREAS 503e (Indicative Value 83 ppm)</t>
  </si>
  <si>
    <t>Analytical results for Pr in OREAS 503e (Indicative Value 8.43 ppm)</t>
  </si>
  <si>
    <t>Analytical results for Rb in OREAS 503e (Indicative Value 149 ppm)</t>
  </si>
  <si>
    <t>Analytical results for Re in OREAS 503e (Indicative Value 0.025 ppm)</t>
  </si>
  <si>
    <t>Analytical results for Sb in OREAS 503e (Indicative Value 245 ppm)</t>
  </si>
  <si>
    <t>Analytical results for Sc in OREAS 503e (Indicative Value 9.95 ppm)</t>
  </si>
  <si>
    <t>Analytical results for Se in OREAS 503e (Indicative Value &lt; 5 ppm)</t>
  </si>
  <si>
    <t>Analytical results for Sm in OREAS 503e (Indicative Value 6.74 ppm)</t>
  </si>
  <si>
    <t>Analytical results for Sn in OREAS 503e (Indicative Value 5.6 ppm)</t>
  </si>
  <si>
    <t>Analytical results for Sr in OREAS 503e (Indicative Value 223 ppm)</t>
  </si>
  <si>
    <t>Analytical results for Ta in OREAS 503e (Indicative Value 1.03 ppm)</t>
  </si>
  <si>
    <t>Analytical results for Tb in OREAS 503e (Indicative Value 0.97 ppm)</t>
  </si>
  <si>
    <t>Analytical results for Te in OREAS 503e (Indicative Value 1 ppm)</t>
  </si>
  <si>
    <t>Analytical results for Th in OREAS 503e (Indicative Value 12.8 ppm)</t>
  </si>
  <si>
    <t>Analytical results for Ti in OREAS 503e (Indicative Value 0.368 wt.%)</t>
  </si>
  <si>
    <t>Analytical results for Tl in OREAS 503e (Indicative Value 0.6 ppm)</t>
  </si>
  <si>
    <t>Analytical results for Tm in OREAS 503e (Indicative Value 0.43 ppm)</t>
  </si>
  <si>
    <t>Analytical results for U in OREAS 503e (Indicative Value 3.98 ppm)</t>
  </si>
  <si>
    <t>Analytical results for V in OREAS 503e (Indicative Value 83 ppm)</t>
  </si>
  <si>
    <t>Analytical results for W in OREAS 503e (Indicative Value 11.8 ppm)</t>
  </si>
  <si>
    <t>Analytical results for Y in OREAS 503e (Indicative Value 29 ppm)</t>
  </si>
  <si>
    <t>Analytical results for Yb in OREAS 503e (Indicative Value 2.62 ppm)</t>
  </si>
  <si>
    <t>Analytical results for Zn in OREAS 503e (Indicative Value 265 ppm)</t>
  </si>
  <si>
    <t>Analytical results for Zr in OREAS 503e (Indicative Value 215 ppm)</t>
  </si>
  <si>
    <t/>
  </si>
  <si>
    <t>Table 5. Participating Laboratory List used for OREAS 503e</t>
  </si>
  <si>
    <t>Table 4. Abbreviations used for OREAS 503e</t>
  </si>
  <si>
    <t>Table 3. Indicative Values for OREAS 503e</t>
  </si>
  <si>
    <t>Table 2. Certified Values, Expanded Uncertainty and Tolerance Limits for OREAS 503e</t>
  </si>
  <si>
    <t>Table 1. Certified Values and Performance Gates for OREAS 503e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</si>
  <si>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</si>
  <si>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</si>
  <si>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503e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</si>
</sst>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2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2" fontId="38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13</xdr:col>
      <xdr:colOff>125887</xdr:colOff>
      <xdr:row>128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138E4-76A1-5E27-CE1D-97ACCE12E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698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1167</xdr:row>
      <xdr:rowOff>0</xdr:rowOff>
    </xdr:from>
    <xdr:to>
      <xdr:col>9</xdr:col>
      <xdr:colOff>356993</xdr:colOff>
      <xdr:row>1172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B5AD7D-47BA-8F95-B859-B124970D5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91061474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72DE1-7BAC-5AB2-78F2-7B77703D9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53D01-E6B2-6BFE-EFCF-1102970E9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546C32-5D28-2781-BF68-C9F24F85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05527-988D-F7EE-E1B3-A1740850F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7</xdr:col>
      <xdr:colOff>335437</xdr:colOff>
      <xdr:row>128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E2337-8FBD-51E5-A69A-FAE9C4A29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8602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10</xdr:col>
      <xdr:colOff>383062</xdr:colOff>
      <xdr:row>43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9B7E0-FE32-766D-AD26-08229460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6236A-290D-7583-072F-ABC778677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7E903-3CEF-2301-F571-F531E75FC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DB11EA-9497-72D2-6492-7404F5F67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46050-1F49-4839-C09D-69AB17E02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353287</xdr:colOff>
      <xdr:row>38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AC0063-1A45-2579-58DE-69CA4081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534680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1127</xdr:row>
      <xdr:rowOff>0</xdr:rowOff>
    </xdr:from>
    <xdr:to>
      <xdr:col>9</xdr:col>
      <xdr:colOff>359982</xdr:colOff>
      <xdr:row>1132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52E6-AE47-5614-83A3-628A8C06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8919947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6"/>
      <c r="B1" s="261" t="s">
        <v>609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3" s="47" customFormat="1" ht="15" customHeight="1">
      <c r="A2" s="48"/>
      <c r="B2" s="263" t="s">
        <v>2</v>
      </c>
      <c r="C2" s="265" t="s">
        <v>69</v>
      </c>
      <c r="D2" s="267" t="s">
        <v>70</v>
      </c>
      <c r="E2" s="268"/>
      <c r="F2" s="268"/>
      <c r="G2" s="268"/>
      <c r="H2" s="269"/>
      <c r="I2" s="270" t="s">
        <v>71</v>
      </c>
      <c r="J2" s="271"/>
      <c r="K2" s="272"/>
      <c r="L2" s="273" t="s">
        <v>72</v>
      </c>
      <c r="M2" s="273"/>
    </row>
    <row r="3" spans="1:13" s="47" customFormat="1" ht="15" customHeight="1">
      <c r="A3" s="48"/>
      <c r="B3" s="264"/>
      <c r="C3" s="266"/>
      <c r="D3" s="179" t="s">
        <v>80</v>
      </c>
      <c r="E3" s="179" t="s">
        <v>73</v>
      </c>
      <c r="F3" s="179" t="s">
        <v>74</v>
      </c>
      <c r="G3" s="179" t="s">
        <v>75</v>
      </c>
      <c r="H3" s="179" t="s">
        <v>76</v>
      </c>
      <c r="I3" s="180" t="s">
        <v>77</v>
      </c>
      <c r="J3" s="179" t="s">
        <v>78</v>
      </c>
      <c r="K3" s="181" t="s">
        <v>79</v>
      </c>
      <c r="L3" s="179" t="s">
        <v>67</v>
      </c>
      <c r="M3" s="179" t="s">
        <v>68</v>
      </c>
    </row>
    <row r="4" spans="1:13" s="47" customFormat="1" ht="15" customHeight="1">
      <c r="A4" s="48"/>
      <c r="B4" s="182" t="s">
        <v>206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4"/>
    </row>
    <row r="5" spans="1:13" ht="15" customHeight="1">
      <c r="A5" s="48"/>
      <c r="B5" s="185" t="s">
        <v>208</v>
      </c>
      <c r="C5" s="53">
        <v>0.70940582010582021</v>
      </c>
      <c r="D5" s="49">
        <v>1.8299737511128743E-2</v>
      </c>
      <c r="E5" s="49">
        <v>0.67280634508356274</v>
      </c>
      <c r="F5" s="49">
        <v>0.74600529512807767</v>
      </c>
      <c r="G5" s="49">
        <v>0.65450660757243395</v>
      </c>
      <c r="H5" s="49">
        <v>0.76430503263920646</v>
      </c>
      <c r="I5" s="51">
        <v>2.579586605082972E-2</v>
      </c>
      <c r="J5" s="50">
        <v>5.1591732101659439E-2</v>
      </c>
      <c r="K5" s="52">
        <v>7.7387598152489162E-2</v>
      </c>
      <c r="L5" s="49">
        <v>0.67393552910052923</v>
      </c>
      <c r="M5" s="49">
        <v>0.74487611111111118</v>
      </c>
    </row>
    <row r="6" spans="1:13" ht="15" customHeight="1">
      <c r="A6" s="48"/>
      <c r="B6" s="39" t="s">
        <v>207</v>
      </c>
      <c r="C6" s="175"/>
      <c r="D6" s="186"/>
      <c r="E6" s="186"/>
      <c r="F6" s="186"/>
      <c r="G6" s="186"/>
      <c r="H6" s="186"/>
      <c r="I6" s="187"/>
      <c r="J6" s="187"/>
      <c r="K6" s="187"/>
      <c r="L6" s="186"/>
      <c r="M6" s="188"/>
    </row>
    <row r="7" spans="1:13" ht="15" customHeight="1">
      <c r="A7" s="48"/>
      <c r="B7" s="185" t="s">
        <v>208</v>
      </c>
      <c r="C7" s="53">
        <v>0.7061664279226243</v>
      </c>
      <c r="D7" s="49">
        <v>3.5293188876654571E-2</v>
      </c>
      <c r="E7" s="49">
        <v>0.63558005016931518</v>
      </c>
      <c r="F7" s="49">
        <v>0.77675280567593341</v>
      </c>
      <c r="G7" s="49">
        <v>0.60028686129266062</v>
      </c>
      <c r="H7" s="49">
        <v>0.81204599455258797</v>
      </c>
      <c r="I7" s="51">
        <v>4.9978570887997099E-2</v>
      </c>
      <c r="J7" s="50">
        <v>9.9957141775994199E-2</v>
      </c>
      <c r="K7" s="52">
        <v>0.14993571266399131</v>
      </c>
      <c r="L7" s="49">
        <v>0.67085810652649314</v>
      </c>
      <c r="M7" s="49">
        <v>0.74147474931875546</v>
      </c>
    </row>
    <row r="8" spans="1:13" ht="15" customHeight="1">
      <c r="A8" s="48"/>
      <c r="B8" s="39" t="s">
        <v>182</v>
      </c>
      <c r="C8" s="175"/>
      <c r="D8" s="186"/>
      <c r="E8" s="186"/>
      <c r="F8" s="186"/>
      <c r="G8" s="186"/>
      <c r="H8" s="186"/>
      <c r="I8" s="187"/>
      <c r="J8" s="187"/>
      <c r="K8" s="187"/>
      <c r="L8" s="186"/>
      <c r="M8" s="188"/>
    </row>
    <row r="9" spans="1:13" ht="15" customHeight="1">
      <c r="A9" s="48"/>
      <c r="B9" s="185" t="s">
        <v>209</v>
      </c>
      <c r="C9" s="243">
        <v>1.5181992283950614</v>
      </c>
      <c r="D9" s="49">
        <v>0.133739910305372</v>
      </c>
      <c r="E9" s="244">
        <v>1.2507194077843173</v>
      </c>
      <c r="F9" s="244">
        <v>1.7856790490058054</v>
      </c>
      <c r="G9" s="244">
        <v>1.1169794974789453</v>
      </c>
      <c r="H9" s="244">
        <v>1.9194189593111775</v>
      </c>
      <c r="I9" s="51">
        <v>8.8091146276469176E-2</v>
      </c>
      <c r="J9" s="50">
        <v>0.17618229255293835</v>
      </c>
      <c r="K9" s="52">
        <v>0.26427343882940751</v>
      </c>
      <c r="L9" s="244">
        <v>1.4422892669753082</v>
      </c>
      <c r="M9" s="244">
        <v>1.5941091898148145</v>
      </c>
    </row>
    <row r="10" spans="1:13" ht="15" customHeight="1">
      <c r="A10" s="48"/>
      <c r="B10" s="185" t="s">
        <v>135</v>
      </c>
      <c r="C10" s="243">
        <v>7.5462955862962957</v>
      </c>
      <c r="D10" s="49">
        <v>0.24155636861980931</v>
      </c>
      <c r="E10" s="244">
        <v>7.0631828490566768</v>
      </c>
      <c r="F10" s="244">
        <v>8.0294083235359146</v>
      </c>
      <c r="G10" s="244">
        <v>6.8216264804368674</v>
      </c>
      <c r="H10" s="244">
        <v>8.2709646921557241</v>
      </c>
      <c r="I10" s="51">
        <v>3.2009926706086607E-2</v>
      </c>
      <c r="J10" s="50">
        <v>6.4019853412173214E-2</v>
      </c>
      <c r="K10" s="52">
        <v>9.6029780118259828E-2</v>
      </c>
      <c r="L10" s="244">
        <v>7.1689808069814811</v>
      </c>
      <c r="M10" s="244">
        <v>7.9236103656111103</v>
      </c>
    </row>
    <row r="11" spans="1:13" ht="15" customHeight="1">
      <c r="A11" s="48"/>
      <c r="B11" s="185" t="s">
        <v>210</v>
      </c>
      <c r="C11" s="248">
        <v>28.75296759259259</v>
      </c>
      <c r="D11" s="244">
        <v>1.9625783455667081</v>
      </c>
      <c r="E11" s="249">
        <v>24.827810901459173</v>
      </c>
      <c r="F11" s="249">
        <v>32.678124283726007</v>
      </c>
      <c r="G11" s="249">
        <v>22.865232555892465</v>
      </c>
      <c r="H11" s="249">
        <v>34.640702629292711</v>
      </c>
      <c r="I11" s="51">
        <v>6.8256549145637141E-2</v>
      </c>
      <c r="J11" s="50">
        <v>0.13651309829127428</v>
      </c>
      <c r="K11" s="52">
        <v>0.20476964743691142</v>
      </c>
      <c r="L11" s="249">
        <v>27.315319212962962</v>
      </c>
      <c r="M11" s="249">
        <v>30.190615972222218</v>
      </c>
    </row>
    <row r="12" spans="1:13" ht="15" customHeight="1">
      <c r="A12" s="48"/>
      <c r="B12" s="185" t="s">
        <v>136</v>
      </c>
      <c r="C12" s="252">
        <v>926.27960444444443</v>
      </c>
      <c r="D12" s="253">
        <v>35.067601335195064</v>
      </c>
      <c r="E12" s="253">
        <v>856.14440177405436</v>
      </c>
      <c r="F12" s="253">
        <v>996.4148071148345</v>
      </c>
      <c r="G12" s="253">
        <v>821.07680043885921</v>
      </c>
      <c r="H12" s="253">
        <v>1031.4824084500297</v>
      </c>
      <c r="I12" s="51">
        <v>3.7858548506233811E-2</v>
      </c>
      <c r="J12" s="50">
        <v>7.5717097012467621E-2</v>
      </c>
      <c r="K12" s="52">
        <v>0.11357564551870143</v>
      </c>
      <c r="L12" s="253">
        <v>879.96562422222223</v>
      </c>
      <c r="M12" s="253">
        <v>972.59358466666663</v>
      </c>
    </row>
    <row r="13" spans="1:13" ht="15" customHeight="1">
      <c r="A13" s="48"/>
      <c r="B13" s="185" t="s">
        <v>137</v>
      </c>
      <c r="C13" s="243">
        <v>2.3383333333333334</v>
      </c>
      <c r="D13" s="49">
        <v>0.13539072785279882</v>
      </c>
      <c r="E13" s="244">
        <v>2.0675518776277357</v>
      </c>
      <c r="F13" s="244">
        <v>2.609114789038931</v>
      </c>
      <c r="G13" s="244">
        <v>1.9321611497749369</v>
      </c>
      <c r="H13" s="244">
        <v>2.7445055168917296</v>
      </c>
      <c r="I13" s="51">
        <v>5.790052509741931E-2</v>
      </c>
      <c r="J13" s="50">
        <v>0.11580105019483862</v>
      </c>
      <c r="K13" s="52">
        <v>0.17370157529225794</v>
      </c>
      <c r="L13" s="244">
        <v>2.2214166666666668</v>
      </c>
      <c r="M13" s="244">
        <v>2.4552499999999999</v>
      </c>
    </row>
    <row r="14" spans="1:13" ht="15" customHeight="1">
      <c r="A14" s="48"/>
      <c r="B14" s="185" t="s">
        <v>211</v>
      </c>
      <c r="C14" s="243">
        <v>1.8635952380952379</v>
      </c>
      <c r="D14" s="49">
        <v>0.142416608955308</v>
      </c>
      <c r="E14" s="244">
        <v>1.5787620201846218</v>
      </c>
      <c r="F14" s="244">
        <v>2.148428456005854</v>
      </c>
      <c r="G14" s="244">
        <v>1.4363454112293139</v>
      </c>
      <c r="H14" s="244">
        <v>2.2908450649611618</v>
      </c>
      <c r="I14" s="51">
        <v>7.6420354615667832E-2</v>
      </c>
      <c r="J14" s="50">
        <v>0.15284070923133566</v>
      </c>
      <c r="K14" s="52">
        <v>0.22926106384700351</v>
      </c>
      <c r="L14" s="244">
        <v>1.770415476190476</v>
      </c>
      <c r="M14" s="244">
        <v>1.9567749999999997</v>
      </c>
    </row>
    <row r="15" spans="1:13" s="47" customFormat="1" ht="15" customHeight="1">
      <c r="A15" s="48"/>
      <c r="B15" s="185" t="s">
        <v>138</v>
      </c>
      <c r="C15" s="243">
        <v>1.9466340277777778</v>
      </c>
      <c r="D15" s="49">
        <v>5.3797485976979594E-2</v>
      </c>
      <c r="E15" s="244">
        <v>1.8390390558238185</v>
      </c>
      <c r="F15" s="244">
        <v>2.0542289997317371</v>
      </c>
      <c r="G15" s="244">
        <v>1.7852415698468391</v>
      </c>
      <c r="H15" s="244">
        <v>2.1080264857087165</v>
      </c>
      <c r="I15" s="51">
        <v>2.7636158214286059E-2</v>
      </c>
      <c r="J15" s="50">
        <v>5.5272316428572117E-2</v>
      </c>
      <c r="K15" s="52">
        <v>8.2908474642858179E-2</v>
      </c>
      <c r="L15" s="244">
        <v>1.849302326388889</v>
      </c>
      <c r="M15" s="244">
        <v>2.0439657291666666</v>
      </c>
    </row>
    <row r="16" spans="1:13" ht="15" customHeight="1">
      <c r="A16" s="48"/>
      <c r="B16" s="185" t="s">
        <v>212</v>
      </c>
      <c r="C16" s="243">
        <v>0.75123076923076937</v>
      </c>
      <c r="D16" s="244">
        <v>9.1957336537081477E-2</v>
      </c>
      <c r="E16" s="244">
        <v>0.56731609615660639</v>
      </c>
      <c r="F16" s="244">
        <v>0.93514544230493235</v>
      </c>
      <c r="G16" s="244">
        <v>0.47535875961952495</v>
      </c>
      <c r="H16" s="244">
        <v>1.0271027788420137</v>
      </c>
      <c r="I16" s="51">
        <v>0.12240890589617642</v>
      </c>
      <c r="J16" s="50">
        <v>0.24481781179235285</v>
      </c>
      <c r="K16" s="52">
        <v>0.36722671768852927</v>
      </c>
      <c r="L16" s="244">
        <v>0.71366923076923094</v>
      </c>
      <c r="M16" s="244">
        <v>0.78879230769230779</v>
      </c>
    </row>
    <row r="17" spans="1:13" ht="15" customHeight="1">
      <c r="A17" s="48"/>
      <c r="B17" s="185" t="s">
        <v>139</v>
      </c>
      <c r="C17" s="252">
        <v>67.134880952380939</v>
      </c>
      <c r="D17" s="249">
        <v>5.4365902040994438</v>
      </c>
      <c r="E17" s="253">
        <v>56.261700544182048</v>
      </c>
      <c r="F17" s="253">
        <v>78.008061360579831</v>
      </c>
      <c r="G17" s="253">
        <v>50.82511034008261</v>
      </c>
      <c r="H17" s="253">
        <v>83.444651564679276</v>
      </c>
      <c r="I17" s="51">
        <v>8.0980112379370139E-2</v>
      </c>
      <c r="J17" s="50">
        <v>0.16196022475874028</v>
      </c>
      <c r="K17" s="52">
        <v>0.24294033713811042</v>
      </c>
      <c r="L17" s="253">
        <v>63.778136904761894</v>
      </c>
      <c r="M17" s="253">
        <v>70.491624999999985</v>
      </c>
    </row>
    <row r="18" spans="1:13" ht="15" customHeight="1">
      <c r="A18" s="48"/>
      <c r="B18" s="185" t="s">
        <v>164</v>
      </c>
      <c r="C18" s="248">
        <v>16.320672037037035</v>
      </c>
      <c r="D18" s="244">
        <v>0.80033444317143554</v>
      </c>
      <c r="E18" s="249">
        <v>14.720003150694163</v>
      </c>
      <c r="F18" s="249">
        <v>17.921340923379905</v>
      </c>
      <c r="G18" s="249">
        <v>13.919668707522728</v>
      </c>
      <c r="H18" s="249">
        <v>18.721675366551342</v>
      </c>
      <c r="I18" s="51">
        <v>4.9038081358121183E-2</v>
      </c>
      <c r="J18" s="50">
        <v>9.8076162716242365E-2</v>
      </c>
      <c r="K18" s="52">
        <v>0.14711424407436355</v>
      </c>
      <c r="L18" s="249">
        <v>15.504638435185184</v>
      </c>
      <c r="M18" s="249">
        <v>17.136705638888888</v>
      </c>
    </row>
    <row r="19" spans="1:13" ht="15" customHeight="1">
      <c r="A19" s="48"/>
      <c r="B19" s="185" t="s">
        <v>140</v>
      </c>
      <c r="C19" s="248">
        <v>45.9119037037037</v>
      </c>
      <c r="D19" s="244">
        <v>4.2592118870232385</v>
      </c>
      <c r="E19" s="249">
        <v>37.393479929657225</v>
      </c>
      <c r="F19" s="249">
        <v>54.430327477750176</v>
      </c>
      <c r="G19" s="249">
        <v>33.134268042633984</v>
      </c>
      <c r="H19" s="249">
        <v>58.689539364773417</v>
      </c>
      <c r="I19" s="51">
        <v>9.2769228531894857E-2</v>
      </c>
      <c r="J19" s="50">
        <v>0.18553845706378971</v>
      </c>
      <c r="K19" s="52">
        <v>0.27830768559568458</v>
      </c>
      <c r="L19" s="249">
        <v>43.616308518518515</v>
      </c>
      <c r="M19" s="249">
        <v>48.207498888888885</v>
      </c>
    </row>
    <row r="20" spans="1:13" ht="15" customHeight="1">
      <c r="A20" s="48"/>
      <c r="B20" s="185" t="s">
        <v>165</v>
      </c>
      <c r="C20" s="243">
        <v>9.3337307692307689</v>
      </c>
      <c r="D20" s="49">
        <v>0.38397274094584938</v>
      </c>
      <c r="E20" s="244">
        <v>8.5657852873390699</v>
      </c>
      <c r="F20" s="244">
        <v>10.101676251122468</v>
      </c>
      <c r="G20" s="244">
        <v>8.1818125463932212</v>
      </c>
      <c r="H20" s="244">
        <v>10.485648992068317</v>
      </c>
      <c r="I20" s="51">
        <v>4.1138184766550123E-2</v>
      </c>
      <c r="J20" s="50">
        <v>8.2276369533100246E-2</v>
      </c>
      <c r="K20" s="52">
        <v>0.12341455429965037</v>
      </c>
      <c r="L20" s="244">
        <v>8.8670442307692312</v>
      </c>
      <c r="M20" s="244">
        <v>9.8004173076923067</v>
      </c>
    </row>
    <row r="21" spans="1:13" ht="15" customHeight="1">
      <c r="A21" s="48"/>
      <c r="B21" s="185" t="s">
        <v>213</v>
      </c>
      <c r="C21" s="53">
        <v>0.53137378888888898</v>
      </c>
      <c r="D21" s="49">
        <v>1.644418978142289E-2</v>
      </c>
      <c r="E21" s="49">
        <v>0.49848540932604318</v>
      </c>
      <c r="F21" s="49">
        <v>0.56426216845173471</v>
      </c>
      <c r="G21" s="49">
        <v>0.48204121954462031</v>
      </c>
      <c r="H21" s="49">
        <v>0.58070635823315764</v>
      </c>
      <c r="I21" s="51">
        <v>3.0946558007326541E-2</v>
      </c>
      <c r="J21" s="50">
        <v>6.1893116014653082E-2</v>
      </c>
      <c r="K21" s="52">
        <v>9.2839674021979623E-2</v>
      </c>
      <c r="L21" s="49">
        <v>0.50480509944444452</v>
      </c>
      <c r="M21" s="49">
        <v>0.55794247833333344</v>
      </c>
    </row>
    <row r="22" spans="1:13" ht="15" customHeight="1">
      <c r="A22" s="48"/>
      <c r="B22" s="185" t="s">
        <v>141</v>
      </c>
      <c r="C22" s="243">
        <v>3.5038333333333331</v>
      </c>
      <c r="D22" s="49">
        <v>0.29839542880675979</v>
      </c>
      <c r="E22" s="244">
        <v>2.9070424757198134</v>
      </c>
      <c r="F22" s="244">
        <v>4.1006241909468528</v>
      </c>
      <c r="G22" s="244">
        <v>2.6086470469130538</v>
      </c>
      <c r="H22" s="244">
        <v>4.3990196197536129</v>
      </c>
      <c r="I22" s="51">
        <v>8.5162563518078244E-2</v>
      </c>
      <c r="J22" s="50">
        <v>0.17032512703615649</v>
      </c>
      <c r="K22" s="52">
        <v>0.2554876905542347</v>
      </c>
      <c r="L22" s="244">
        <v>3.3286416666666665</v>
      </c>
      <c r="M22" s="244">
        <v>3.6790249999999998</v>
      </c>
    </row>
    <row r="23" spans="1:13" ht="15" customHeight="1">
      <c r="A23" s="48"/>
      <c r="B23" s="185" t="s">
        <v>214</v>
      </c>
      <c r="C23" s="243">
        <v>1.4436111111111112</v>
      </c>
      <c r="D23" s="244">
        <v>0.17671854584181287</v>
      </c>
      <c r="E23" s="244">
        <v>1.0901740194274854</v>
      </c>
      <c r="F23" s="244">
        <v>1.797048202794737</v>
      </c>
      <c r="G23" s="244">
        <v>0.91345547358567258</v>
      </c>
      <c r="H23" s="244">
        <v>1.9737667486365498</v>
      </c>
      <c r="I23" s="51">
        <v>0.12241423225524847</v>
      </c>
      <c r="J23" s="50">
        <v>0.24482846451049695</v>
      </c>
      <c r="K23" s="52">
        <v>0.36724269676574539</v>
      </c>
      <c r="L23" s="244">
        <v>1.3714305555555557</v>
      </c>
      <c r="M23" s="244">
        <v>1.5157916666666666</v>
      </c>
    </row>
    <row r="24" spans="1:13" ht="15" customHeight="1">
      <c r="A24" s="48"/>
      <c r="B24" s="185" t="s">
        <v>142</v>
      </c>
      <c r="C24" s="243">
        <v>1.285611111111111</v>
      </c>
      <c r="D24" s="49">
        <v>9.8792712281831938E-2</v>
      </c>
      <c r="E24" s="244">
        <v>1.0880256865474471</v>
      </c>
      <c r="F24" s="244">
        <v>1.4831965356747749</v>
      </c>
      <c r="G24" s="244">
        <v>0.98923297426561518</v>
      </c>
      <c r="H24" s="244">
        <v>1.5819892479566069</v>
      </c>
      <c r="I24" s="51">
        <v>7.6844942788685672E-2</v>
      </c>
      <c r="J24" s="50">
        <v>0.15368988557737134</v>
      </c>
      <c r="K24" s="52">
        <v>0.23053482836605702</v>
      </c>
      <c r="L24" s="244">
        <v>1.2213305555555556</v>
      </c>
      <c r="M24" s="244">
        <v>1.3498916666666665</v>
      </c>
    </row>
    <row r="25" spans="1:13" ht="15" customHeight="1">
      <c r="A25" s="48"/>
      <c r="B25" s="185" t="s">
        <v>143</v>
      </c>
      <c r="C25" s="243">
        <v>4.1054310185185194</v>
      </c>
      <c r="D25" s="49">
        <v>0.1167210306522769</v>
      </c>
      <c r="E25" s="244">
        <v>3.8719889572139659</v>
      </c>
      <c r="F25" s="244">
        <v>4.338873079823073</v>
      </c>
      <c r="G25" s="244">
        <v>3.7552679265616886</v>
      </c>
      <c r="H25" s="244">
        <v>4.4555941104753503</v>
      </c>
      <c r="I25" s="51">
        <v>2.843088341413582E-2</v>
      </c>
      <c r="J25" s="50">
        <v>5.686176682827164E-2</v>
      </c>
      <c r="K25" s="52">
        <v>8.5292650242407453E-2</v>
      </c>
      <c r="L25" s="244">
        <v>3.9001594675925935</v>
      </c>
      <c r="M25" s="244">
        <v>4.3107025694444454</v>
      </c>
    </row>
    <row r="26" spans="1:13" ht="15" customHeight="1">
      <c r="A26" s="48"/>
      <c r="B26" s="185" t="s">
        <v>144</v>
      </c>
      <c r="C26" s="248">
        <v>19.420370555555557</v>
      </c>
      <c r="D26" s="244">
        <v>0.68237850412801671</v>
      </c>
      <c r="E26" s="249">
        <v>18.055613547299522</v>
      </c>
      <c r="F26" s="249">
        <v>20.785127563811592</v>
      </c>
      <c r="G26" s="249">
        <v>17.373235043171508</v>
      </c>
      <c r="H26" s="249">
        <v>21.467506067939606</v>
      </c>
      <c r="I26" s="51">
        <v>3.5137254573796468E-2</v>
      </c>
      <c r="J26" s="50">
        <v>7.0274509147592937E-2</v>
      </c>
      <c r="K26" s="52">
        <v>0.10541176372138941</v>
      </c>
      <c r="L26" s="249">
        <v>18.449352027777778</v>
      </c>
      <c r="M26" s="249">
        <v>20.391389083333337</v>
      </c>
    </row>
    <row r="27" spans="1:13" ht="15" customHeight="1">
      <c r="A27" s="48"/>
      <c r="B27" s="185" t="s">
        <v>145</v>
      </c>
      <c r="C27" s="243">
        <v>5.4980555555555561</v>
      </c>
      <c r="D27" s="244">
        <v>0.59198256844651531</v>
      </c>
      <c r="E27" s="244">
        <v>4.3140904186625253</v>
      </c>
      <c r="F27" s="244">
        <v>6.682020692448587</v>
      </c>
      <c r="G27" s="244">
        <v>3.7221078502160103</v>
      </c>
      <c r="H27" s="244">
        <v>7.2740032608951015</v>
      </c>
      <c r="I27" s="51">
        <v>0.10767125985992294</v>
      </c>
      <c r="J27" s="50">
        <v>0.21534251971984589</v>
      </c>
      <c r="K27" s="52">
        <v>0.32301377957976884</v>
      </c>
      <c r="L27" s="244">
        <v>5.223152777777778</v>
      </c>
      <c r="M27" s="244">
        <v>5.7729583333333343</v>
      </c>
    </row>
    <row r="28" spans="1:13" ht="15" customHeight="1">
      <c r="A28" s="48"/>
      <c r="B28" s="185" t="s">
        <v>215</v>
      </c>
      <c r="C28" s="243">
        <v>0.17649999999999999</v>
      </c>
      <c r="D28" s="244">
        <v>5.0196253501095196E-2</v>
      </c>
      <c r="E28" s="244">
        <v>7.6107492997809598E-2</v>
      </c>
      <c r="F28" s="244">
        <v>0.27689250700219037</v>
      </c>
      <c r="G28" s="244">
        <v>2.5911239496714394E-2</v>
      </c>
      <c r="H28" s="244">
        <v>0.32708876050328561</v>
      </c>
      <c r="I28" s="51">
        <v>0.28439803683340054</v>
      </c>
      <c r="J28" s="50">
        <v>0.56879607366680107</v>
      </c>
      <c r="K28" s="52">
        <v>0.85319411050020166</v>
      </c>
      <c r="L28" s="244">
        <v>0.16767499999999999</v>
      </c>
      <c r="M28" s="244">
        <v>0.18532499999999999</v>
      </c>
    </row>
    <row r="29" spans="1:13" ht="15" customHeight="1">
      <c r="A29" s="48"/>
      <c r="B29" s="185" t="s">
        <v>146</v>
      </c>
      <c r="C29" s="243">
        <v>1.8313777777777775</v>
      </c>
      <c r="D29" s="49">
        <v>0.10885211871001774</v>
      </c>
      <c r="E29" s="244">
        <v>1.613673540357742</v>
      </c>
      <c r="F29" s="244">
        <v>2.0490820151978131</v>
      </c>
      <c r="G29" s="244">
        <v>1.5048214216477245</v>
      </c>
      <c r="H29" s="244">
        <v>2.1579341339078306</v>
      </c>
      <c r="I29" s="51">
        <v>5.9437282700951305E-2</v>
      </c>
      <c r="J29" s="50">
        <v>0.11887456540190261</v>
      </c>
      <c r="K29" s="52">
        <v>0.17831184810285391</v>
      </c>
      <c r="L29" s="244">
        <v>1.7398088888888887</v>
      </c>
      <c r="M29" s="244">
        <v>1.9229466666666664</v>
      </c>
    </row>
    <row r="30" spans="1:13" ht="15" customHeight="1">
      <c r="A30" s="48"/>
      <c r="B30" s="185" t="s">
        <v>147</v>
      </c>
      <c r="C30" s="243">
        <v>0.57813333333333339</v>
      </c>
      <c r="D30" s="49">
        <v>4.0346406436204255E-2</v>
      </c>
      <c r="E30" s="244">
        <v>0.49744052046092491</v>
      </c>
      <c r="F30" s="244">
        <v>0.65882614620574187</v>
      </c>
      <c r="G30" s="244">
        <v>0.45709411402472061</v>
      </c>
      <c r="H30" s="244">
        <v>0.69917255264194611</v>
      </c>
      <c r="I30" s="51">
        <v>6.9787372756349608E-2</v>
      </c>
      <c r="J30" s="50">
        <v>0.13957474551269922</v>
      </c>
      <c r="K30" s="52">
        <v>0.20936211826904882</v>
      </c>
      <c r="L30" s="244">
        <v>0.54922666666666675</v>
      </c>
      <c r="M30" s="244">
        <v>0.60704000000000002</v>
      </c>
    </row>
    <row r="31" spans="1:13" ht="15" customHeight="1">
      <c r="A31" s="48"/>
      <c r="B31" s="185" t="s">
        <v>166</v>
      </c>
      <c r="C31" s="243">
        <v>0.38482619047619043</v>
      </c>
      <c r="D31" s="49">
        <v>1.9825783975816472E-2</v>
      </c>
      <c r="E31" s="244">
        <v>0.3451746225245575</v>
      </c>
      <c r="F31" s="244">
        <v>0.42447775842782337</v>
      </c>
      <c r="G31" s="244">
        <v>0.32534883854874103</v>
      </c>
      <c r="H31" s="244">
        <v>0.44430354240363984</v>
      </c>
      <c r="I31" s="51">
        <v>5.1518801127552444E-2</v>
      </c>
      <c r="J31" s="50">
        <v>0.10303760225510489</v>
      </c>
      <c r="K31" s="52">
        <v>0.15455640338265733</v>
      </c>
      <c r="L31" s="244">
        <v>0.3655848809523809</v>
      </c>
      <c r="M31" s="244">
        <v>0.40406749999999997</v>
      </c>
    </row>
    <row r="32" spans="1:13" ht="15" customHeight="1">
      <c r="A32" s="48"/>
      <c r="B32" s="185" t="s">
        <v>148</v>
      </c>
      <c r="C32" s="243">
        <v>2.9459098512345681</v>
      </c>
      <c r="D32" s="49">
        <v>8.1874981456474122E-2</v>
      </c>
      <c r="E32" s="244">
        <v>2.7821598883216199</v>
      </c>
      <c r="F32" s="244">
        <v>3.1096598141475162</v>
      </c>
      <c r="G32" s="244">
        <v>2.7002849068651456</v>
      </c>
      <c r="H32" s="244">
        <v>3.1915347956039906</v>
      </c>
      <c r="I32" s="51">
        <v>2.7792765424292282E-2</v>
      </c>
      <c r="J32" s="50">
        <v>5.5585530848584565E-2</v>
      </c>
      <c r="K32" s="52">
        <v>8.3378296272876851E-2</v>
      </c>
      <c r="L32" s="244">
        <v>2.7986143586728396</v>
      </c>
      <c r="M32" s="244">
        <v>3.0932053437962965</v>
      </c>
    </row>
    <row r="33" spans="1:13" ht="15" customHeight="1">
      <c r="A33" s="48"/>
      <c r="B33" s="185" t="s">
        <v>149</v>
      </c>
      <c r="C33" s="248">
        <v>33.278844444444445</v>
      </c>
      <c r="D33" s="244">
        <v>2.4821646398092594</v>
      </c>
      <c r="E33" s="249">
        <v>28.314515164825927</v>
      </c>
      <c r="F33" s="249">
        <v>38.243173724062963</v>
      </c>
      <c r="G33" s="249">
        <v>25.832350525016665</v>
      </c>
      <c r="H33" s="249">
        <v>40.725338363872226</v>
      </c>
      <c r="I33" s="51">
        <v>7.4586863854391755E-2</v>
      </c>
      <c r="J33" s="50">
        <v>0.14917372770878351</v>
      </c>
      <c r="K33" s="52">
        <v>0.22376059156317527</v>
      </c>
      <c r="L33" s="249">
        <v>31.614902222222224</v>
      </c>
      <c r="M33" s="249">
        <v>34.94278666666667</v>
      </c>
    </row>
    <row r="34" spans="1:13" ht="15" customHeight="1">
      <c r="A34" s="48"/>
      <c r="B34" s="185" t="s">
        <v>167</v>
      </c>
      <c r="C34" s="248">
        <v>46.316931481481483</v>
      </c>
      <c r="D34" s="244">
        <v>1.5785361657941055</v>
      </c>
      <c r="E34" s="249">
        <v>43.159859149893272</v>
      </c>
      <c r="F34" s="249">
        <v>49.474003813069693</v>
      </c>
      <c r="G34" s="249">
        <v>41.581322984099167</v>
      </c>
      <c r="H34" s="249">
        <v>51.052539978863798</v>
      </c>
      <c r="I34" s="51">
        <v>3.4081190512917262E-2</v>
      </c>
      <c r="J34" s="50">
        <v>6.8162381025834523E-2</v>
      </c>
      <c r="K34" s="52">
        <v>0.10224357153875178</v>
      </c>
      <c r="L34" s="249">
        <v>44.00108490740741</v>
      </c>
      <c r="M34" s="249">
        <v>48.632778055555555</v>
      </c>
    </row>
    <row r="35" spans="1:13" ht="15" customHeight="1">
      <c r="A35" s="48"/>
      <c r="B35" s="185" t="s">
        <v>150</v>
      </c>
      <c r="C35" s="243">
        <v>0.18583333333333332</v>
      </c>
      <c r="D35" s="49">
        <v>1.3793190379325056E-2</v>
      </c>
      <c r="E35" s="244">
        <v>0.15824695257468321</v>
      </c>
      <c r="F35" s="244">
        <v>0.21341971409198343</v>
      </c>
      <c r="G35" s="244">
        <v>0.14445376219535816</v>
      </c>
      <c r="H35" s="244">
        <v>0.22721290447130849</v>
      </c>
      <c r="I35" s="51">
        <v>7.4223445987399411E-2</v>
      </c>
      <c r="J35" s="50">
        <v>0.14844689197479882</v>
      </c>
      <c r="K35" s="52">
        <v>0.22267033796219823</v>
      </c>
      <c r="L35" s="244">
        <v>0.17654166666666665</v>
      </c>
      <c r="M35" s="244">
        <v>0.19512499999999999</v>
      </c>
    </row>
    <row r="36" spans="1:13" ht="15" customHeight="1">
      <c r="A36" s="48"/>
      <c r="B36" s="185" t="s">
        <v>151</v>
      </c>
      <c r="C36" s="53">
        <v>0.9167767901234567</v>
      </c>
      <c r="D36" s="49">
        <v>4.2651676193565129E-2</v>
      </c>
      <c r="E36" s="49">
        <v>0.83147343773632643</v>
      </c>
      <c r="F36" s="49">
        <v>1.002080142510587</v>
      </c>
      <c r="G36" s="49">
        <v>0.78882176154276129</v>
      </c>
      <c r="H36" s="49">
        <v>1.0447318187041521</v>
      </c>
      <c r="I36" s="51">
        <v>4.6523512214812386E-2</v>
      </c>
      <c r="J36" s="50">
        <v>9.3047024429624772E-2</v>
      </c>
      <c r="K36" s="52">
        <v>0.13957053664443717</v>
      </c>
      <c r="L36" s="49">
        <v>0.87093795061728385</v>
      </c>
      <c r="M36" s="49">
        <v>0.96261562962962954</v>
      </c>
    </row>
    <row r="37" spans="1:13" ht="15" customHeight="1">
      <c r="A37" s="48"/>
      <c r="B37" s="185" t="s">
        <v>152</v>
      </c>
      <c r="C37" s="53">
        <v>4.3380763271604943E-2</v>
      </c>
      <c r="D37" s="49">
        <v>1.0570662808487943E-3</v>
      </c>
      <c r="E37" s="49">
        <v>4.1266630709907354E-2</v>
      </c>
      <c r="F37" s="49">
        <v>4.5494895833302532E-2</v>
      </c>
      <c r="G37" s="49">
        <v>4.0209564429058563E-2</v>
      </c>
      <c r="H37" s="49">
        <v>4.6551962114151323E-2</v>
      </c>
      <c r="I37" s="51">
        <v>2.4367166484152235E-2</v>
      </c>
      <c r="J37" s="50">
        <v>4.873433296830447E-2</v>
      </c>
      <c r="K37" s="52">
        <v>7.3101499452456697E-2</v>
      </c>
      <c r="L37" s="49">
        <v>4.1211725108024698E-2</v>
      </c>
      <c r="M37" s="49">
        <v>4.5549801435185187E-2</v>
      </c>
    </row>
    <row r="38" spans="1:13" ht="15" customHeight="1">
      <c r="A38" s="48"/>
      <c r="B38" s="185" t="s">
        <v>168</v>
      </c>
      <c r="C38" s="252">
        <v>342.56923450292396</v>
      </c>
      <c r="D38" s="253">
        <v>12.919129415102159</v>
      </c>
      <c r="E38" s="253">
        <v>316.73097567271964</v>
      </c>
      <c r="F38" s="253">
        <v>368.40749333312829</v>
      </c>
      <c r="G38" s="253">
        <v>303.8118462576175</v>
      </c>
      <c r="H38" s="253">
        <v>381.32662274823042</v>
      </c>
      <c r="I38" s="51">
        <v>3.7712462515345609E-2</v>
      </c>
      <c r="J38" s="50">
        <v>7.5424925030691217E-2</v>
      </c>
      <c r="K38" s="52">
        <v>0.11313738754603683</v>
      </c>
      <c r="L38" s="253">
        <v>325.44077277777774</v>
      </c>
      <c r="M38" s="253">
        <v>359.69769622807019</v>
      </c>
    </row>
    <row r="39" spans="1:13" ht="15" customHeight="1">
      <c r="A39" s="48"/>
      <c r="B39" s="185" t="s">
        <v>169</v>
      </c>
      <c r="C39" s="243">
        <v>2.0108393201754389</v>
      </c>
      <c r="D39" s="49">
        <v>9.7749428178343825E-2</v>
      </c>
      <c r="E39" s="244">
        <v>1.8153404638187511</v>
      </c>
      <c r="F39" s="244">
        <v>2.2063381765321264</v>
      </c>
      <c r="G39" s="244">
        <v>1.7175910356404074</v>
      </c>
      <c r="H39" s="244">
        <v>2.3040876047104701</v>
      </c>
      <c r="I39" s="51">
        <v>4.8611257596561978E-2</v>
      </c>
      <c r="J39" s="50">
        <v>9.7222515193123957E-2</v>
      </c>
      <c r="K39" s="52">
        <v>0.14583377278968593</v>
      </c>
      <c r="L39" s="244">
        <v>1.910297354166667</v>
      </c>
      <c r="M39" s="244">
        <v>2.1113812861842107</v>
      </c>
    </row>
    <row r="40" spans="1:13" ht="15" customHeight="1">
      <c r="A40" s="48"/>
      <c r="B40" s="185" t="s">
        <v>170</v>
      </c>
      <c r="C40" s="248">
        <v>11.034350326797385</v>
      </c>
      <c r="D40" s="244">
        <v>0.65052239850598192</v>
      </c>
      <c r="E40" s="249">
        <v>9.7333055297854223</v>
      </c>
      <c r="F40" s="249">
        <v>12.335395123809349</v>
      </c>
      <c r="G40" s="249">
        <v>9.0827831312794398</v>
      </c>
      <c r="H40" s="249">
        <v>12.985917522315331</v>
      </c>
      <c r="I40" s="51">
        <v>5.8954299912534119E-2</v>
      </c>
      <c r="J40" s="50">
        <v>0.11790859982506824</v>
      </c>
      <c r="K40" s="52">
        <v>0.17686289973760236</v>
      </c>
      <c r="L40" s="249">
        <v>10.482632810457517</v>
      </c>
      <c r="M40" s="249">
        <v>11.586067843137254</v>
      </c>
    </row>
    <row r="41" spans="1:13" ht="15" customHeight="1">
      <c r="A41" s="48"/>
      <c r="B41" s="185" t="s">
        <v>153</v>
      </c>
      <c r="C41" s="248">
        <v>31.039444444444442</v>
      </c>
      <c r="D41" s="244">
        <v>2.8590440313344452</v>
      </c>
      <c r="E41" s="249">
        <v>25.321356381775551</v>
      </c>
      <c r="F41" s="249">
        <v>36.757532507113332</v>
      </c>
      <c r="G41" s="249">
        <v>22.462312350441106</v>
      </c>
      <c r="H41" s="249">
        <v>39.616576538447774</v>
      </c>
      <c r="I41" s="51">
        <v>9.2110025888242589E-2</v>
      </c>
      <c r="J41" s="50">
        <v>0.18422005177648518</v>
      </c>
      <c r="K41" s="52">
        <v>0.27633007766472778</v>
      </c>
      <c r="L41" s="249">
        <v>29.48747222222222</v>
      </c>
      <c r="M41" s="249">
        <v>32.59141666666666</v>
      </c>
    </row>
    <row r="42" spans="1:13" ht="15" customHeight="1">
      <c r="A42" s="48"/>
      <c r="B42" s="185" t="s">
        <v>171</v>
      </c>
      <c r="C42" s="248">
        <v>47.57029166666667</v>
      </c>
      <c r="D42" s="244">
        <v>1.6526215196838974</v>
      </c>
      <c r="E42" s="249">
        <v>44.265048627298874</v>
      </c>
      <c r="F42" s="249">
        <v>50.875534706034465</v>
      </c>
      <c r="G42" s="249">
        <v>42.612427107614977</v>
      </c>
      <c r="H42" s="249">
        <v>52.528156225718362</v>
      </c>
      <c r="I42" s="51">
        <v>3.4740621967678999E-2</v>
      </c>
      <c r="J42" s="50">
        <v>6.9481243935357997E-2</v>
      </c>
      <c r="K42" s="52">
        <v>0.104221865903037</v>
      </c>
      <c r="L42" s="249">
        <v>45.191777083333335</v>
      </c>
      <c r="M42" s="249">
        <v>49.948806250000004</v>
      </c>
    </row>
    <row r="43" spans="1:13" ht="15" customHeight="1">
      <c r="A43" s="48"/>
      <c r="B43" s="185" t="s">
        <v>172</v>
      </c>
      <c r="C43" s="53">
        <v>8.8054444999999995E-2</v>
      </c>
      <c r="D43" s="49">
        <v>3.5046569209151754E-3</v>
      </c>
      <c r="E43" s="49">
        <v>8.104513115816965E-2</v>
      </c>
      <c r="F43" s="49">
        <v>9.506375884183034E-2</v>
      </c>
      <c r="G43" s="49">
        <v>7.7540474237254464E-2</v>
      </c>
      <c r="H43" s="49">
        <v>9.8568415762745526E-2</v>
      </c>
      <c r="I43" s="51">
        <v>3.980102220751236E-2</v>
      </c>
      <c r="J43" s="50">
        <v>7.960204441502472E-2</v>
      </c>
      <c r="K43" s="52">
        <v>0.11940306662253708</v>
      </c>
      <c r="L43" s="49">
        <v>8.365172274999999E-2</v>
      </c>
      <c r="M43" s="49">
        <v>9.245716725E-2</v>
      </c>
    </row>
    <row r="44" spans="1:13" ht="15" customHeight="1">
      <c r="A44" s="48"/>
      <c r="B44" s="185" t="s">
        <v>173</v>
      </c>
      <c r="C44" s="252">
        <v>77.632850000000005</v>
      </c>
      <c r="D44" s="249">
        <v>3.0307245565770016</v>
      </c>
      <c r="E44" s="253">
        <v>71.571400886846007</v>
      </c>
      <c r="F44" s="253">
        <v>83.694299113154003</v>
      </c>
      <c r="G44" s="253">
        <v>68.540676330269008</v>
      </c>
      <c r="H44" s="253">
        <v>86.725023669731002</v>
      </c>
      <c r="I44" s="51">
        <v>3.9039202561505879E-2</v>
      </c>
      <c r="J44" s="50">
        <v>7.8078405123011757E-2</v>
      </c>
      <c r="K44" s="52">
        <v>0.11711760768451764</v>
      </c>
      <c r="L44" s="253">
        <v>73.751207500000007</v>
      </c>
      <c r="M44" s="253">
        <v>81.514492500000003</v>
      </c>
    </row>
    <row r="45" spans="1:13" ht="15" customHeight="1">
      <c r="A45" s="48"/>
      <c r="B45" s="185" t="s">
        <v>154</v>
      </c>
      <c r="C45" s="243">
        <v>7.8320000000000007</v>
      </c>
      <c r="D45" s="49">
        <v>0.73118897073492206</v>
      </c>
      <c r="E45" s="244">
        <v>6.3696220585301564</v>
      </c>
      <c r="F45" s="244">
        <v>9.2943779414698451</v>
      </c>
      <c r="G45" s="244">
        <v>5.6384330877952351</v>
      </c>
      <c r="H45" s="244">
        <v>10.025566912204766</v>
      </c>
      <c r="I45" s="51">
        <v>9.3359163781271959E-2</v>
      </c>
      <c r="J45" s="50">
        <v>0.18671832756254392</v>
      </c>
      <c r="K45" s="52">
        <v>0.28007749134381588</v>
      </c>
      <c r="L45" s="244">
        <v>7.4404000000000003</v>
      </c>
      <c r="M45" s="244">
        <v>8.2236000000000011</v>
      </c>
    </row>
    <row r="46" spans="1:13" ht="15" customHeight="1">
      <c r="A46" s="48"/>
      <c r="B46" s="185" t="s">
        <v>155</v>
      </c>
      <c r="C46" s="252">
        <v>145.67572916666668</v>
      </c>
      <c r="D46" s="253">
        <v>8.8229286836409653</v>
      </c>
      <c r="E46" s="253">
        <v>128.02987179938475</v>
      </c>
      <c r="F46" s="253">
        <v>163.32158653394862</v>
      </c>
      <c r="G46" s="253">
        <v>119.2069431157438</v>
      </c>
      <c r="H46" s="253">
        <v>172.14451521758957</v>
      </c>
      <c r="I46" s="51">
        <v>6.0565536442564898E-2</v>
      </c>
      <c r="J46" s="50">
        <v>0.1211310728851298</v>
      </c>
      <c r="K46" s="52">
        <v>0.18169660932769469</v>
      </c>
      <c r="L46" s="253">
        <v>138.39194270833335</v>
      </c>
      <c r="M46" s="253">
        <v>152.95951562500002</v>
      </c>
    </row>
    <row r="47" spans="1:13" ht="15" customHeight="1">
      <c r="A47" s="48"/>
      <c r="B47" s="185" t="s">
        <v>216</v>
      </c>
      <c r="C47" s="53">
        <v>1.6348484848484848E-2</v>
      </c>
      <c r="D47" s="49">
        <v>1.7371783044748768E-3</v>
      </c>
      <c r="E47" s="49">
        <v>1.2874128239535095E-2</v>
      </c>
      <c r="F47" s="49">
        <v>1.9822841457434601E-2</v>
      </c>
      <c r="G47" s="49">
        <v>1.1136949935060217E-2</v>
      </c>
      <c r="H47" s="49">
        <v>2.156001976190948E-2</v>
      </c>
      <c r="I47" s="51">
        <v>0.10625928461106754</v>
      </c>
      <c r="J47" s="50">
        <v>0.21251856922213508</v>
      </c>
      <c r="K47" s="52">
        <v>0.31877785383320262</v>
      </c>
      <c r="L47" s="49">
        <v>1.5531060606060606E-2</v>
      </c>
      <c r="M47" s="49">
        <v>1.7165909090909089E-2</v>
      </c>
    </row>
    <row r="48" spans="1:13" s="47" customFormat="1" ht="15" customHeight="1">
      <c r="A48" s="48"/>
      <c r="B48" s="185" t="s">
        <v>217</v>
      </c>
      <c r="C48" s="53">
        <v>0.87484214351851841</v>
      </c>
      <c r="D48" s="49">
        <v>3.6987590279561798E-2</v>
      </c>
      <c r="E48" s="49">
        <v>0.80086696295939486</v>
      </c>
      <c r="F48" s="49">
        <v>0.94881732407764197</v>
      </c>
      <c r="G48" s="49">
        <v>0.76387937267983297</v>
      </c>
      <c r="H48" s="49">
        <v>0.98580491435720385</v>
      </c>
      <c r="I48" s="51">
        <v>4.2279159221573159E-2</v>
      </c>
      <c r="J48" s="50">
        <v>8.4558318443146319E-2</v>
      </c>
      <c r="K48" s="52">
        <v>0.12683747766471948</v>
      </c>
      <c r="L48" s="49">
        <v>0.83110003634259244</v>
      </c>
      <c r="M48" s="49">
        <v>0.91858425069444438</v>
      </c>
    </row>
    <row r="49" spans="1:13" ht="15" customHeight="1">
      <c r="A49" s="48"/>
      <c r="B49" s="185" t="s">
        <v>218</v>
      </c>
      <c r="C49" s="252">
        <v>235.96417303921569</v>
      </c>
      <c r="D49" s="253">
        <v>8.5925949236913191</v>
      </c>
      <c r="E49" s="253">
        <v>218.77898319183305</v>
      </c>
      <c r="F49" s="253">
        <v>253.14936288659834</v>
      </c>
      <c r="G49" s="253">
        <v>210.18638826814174</v>
      </c>
      <c r="H49" s="253">
        <v>261.74195781028965</v>
      </c>
      <c r="I49" s="51">
        <v>3.6414828628510844E-2</v>
      </c>
      <c r="J49" s="50">
        <v>7.2829657257021688E-2</v>
      </c>
      <c r="K49" s="52">
        <v>0.10924448588553254</v>
      </c>
      <c r="L49" s="253">
        <v>224.16596438725492</v>
      </c>
      <c r="M49" s="253">
        <v>247.76238169117647</v>
      </c>
    </row>
    <row r="50" spans="1:13" ht="15" customHeight="1">
      <c r="A50" s="48"/>
      <c r="B50" s="185" t="s">
        <v>174</v>
      </c>
      <c r="C50" s="243">
        <v>9.6572214912280714</v>
      </c>
      <c r="D50" s="49">
        <v>0.60276336737514968</v>
      </c>
      <c r="E50" s="244">
        <v>8.4516947564777727</v>
      </c>
      <c r="F50" s="244">
        <v>10.86274822597837</v>
      </c>
      <c r="G50" s="244">
        <v>7.8489313891026224</v>
      </c>
      <c r="H50" s="244">
        <v>11.46551159335352</v>
      </c>
      <c r="I50" s="51">
        <v>6.2415816798098371E-2</v>
      </c>
      <c r="J50" s="50">
        <v>0.12483163359619674</v>
      </c>
      <c r="K50" s="52">
        <v>0.18724745039429511</v>
      </c>
      <c r="L50" s="244">
        <v>9.1743604166666675</v>
      </c>
      <c r="M50" s="244">
        <v>10.140082565789475</v>
      </c>
    </row>
    <row r="51" spans="1:13" ht="15" customHeight="1">
      <c r="A51" s="48"/>
      <c r="B51" s="185" t="s">
        <v>219</v>
      </c>
      <c r="C51" s="243">
        <v>6.0286274509803928</v>
      </c>
      <c r="D51" s="244">
        <v>0.82875547875373734</v>
      </c>
      <c r="E51" s="244">
        <v>4.3711164934729183</v>
      </c>
      <c r="F51" s="244">
        <v>7.6861384084878672</v>
      </c>
      <c r="G51" s="244">
        <v>3.5423610147191806</v>
      </c>
      <c r="H51" s="244">
        <v>8.5148938872416053</v>
      </c>
      <c r="I51" s="51">
        <v>0.13747001046133026</v>
      </c>
      <c r="J51" s="50">
        <v>0.27494002092266051</v>
      </c>
      <c r="K51" s="52">
        <v>0.41241003138399079</v>
      </c>
      <c r="L51" s="244">
        <v>5.7271960784313727</v>
      </c>
      <c r="M51" s="244">
        <v>6.3300588235294128</v>
      </c>
    </row>
    <row r="52" spans="1:13" ht="15" customHeight="1">
      <c r="A52" s="48"/>
      <c r="B52" s="185" t="s">
        <v>156</v>
      </c>
      <c r="C52" s="243">
        <v>6.2066666666666661</v>
      </c>
      <c r="D52" s="49">
        <v>0.5437780998244639</v>
      </c>
      <c r="E52" s="244">
        <v>5.1191104670177383</v>
      </c>
      <c r="F52" s="244">
        <v>7.2942228663155939</v>
      </c>
      <c r="G52" s="244">
        <v>4.5753323671932744</v>
      </c>
      <c r="H52" s="244">
        <v>7.8380009661400578</v>
      </c>
      <c r="I52" s="51">
        <v>8.7611938747228349E-2</v>
      </c>
      <c r="J52" s="50">
        <v>0.1752238774944567</v>
      </c>
      <c r="K52" s="52">
        <v>0.26283581624168506</v>
      </c>
      <c r="L52" s="244">
        <v>5.8963333333333328</v>
      </c>
      <c r="M52" s="244">
        <v>6.5169999999999995</v>
      </c>
    </row>
    <row r="53" spans="1:13" ht="15" customHeight="1">
      <c r="A53" s="48"/>
      <c r="B53" s="185" t="s">
        <v>175</v>
      </c>
      <c r="C53" s="243">
        <v>4.5053846153846155</v>
      </c>
      <c r="D53" s="49">
        <v>0.25739245752933582</v>
      </c>
      <c r="E53" s="244">
        <v>3.9905997003259439</v>
      </c>
      <c r="F53" s="244">
        <v>5.0201695304432867</v>
      </c>
      <c r="G53" s="244">
        <v>3.7332072427966079</v>
      </c>
      <c r="H53" s="244">
        <v>5.2775619879726232</v>
      </c>
      <c r="I53" s="51">
        <v>5.7129963255614917E-2</v>
      </c>
      <c r="J53" s="50">
        <v>0.11425992651122983</v>
      </c>
      <c r="K53" s="52">
        <v>0.17138988976684474</v>
      </c>
      <c r="L53" s="244">
        <v>4.2801153846153852</v>
      </c>
      <c r="M53" s="244">
        <v>4.7306538461538459</v>
      </c>
    </row>
    <row r="54" spans="1:13" ht="15" customHeight="1">
      <c r="A54" s="48"/>
      <c r="B54" s="185" t="s">
        <v>157</v>
      </c>
      <c r="C54" s="252">
        <v>229.42785116959058</v>
      </c>
      <c r="D54" s="253">
        <v>14.0018177590776</v>
      </c>
      <c r="E54" s="253">
        <v>201.42421565143539</v>
      </c>
      <c r="F54" s="253">
        <v>257.4314866877458</v>
      </c>
      <c r="G54" s="253">
        <v>187.42239789235776</v>
      </c>
      <c r="H54" s="253">
        <v>271.4333044468234</v>
      </c>
      <c r="I54" s="51">
        <v>6.1029285187906887E-2</v>
      </c>
      <c r="J54" s="50">
        <v>0.12205857037581377</v>
      </c>
      <c r="K54" s="52">
        <v>0.18308785556372065</v>
      </c>
      <c r="L54" s="253">
        <v>217.95645861111106</v>
      </c>
      <c r="M54" s="253">
        <v>240.8992437280701</v>
      </c>
    </row>
    <row r="55" spans="1:13" ht="15" customHeight="1">
      <c r="A55" s="48"/>
      <c r="B55" s="185" t="s">
        <v>176</v>
      </c>
      <c r="C55" s="243">
        <v>0.96878571428571436</v>
      </c>
      <c r="D55" s="49">
        <v>6.5566663341761769E-2</v>
      </c>
      <c r="E55" s="244">
        <v>0.83765238760219085</v>
      </c>
      <c r="F55" s="244">
        <v>1.0999190409692379</v>
      </c>
      <c r="G55" s="244">
        <v>0.7720857242604291</v>
      </c>
      <c r="H55" s="244">
        <v>1.1654857043109996</v>
      </c>
      <c r="I55" s="51">
        <v>6.7679221911425544E-2</v>
      </c>
      <c r="J55" s="50">
        <v>0.13535844382285109</v>
      </c>
      <c r="K55" s="52">
        <v>0.20303766573427662</v>
      </c>
      <c r="L55" s="244">
        <v>0.92034642857142868</v>
      </c>
      <c r="M55" s="244">
        <v>1.017225</v>
      </c>
    </row>
    <row r="56" spans="1:13" ht="15" customHeight="1">
      <c r="A56" s="48"/>
      <c r="B56" s="185" t="s">
        <v>158</v>
      </c>
      <c r="C56" s="243">
        <v>0.69470833333333337</v>
      </c>
      <c r="D56" s="49">
        <v>6.3227218501372126E-2</v>
      </c>
      <c r="E56" s="244">
        <v>0.56825389633058909</v>
      </c>
      <c r="F56" s="244">
        <v>0.82116277033607765</v>
      </c>
      <c r="G56" s="244">
        <v>0.50502667782921695</v>
      </c>
      <c r="H56" s="244">
        <v>0.88438998883744979</v>
      </c>
      <c r="I56" s="51">
        <v>9.1012609850232767E-2</v>
      </c>
      <c r="J56" s="50">
        <v>0.18202521970046553</v>
      </c>
      <c r="K56" s="52">
        <v>0.27303782955069833</v>
      </c>
      <c r="L56" s="244">
        <v>0.65997291666666669</v>
      </c>
      <c r="M56" s="244">
        <v>0.72944375000000006</v>
      </c>
    </row>
    <row r="57" spans="1:13" ht="15" customHeight="1">
      <c r="A57" s="48"/>
      <c r="B57" s="185" t="s">
        <v>220</v>
      </c>
      <c r="C57" s="243">
        <v>0.84737037037037044</v>
      </c>
      <c r="D57" s="49">
        <v>6.3005123208574029E-2</v>
      </c>
      <c r="E57" s="244">
        <v>0.72136012395322235</v>
      </c>
      <c r="F57" s="244">
        <v>0.97338061678751853</v>
      </c>
      <c r="G57" s="244">
        <v>0.65835500074464837</v>
      </c>
      <c r="H57" s="244">
        <v>1.0363857399960925</v>
      </c>
      <c r="I57" s="51">
        <v>7.4353701063486113E-2</v>
      </c>
      <c r="J57" s="50">
        <v>0.14870740212697223</v>
      </c>
      <c r="K57" s="52">
        <v>0.22306110319045835</v>
      </c>
      <c r="L57" s="244">
        <v>0.80500185185185191</v>
      </c>
      <c r="M57" s="244">
        <v>0.88973888888888897</v>
      </c>
    </row>
    <row r="58" spans="1:13" ht="15" customHeight="1">
      <c r="A58" s="48"/>
      <c r="B58" s="185" t="s">
        <v>159</v>
      </c>
      <c r="C58" s="248">
        <v>12.33551111111111</v>
      </c>
      <c r="D58" s="244">
        <v>1.0054947859415964</v>
      </c>
      <c r="E58" s="249">
        <v>10.324521539227916</v>
      </c>
      <c r="F58" s="249">
        <v>14.346500682994304</v>
      </c>
      <c r="G58" s="249">
        <v>9.3190267532863214</v>
      </c>
      <c r="H58" s="249">
        <v>15.351995468935899</v>
      </c>
      <c r="I58" s="51">
        <v>8.1512211118346389E-2</v>
      </c>
      <c r="J58" s="50">
        <v>0.16302442223669278</v>
      </c>
      <c r="K58" s="52">
        <v>0.24453663335503917</v>
      </c>
      <c r="L58" s="249">
        <v>11.718735555555554</v>
      </c>
      <c r="M58" s="249">
        <v>12.952286666666666</v>
      </c>
    </row>
    <row r="59" spans="1:13" ht="15" customHeight="1">
      <c r="A59" s="48"/>
      <c r="B59" s="185" t="s">
        <v>160</v>
      </c>
      <c r="C59" s="53">
        <v>0.35085450617283953</v>
      </c>
      <c r="D59" s="49">
        <v>1.0777927253156202E-2</v>
      </c>
      <c r="E59" s="49">
        <v>0.32929865166652711</v>
      </c>
      <c r="F59" s="49">
        <v>0.37241036067915195</v>
      </c>
      <c r="G59" s="49">
        <v>0.31852072441337093</v>
      </c>
      <c r="H59" s="49">
        <v>0.38318828793230814</v>
      </c>
      <c r="I59" s="51">
        <v>3.0719078887493985E-2</v>
      </c>
      <c r="J59" s="50">
        <v>6.143815777498797E-2</v>
      </c>
      <c r="K59" s="52">
        <v>9.2157236662481962E-2</v>
      </c>
      <c r="L59" s="49">
        <v>0.33331178086419755</v>
      </c>
      <c r="M59" s="49">
        <v>0.36839723148148151</v>
      </c>
    </row>
    <row r="60" spans="1:13" ht="15" customHeight="1">
      <c r="A60" s="48"/>
      <c r="B60" s="185" t="s">
        <v>177</v>
      </c>
      <c r="C60" s="243">
        <v>0.82213333333333338</v>
      </c>
      <c r="D60" s="49">
        <v>4.505134653316864E-2</v>
      </c>
      <c r="E60" s="244">
        <v>0.73203064026699605</v>
      </c>
      <c r="F60" s="244">
        <v>0.91223602639967072</v>
      </c>
      <c r="G60" s="244">
        <v>0.68697929373382749</v>
      </c>
      <c r="H60" s="244">
        <v>0.95728737293283928</v>
      </c>
      <c r="I60" s="51">
        <v>5.4798102335187282E-2</v>
      </c>
      <c r="J60" s="50">
        <v>0.10959620467037456</v>
      </c>
      <c r="K60" s="52">
        <v>0.16439430700556185</v>
      </c>
      <c r="L60" s="244">
        <v>0.78102666666666676</v>
      </c>
      <c r="M60" s="244">
        <v>0.86324000000000001</v>
      </c>
    </row>
    <row r="61" spans="1:13" ht="15" customHeight="1">
      <c r="A61" s="48"/>
      <c r="B61" s="185" t="s">
        <v>161</v>
      </c>
      <c r="C61" s="243">
        <v>0.20166666666666666</v>
      </c>
      <c r="D61" s="49">
        <v>8.0484983147880527E-3</v>
      </c>
      <c r="E61" s="244">
        <v>0.18556967003709054</v>
      </c>
      <c r="F61" s="244">
        <v>0.21776366329624278</v>
      </c>
      <c r="G61" s="244">
        <v>0.1775211717223025</v>
      </c>
      <c r="H61" s="244">
        <v>0.22581216161103082</v>
      </c>
      <c r="I61" s="51">
        <v>3.9909908998949022E-2</v>
      </c>
      <c r="J61" s="50">
        <v>7.9819817997898043E-2</v>
      </c>
      <c r="K61" s="52">
        <v>0.11972972699684706</v>
      </c>
      <c r="L61" s="244">
        <v>0.19158333333333333</v>
      </c>
      <c r="M61" s="244">
        <v>0.21174999999999999</v>
      </c>
    </row>
    <row r="62" spans="1:13" ht="15" customHeight="1">
      <c r="A62" s="48"/>
      <c r="B62" s="185" t="s">
        <v>134</v>
      </c>
      <c r="C62" s="243">
        <v>3.4694411764705877</v>
      </c>
      <c r="D62" s="49">
        <v>0.33373510867838863</v>
      </c>
      <c r="E62" s="244">
        <v>2.8019709591138104</v>
      </c>
      <c r="F62" s="244">
        <v>4.1369113938273649</v>
      </c>
      <c r="G62" s="244">
        <v>2.4682358504354216</v>
      </c>
      <c r="H62" s="244">
        <v>4.4706465025057538</v>
      </c>
      <c r="I62" s="51">
        <v>9.6192756038565419E-2</v>
      </c>
      <c r="J62" s="50">
        <v>0.19238551207713084</v>
      </c>
      <c r="K62" s="52">
        <v>0.28857826811569626</v>
      </c>
      <c r="L62" s="244">
        <v>3.2959691176470582</v>
      </c>
      <c r="M62" s="244">
        <v>3.6429132352941171</v>
      </c>
    </row>
    <row r="63" spans="1:13" ht="15" customHeight="1">
      <c r="A63" s="48"/>
      <c r="B63" s="185" t="s">
        <v>178</v>
      </c>
      <c r="C63" s="252">
        <v>79.372455555555561</v>
      </c>
      <c r="D63" s="249">
        <v>2.9501999953848972</v>
      </c>
      <c r="E63" s="253">
        <v>73.472055564785762</v>
      </c>
      <c r="F63" s="253">
        <v>85.27285554632536</v>
      </c>
      <c r="G63" s="253">
        <v>70.52185556940087</v>
      </c>
      <c r="H63" s="253">
        <v>88.223055541710252</v>
      </c>
      <c r="I63" s="51">
        <v>3.7169065448906878E-2</v>
      </c>
      <c r="J63" s="50">
        <v>7.4338130897813756E-2</v>
      </c>
      <c r="K63" s="52">
        <v>0.11150719634672063</v>
      </c>
      <c r="L63" s="253">
        <v>75.403832777777779</v>
      </c>
      <c r="M63" s="253">
        <v>83.341078333333343</v>
      </c>
    </row>
    <row r="64" spans="1:13" ht="15" customHeight="1">
      <c r="A64" s="48"/>
      <c r="B64" s="185" t="s">
        <v>221</v>
      </c>
      <c r="C64" s="248">
        <v>10.58047619047619</v>
      </c>
      <c r="D64" s="244">
        <v>0.95984620180504043</v>
      </c>
      <c r="E64" s="249">
        <v>8.6607837868661086</v>
      </c>
      <c r="F64" s="249">
        <v>12.500168594086272</v>
      </c>
      <c r="G64" s="249">
        <v>7.7009375850610695</v>
      </c>
      <c r="H64" s="249">
        <v>13.460014795891311</v>
      </c>
      <c r="I64" s="51">
        <v>9.071862027051554E-2</v>
      </c>
      <c r="J64" s="50">
        <v>0.18143724054103108</v>
      </c>
      <c r="K64" s="52">
        <v>0.27215586081154663</v>
      </c>
      <c r="L64" s="249">
        <v>10.05145238095238</v>
      </c>
      <c r="M64" s="249">
        <v>11.109500000000001</v>
      </c>
    </row>
    <row r="65" spans="1:13" ht="15" customHeight="1">
      <c r="A65" s="48"/>
      <c r="B65" s="185" t="s">
        <v>162</v>
      </c>
      <c r="C65" s="248">
        <v>14.88035</v>
      </c>
      <c r="D65" s="244">
        <v>1.18342411349264</v>
      </c>
      <c r="E65" s="249">
        <v>12.51350177301472</v>
      </c>
      <c r="F65" s="249">
        <v>17.247198226985279</v>
      </c>
      <c r="G65" s="249">
        <v>11.330077659522079</v>
      </c>
      <c r="H65" s="249">
        <v>18.430622340477921</v>
      </c>
      <c r="I65" s="51">
        <v>7.9529319773569834E-2</v>
      </c>
      <c r="J65" s="50">
        <v>0.15905863954713967</v>
      </c>
      <c r="K65" s="52">
        <v>0.2385879593207095</v>
      </c>
      <c r="L65" s="249">
        <v>14.1363325</v>
      </c>
      <c r="M65" s="249">
        <v>15.6243675</v>
      </c>
    </row>
    <row r="66" spans="1:13" ht="15" customHeight="1">
      <c r="A66" s="48"/>
      <c r="B66" s="185" t="s">
        <v>163</v>
      </c>
      <c r="C66" s="243">
        <v>1.1764999999999999</v>
      </c>
      <c r="D66" s="244">
        <v>0.13457920852513641</v>
      </c>
      <c r="E66" s="244">
        <v>0.90734158294972711</v>
      </c>
      <c r="F66" s="244">
        <v>1.4456584170502726</v>
      </c>
      <c r="G66" s="244">
        <v>0.77276237442459061</v>
      </c>
      <c r="H66" s="244">
        <v>1.5802376255754091</v>
      </c>
      <c r="I66" s="51">
        <v>0.11438946750967822</v>
      </c>
      <c r="J66" s="50">
        <v>0.22877893501935645</v>
      </c>
      <c r="K66" s="52">
        <v>0.34316840252903469</v>
      </c>
      <c r="L66" s="244">
        <v>1.117675</v>
      </c>
      <c r="M66" s="244">
        <v>1.2353249999999998</v>
      </c>
    </row>
    <row r="67" spans="1:13" ht="15" customHeight="1">
      <c r="A67" s="48"/>
      <c r="B67" s="185" t="s">
        <v>179</v>
      </c>
      <c r="C67" s="252">
        <v>261.13255219298242</v>
      </c>
      <c r="D67" s="253">
        <v>8.7508749325501274</v>
      </c>
      <c r="E67" s="253">
        <v>243.63080232788215</v>
      </c>
      <c r="F67" s="253">
        <v>278.63430205808265</v>
      </c>
      <c r="G67" s="253">
        <v>234.87992739533203</v>
      </c>
      <c r="H67" s="253">
        <v>287.38517699063277</v>
      </c>
      <c r="I67" s="51">
        <v>3.3511237335447357E-2</v>
      </c>
      <c r="J67" s="50">
        <v>6.7022474670894713E-2</v>
      </c>
      <c r="K67" s="52">
        <v>0.10053371200634206</v>
      </c>
      <c r="L67" s="253">
        <v>248.07592458333329</v>
      </c>
      <c r="M67" s="253">
        <v>274.18917980263154</v>
      </c>
    </row>
    <row r="68" spans="1:13" ht="15" customHeight="1">
      <c r="A68" s="48"/>
      <c r="B68" s="185" t="s">
        <v>183</v>
      </c>
      <c r="C68" s="252">
        <v>56.619710784313725</v>
      </c>
      <c r="D68" s="249">
        <v>4.2724821907999839</v>
      </c>
      <c r="E68" s="253">
        <v>48.074746402713757</v>
      </c>
      <c r="F68" s="253">
        <v>65.164675165913692</v>
      </c>
      <c r="G68" s="253">
        <v>43.802264211913773</v>
      </c>
      <c r="H68" s="253">
        <v>69.437157356713669</v>
      </c>
      <c r="I68" s="51">
        <v>7.545927260341391E-2</v>
      </c>
      <c r="J68" s="50">
        <v>0.15091854520682782</v>
      </c>
      <c r="K68" s="52">
        <v>0.22637781781024174</v>
      </c>
      <c r="L68" s="253">
        <v>53.788725245098036</v>
      </c>
      <c r="M68" s="253">
        <v>59.450696323529414</v>
      </c>
    </row>
    <row r="69" spans="1:13" ht="15" customHeight="1">
      <c r="A69" s="48"/>
      <c r="B69" s="39" t="s">
        <v>204</v>
      </c>
      <c r="C69" s="175"/>
      <c r="D69" s="186"/>
      <c r="E69" s="186"/>
      <c r="F69" s="186"/>
      <c r="G69" s="186"/>
      <c r="H69" s="186"/>
      <c r="I69" s="187"/>
      <c r="J69" s="187"/>
      <c r="K69" s="187"/>
      <c r="L69" s="186"/>
      <c r="M69" s="188"/>
    </row>
    <row r="70" spans="1:13" ht="15" customHeight="1">
      <c r="A70" s="48"/>
      <c r="B70" s="185" t="s">
        <v>209</v>
      </c>
      <c r="C70" s="243">
        <v>1.4947779761904763</v>
      </c>
      <c r="D70" s="49">
        <v>7.1400013581106536E-2</v>
      </c>
      <c r="E70" s="244">
        <v>1.3519779490282633</v>
      </c>
      <c r="F70" s="244">
        <v>1.6375780033526892</v>
      </c>
      <c r="G70" s="244">
        <v>1.2805779354471567</v>
      </c>
      <c r="H70" s="244">
        <v>1.7089780169337958</v>
      </c>
      <c r="I70" s="51">
        <v>4.7766300225451135E-2</v>
      </c>
      <c r="J70" s="50">
        <v>9.5532600450902269E-2</v>
      </c>
      <c r="K70" s="52">
        <v>0.1432989006763534</v>
      </c>
      <c r="L70" s="244">
        <v>1.4200390773809524</v>
      </c>
      <c r="M70" s="244">
        <v>1.5695168750000001</v>
      </c>
    </row>
    <row r="71" spans="1:13" ht="15" customHeight="1">
      <c r="A71" s="48"/>
      <c r="B71" s="185" t="s">
        <v>135</v>
      </c>
      <c r="C71" s="243">
        <v>1.9388591892857139</v>
      </c>
      <c r="D71" s="49">
        <v>7.6780870818690297E-2</v>
      </c>
      <c r="E71" s="244">
        <v>1.7852974476483332</v>
      </c>
      <c r="F71" s="244">
        <v>2.0924209309230943</v>
      </c>
      <c r="G71" s="244">
        <v>1.7085165768296431</v>
      </c>
      <c r="H71" s="244">
        <v>2.1692018017417847</v>
      </c>
      <c r="I71" s="51">
        <v>3.9601055735758089E-2</v>
      </c>
      <c r="J71" s="50">
        <v>7.9202111471516179E-2</v>
      </c>
      <c r="K71" s="52">
        <v>0.11880316720727427</v>
      </c>
      <c r="L71" s="244">
        <v>1.8419162298214282</v>
      </c>
      <c r="M71" s="244">
        <v>2.0358021487499998</v>
      </c>
    </row>
    <row r="72" spans="1:13" ht="15" customHeight="1">
      <c r="A72" s="48"/>
      <c r="B72" s="185" t="s">
        <v>210</v>
      </c>
      <c r="C72" s="248">
        <v>28.597087345679011</v>
      </c>
      <c r="D72" s="244">
        <v>1.1996325298037451</v>
      </c>
      <c r="E72" s="249">
        <v>26.197822286071521</v>
      </c>
      <c r="F72" s="249">
        <v>30.996352405286501</v>
      </c>
      <c r="G72" s="249">
        <v>24.998189756267777</v>
      </c>
      <c r="H72" s="249">
        <v>32.195984935090245</v>
      </c>
      <c r="I72" s="51">
        <v>4.1949465527824401E-2</v>
      </c>
      <c r="J72" s="50">
        <v>8.3898931055648801E-2</v>
      </c>
      <c r="K72" s="52">
        <v>0.12584839658347319</v>
      </c>
      <c r="L72" s="249">
        <v>27.167232978395059</v>
      </c>
      <c r="M72" s="249">
        <v>30.026941712962962</v>
      </c>
    </row>
    <row r="73" spans="1:13" ht="15" customHeight="1">
      <c r="A73" s="48"/>
      <c r="B73" s="185" t="s">
        <v>222</v>
      </c>
      <c r="C73" s="248" t="s">
        <v>95</v>
      </c>
      <c r="D73" s="249" t="s">
        <v>94</v>
      </c>
      <c r="E73" s="249" t="s">
        <v>94</v>
      </c>
      <c r="F73" s="249" t="s">
        <v>94</v>
      </c>
      <c r="G73" s="249" t="s">
        <v>94</v>
      </c>
      <c r="H73" s="249" t="s">
        <v>94</v>
      </c>
      <c r="I73" s="51" t="s">
        <v>94</v>
      </c>
      <c r="J73" s="50" t="s">
        <v>94</v>
      </c>
      <c r="K73" s="52" t="s">
        <v>94</v>
      </c>
      <c r="L73" s="249" t="s">
        <v>94</v>
      </c>
      <c r="M73" s="249" t="s">
        <v>94</v>
      </c>
    </row>
    <row r="74" spans="1:13" ht="15" customHeight="1">
      <c r="A74" s="48"/>
      <c r="B74" s="185" t="s">
        <v>136</v>
      </c>
      <c r="C74" s="252">
        <v>361.62729166666662</v>
      </c>
      <c r="D74" s="253">
        <v>73.304289433040381</v>
      </c>
      <c r="E74" s="253">
        <v>215.01871280058586</v>
      </c>
      <c r="F74" s="253">
        <v>508.23587053274741</v>
      </c>
      <c r="G74" s="253">
        <v>141.71442336754546</v>
      </c>
      <c r="H74" s="253">
        <v>581.54015996578778</v>
      </c>
      <c r="I74" s="51">
        <v>0.20270674012239459</v>
      </c>
      <c r="J74" s="50">
        <v>0.40541348024478918</v>
      </c>
      <c r="K74" s="52">
        <v>0.60812022036718383</v>
      </c>
      <c r="L74" s="253">
        <v>343.54592708333331</v>
      </c>
      <c r="M74" s="253">
        <v>379.70865624999993</v>
      </c>
    </row>
    <row r="75" spans="1:13" ht="15" customHeight="1">
      <c r="A75" s="48"/>
      <c r="B75" s="185" t="s">
        <v>137</v>
      </c>
      <c r="C75" s="243">
        <v>1.4078431372549023</v>
      </c>
      <c r="D75" s="49">
        <v>7.7324124663437493E-2</v>
      </c>
      <c r="E75" s="244">
        <v>1.2531948879280272</v>
      </c>
      <c r="F75" s="244">
        <v>1.5624913865817773</v>
      </c>
      <c r="G75" s="244">
        <v>1.1758707632645897</v>
      </c>
      <c r="H75" s="244">
        <v>1.6398155112452149</v>
      </c>
      <c r="I75" s="51">
        <v>5.4923821139767563E-2</v>
      </c>
      <c r="J75" s="50">
        <v>0.10984764227953513</v>
      </c>
      <c r="K75" s="52">
        <v>0.16477146341930268</v>
      </c>
      <c r="L75" s="244">
        <v>1.3374509803921573</v>
      </c>
      <c r="M75" s="244">
        <v>1.4782352941176473</v>
      </c>
    </row>
    <row r="76" spans="1:13" ht="15" customHeight="1">
      <c r="A76" s="48"/>
      <c r="B76" s="185" t="s">
        <v>211</v>
      </c>
      <c r="C76" s="243">
        <v>1.9706862745098039</v>
      </c>
      <c r="D76" s="49">
        <v>0.16293363195195257</v>
      </c>
      <c r="E76" s="244">
        <v>1.6448190106058989</v>
      </c>
      <c r="F76" s="244">
        <v>2.296553538413709</v>
      </c>
      <c r="G76" s="244">
        <v>1.4818853786539461</v>
      </c>
      <c r="H76" s="244">
        <v>2.4594871703656618</v>
      </c>
      <c r="I76" s="51">
        <v>8.2678625238043688E-2</v>
      </c>
      <c r="J76" s="50">
        <v>0.16535725047608738</v>
      </c>
      <c r="K76" s="52">
        <v>0.24803587571413105</v>
      </c>
      <c r="L76" s="244">
        <v>1.8721519607843138</v>
      </c>
      <c r="M76" s="244">
        <v>2.0692205882352943</v>
      </c>
    </row>
    <row r="77" spans="1:13" ht="15" customHeight="1">
      <c r="A77" s="48"/>
      <c r="B77" s="185" t="s">
        <v>138</v>
      </c>
      <c r="C77" s="53">
        <v>0.76380722280701774</v>
      </c>
      <c r="D77" s="49">
        <v>2.6246431120414061E-2</v>
      </c>
      <c r="E77" s="49">
        <v>0.71131436056618957</v>
      </c>
      <c r="F77" s="49">
        <v>0.8163000850478459</v>
      </c>
      <c r="G77" s="49">
        <v>0.68506792944577555</v>
      </c>
      <c r="H77" s="49">
        <v>0.84254651616825993</v>
      </c>
      <c r="I77" s="51">
        <v>3.4362638027901238E-2</v>
      </c>
      <c r="J77" s="50">
        <v>6.8725276055802476E-2</v>
      </c>
      <c r="K77" s="52">
        <v>0.10308791408370371</v>
      </c>
      <c r="L77" s="49">
        <v>0.72561686166666683</v>
      </c>
      <c r="M77" s="49">
        <v>0.80199758394736864</v>
      </c>
    </row>
    <row r="78" spans="1:13" ht="15" customHeight="1">
      <c r="A78" s="48"/>
      <c r="B78" s="185" t="s">
        <v>212</v>
      </c>
      <c r="C78" s="243">
        <v>0.68458888888888902</v>
      </c>
      <c r="D78" s="244">
        <v>0.1109825621882263</v>
      </c>
      <c r="E78" s="244">
        <v>0.46262376451243642</v>
      </c>
      <c r="F78" s="244">
        <v>0.90655401326534157</v>
      </c>
      <c r="G78" s="244">
        <v>0.35164120232421014</v>
      </c>
      <c r="H78" s="244">
        <v>1.0175365754535679</v>
      </c>
      <c r="I78" s="51">
        <v>0.16211563463782586</v>
      </c>
      <c r="J78" s="50">
        <v>0.32423126927565171</v>
      </c>
      <c r="K78" s="52">
        <v>0.48634690391347757</v>
      </c>
      <c r="L78" s="244">
        <v>0.6503594444444446</v>
      </c>
      <c r="M78" s="244">
        <v>0.71881833333333345</v>
      </c>
    </row>
    <row r="79" spans="1:13" ht="15" customHeight="1">
      <c r="A79" s="48"/>
      <c r="B79" s="185" t="s">
        <v>139</v>
      </c>
      <c r="C79" s="248">
        <v>29.641384615384617</v>
      </c>
      <c r="D79" s="249">
        <v>4.0077203184250889</v>
      </c>
      <c r="E79" s="249">
        <v>21.625943978534437</v>
      </c>
      <c r="F79" s="249">
        <v>37.656825252234796</v>
      </c>
      <c r="G79" s="249">
        <v>17.618223660109351</v>
      </c>
      <c r="H79" s="249">
        <v>41.664545570659882</v>
      </c>
      <c r="I79" s="51">
        <v>0.13520692000146925</v>
      </c>
      <c r="J79" s="50">
        <v>0.2704138400029385</v>
      </c>
      <c r="K79" s="52">
        <v>0.40562076000440772</v>
      </c>
      <c r="L79" s="249">
        <v>28.159315384615386</v>
      </c>
      <c r="M79" s="249">
        <v>31.123453846153847</v>
      </c>
    </row>
    <row r="80" spans="1:13" ht="15" customHeight="1">
      <c r="A80" s="48"/>
      <c r="B80" s="185" t="s">
        <v>164</v>
      </c>
      <c r="C80" s="248">
        <v>16.099016666666664</v>
      </c>
      <c r="D80" s="244">
        <v>0.55904866434843836</v>
      </c>
      <c r="E80" s="249">
        <v>14.980919337969787</v>
      </c>
      <c r="F80" s="249">
        <v>17.21711399536354</v>
      </c>
      <c r="G80" s="249">
        <v>14.421870673621349</v>
      </c>
      <c r="H80" s="249">
        <v>17.776162659711979</v>
      </c>
      <c r="I80" s="51">
        <v>3.4725640448957346E-2</v>
      </c>
      <c r="J80" s="50">
        <v>6.9451280897914691E-2</v>
      </c>
      <c r="K80" s="52">
        <v>0.10417692134687204</v>
      </c>
      <c r="L80" s="249">
        <v>15.294065833333331</v>
      </c>
      <c r="M80" s="249">
        <v>16.903967499999997</v>
      </c>
    </row>
    <row r="81" spans="1:13" ht="15" customHeight="1">
      <c r="A81" s="48"/>
      <c r="B81" s="185" t="s">
        <v>140</v>
      </c>
      <c r="C81" s="248">
        <v>49.958595906432755</v>
      </c>
      <c r="D81" s="244">
        <v>2.5206296266942174</v>
      </c>
      <c r="E81" s="249">
        <v>44.917336653044323</v>
      </c>
      <c r="F81" s="249">
        <v>54.999855159821188</v>
      </c>
      <c r="G81" s="249">
        <v>42.3967070263501</v>
      </c>
      <c r="H81" s="249">
        <v>57.520484786515411</v>
      </c>
      <c r="I81" s="51">
        <v>5.0454372885400826E-2</v>
      </c>
      <c r="J81" s="50">
        <v>0.10090874577080165</v>
      </c>
      <c r="K81" s="52">
        <v>0.15136311865620247</v>
      </c>
      <c r="L81" s="249">
        <v>47.460666111111117</v>
      </c>
      <c r="M81" s="249">
        <v>52.456525701754394</v>
      </c>
    </row>
    <row r="82" spans="1:13" ht="15" customHeight="1">
      <c r="A82" s="48"/>
      <c r="B82" s="185" t="s">
        <v>165</v>
      </c>
      <c r="C82" s="243">
        <v>7.9997142857142842</v>
      </c>
      <c r="D82" s="49">
        <v>0.36999884030193919</v>
      </c>
      <c r="E82" s="244">
        <v>7.2597166051104054</v>
      </c>
      <c r="F82" s="244">
        <v>8.7397119663181631</v>
      </c>
      <c r="G82" s="244">
        <v>6.8897177648084664</v>
      </c>
      <c r="H82" s="244">
        <v>9.109710806620102</v>
      </c>
      <c r="I82" s="51">
        <v>4.6251506877273738E-2</v>
      </c>
      <c r="J82" s="50">
        <v>9.2503013754547475E-2</v>
      </c>
      <c r="K82" s="52">
        <v>0.1387545206318212</v>
      </c>
      <c r="L82" s="244">
        <v>7.5997285714285701</v>
      </c>
      <c r="M82" s="244">
        <v>8.3996999999999993</v>
      </c>
    </row>
    <row r="83" spans="1:13" ht="15" customHeight="1">
      <c r="A83" s="48"/>
      <c r="B83" s="185" t="s">
        <v>213</v>
      </c>
      <c r="C83" s="53">
        <v>0.53004189551587289</v>
      </c>
      <c r="D83" s="49">
        <v>1.3902297589615021E-2</v>
      </c>
      <c r="E83" s="49">
        <v>0.50223730033664282</v>
      </c>
      <c r="F83" s="49">
        <v>0.55784649069510295</v>
      </c>
      <c r="G83" s="49">
        <v>0.48833500274702779</v>
      </c>
      <c r="H83" s="49">
        <v>0.57174878828471798</v>
      </c>
      <c r="I83" s="51">
        <v>2.6228676840883224E-2</v>
      </c>
      <c r="J83" s="50">
        <v>5.2457353681766447E-2</v>
      </c>
      <c r="K83" s="52">
        <v>7.8686030522649664E-2</v>
      </c>
      <c r="L83" s="49">
        <v>0.5035398007400792</v>
      </c>
      <c r="M83" s="49">
        <v>0.55654399029166657</v>
      </c>
    </row>
    <row r="84" spans="1:13" ht="15" customHeight="1">
      <c r="A84" s="48"/>
      <c r="B84" s="185" t="s">
        <v>143</v>
      </c>
      <c r="C84" s="243">
        <v>3.938625760818713</v>
      </c>
      <c r="D84" s="49">
        <v>8.8988041076300262E-2</v>
      </c>
      <c r="E84" s="244">
        <v>3.7606496786661125</v>
      </c>
      <c r="F84" s="244">
        <v>4.1166018429713134</v>
      </c>
      <c r="G84" s="244">
        <v>3.6716616375898123</v>
      </c>
      <c r="H84" s="244">
        <v>4.2055898840476136</v>
      </c>
      <c r="I84" s="51">
        <v>2.2593677714077238E-2</v>
      </c>
      <c r="J84" s="50">
        <v>4.5187355428154476E-2</v>
      </c>
      <c r="K84" s="52">
        <v>6.7781033142231717E-2</v>
      </c>
      <c r="L84" s="244">
        <v>3.7416944727777772</v>
      </c>
      <c r="M84" s="244">
        <v>4.1355570488596483</v>
      </c>
    </row>
    <row r="85" spans="1:13" ht="15" customHeight="1">
      <c r="A85" s="48"/>
      <c r="B85" s="185" t="s">
        <v>144</v>
      </c>
      <c r="C85" s="243">
        <v>9.4412807017543852</v>
      </c>
      <c r="D85" s="49">
        <v>0.64926824083754808</v>
      </c>
      <c r="E85" s="244">
        <v>8.1427442200792886</v>
      </c>
      <c r="F85" s="244">
        <v>10.739817183429482</v>
      </c>
      <c r="G85" s="244">
        <v>7.4934759792417411</v>
      </c>
      <c r="H85" s="244">
        <v>11.38908542426703</v>
      </c>
      <c r="I85" s="51">
        <v>6.8769085609000122E-2</v>
      </c>
      <c r="J85" s="50">
        <v>0.13753817121800024</v>
      </c>
      <c r="K85" s="52">
        <v>0.20630725682700035</v>
      </c>
      <c r="L85" s="244">
        <v>8.9692166666666662</v>
      </c>
      <c r="M85" s="244">
        <v>9.9133447368421042</v>
      </c>
    </row>
    <row r="86" spans="1:13" ht="15" customHeight="1">
      <c r="A86" s="48"/>
      <c r="B86" s="185" t="s">
        <v>215</v>
      </c>
      <c r="C86" s="243">
        <v>0.11099999999999999</v>
      </c>
      <c r="D86" s="244">
        <v>1.5833182092441854E-2</v>
      </c>
      <c r="E86" s="244">
        <v>7.933363581511628E-2</v>
      </c>
      <c r="F86" s="244">
        <v>0.14266636418488371</v>
      </c>
      <c r="G86" s="244">
        <v>6.3500453722674433E-2</v>
      </c>
      <c r="H86" s="244">
        <v>0.15849954627732554</v>
      </c>
      <c r="I86" s="51">
        <v>0.14264128011208879</v>
      </c>
      <c r="J86" s="50">
        <v>0.28528256022417758</v>
      </c>
      <c r="K86" s="52">
        <v>0.4279238403362664</v>
      </c>
      <c r="L86" s="244">
        <v>0.10544999999999999</v>
      </c>
      <c r="M86" s="244">
        <v>0.11654999999999999</v>
      </c>
    </row>
    <row r="87" spans="1:13" ht="15" customHeight="1">
      <c r="A87" s="48"/>
      <c r="B87" s="185" t="s">
        <v>146</v>
      </c>
      <c r="C87" s="243">
        <v>0.32282051282051277</v>
      </c>
      <c r="D87" s="49">
        <v>2.4238928034513701E-2</v>
      </c>
      <c r="E87" s="244">
        <v>0.27434265675148539</v>
      </c>
      <c r="F87" s="244">
        <v>0.37129836888954015</v>
      </c>
      <c r="G87" s="244">
        <v>0.25010372871697167</v>
      </c>
      <c r="H87" s="244">
        <v>0.39553729692405387</v>
      </c>
      <c r="I87" s="51">
        <v>7.5084844586658817E-2</v>
      </c>
      <c r="J87" s="50">
        <v>0.15016968917331763</v>
      </c>
      <c r="K87" s="52">
        <v>0.22525453375997645</v>
      </c>
      <c r="L87" s="244">
        <v>0.30667948717948712</v>
      </c>
      <c r="M87" s="244">
        <v>0.33896153846153843</v>
      </c>
    </row>
    <row r="88" spans="1:13" s="47" customFormat="1" ht="15" customHeight="1">
      <c r="A88" s="48"/>
      <c r="B88" s="185" t="s">
        <v>223</v>
      </c>
      <c r="C88" s="53">
        <v>6.4812499999999995E-2</v>
      </c>
      <c r="D88" s="49">
        <v>8.5019553445575373E-3</v>
      </c>
      <c r="E88" s="49">
        <v>4.7808589310884921E-2</v>
      </c>
      <c r="F88" s="49">
        <v>8.1816410689115077E-2</v>
      </c>
      <c r="G88" s="49">
        <v>3.9306633966327387E-2</v>
      </c>
      <c r="H88" s="49">
        <v>9.0318366033672604E-2</v>
      </c>
      <c r="I88" s="51">
        <v>0.13117771023425323</v>
      </c>
      <c r="J88" s="50">
        <v>0.26235542046850646</v>
      </c>
      <c r="K88" s="52">
        <v>0.39353313070275969</v>
      </c>
      <c r="L88" s="49">
        <v>6.1571874999999998E-2</v>
      </c>
      <c r="M88" s="49">
        <v>6.8053124999999992E-2</v>
      </c>
    </row>
    <row r="89" spans="1:13" ht="15" customHeight="1">
      <c r="A89" s="48"/>
      <c r="B89" s="185" t="s">
        <v>166</v>
      </c>
      <c r="C89" s="243">
        <v>0.37999999999999995</v>
      </c>
      <c r="D89" s="49">
        <v>1.3858626860608314E-2</v>
      </c>
      <c r="E89" s="244">
        <v>0.35228274627878331</v>
      </c>
      <c r="F89" s="244">
        <v>0.40771725372121659</v>
      </c>
      <c r="G89" s="244">
        <v>0.33842411941817502</v>
      </c>
      <c r="H89" s="244">
        <v>0.42157588058182488</v>
      </c>
      <c r="I89" s="51">
        <v>3.6470070685811359E-2</v>
      </c>
      <c r="J89" s="50">
        <v>7.2940141371622719E-2</v>
      </c>
      <c r="K89" s="52">
        <v>0.10941021205743408</v>
      </c>
      <c r="L89" s="244">
        <v>0.36099999999999993</v>
      </c>
      <c r="M89" s="244">
        <v>0.39899999999999997</v>
      </c>
    </row>
    <row r="90" spans="1:13" s="47" customFormat="1" ht="15" customHeight="1">
      <c r="A90" s="48"/>
      <c r="B90" s="185" t="s">
        <v>148</v>
      </c>
      <c r="C90" s="53">
        <v>0.84146798291666658</v>
      </c>
      <c r="D90" s="49">
        <v>2.349351847416092E-2</v>
      </c>
      <c r="E90" s="49">
        <v>0.79448094596834473</v>
      </c>
      <c r="F90" s="49">
        <v>0.88845501986498843</v>
      </c>
      <c r="G90" s="49">
        <v>0.77098742749418381</v>
      </c>
      <c r="H90" s="49">
        <v>0.91194853833914935</v>
      </c>
      <c r="I90" s="51">
        <v>2.7919681973791226E-2</v>
      </c>
      <c r="J90" s="50">
        <v>5.5839363947582453E-2</v>
      </c>
      <c r="K90" s="52">
        <v>8.3759045921373676E-2</v>
      </c>
      <c r="L90" s="49">
        <v>0.79939458377083328</v>
      </c>
      <c r="M90" s="49">
        <v>0.88354138206249988</v>
      </c>
    </row>
    <row r="91" spans="1:13" s="47" customFormat="1" ht="15" customHeight="1">
      <c r="A91" s="48"/>
      <c r="B91" s="185" t="s">
        <v>149</v>
      </c>
      <c r="C91" s="248">
        <v>14.283525000000001</v>
      </c>
      <c r="D91" s="249">
        <v>2.1077895178120958</v>
      </c>
      <c r="E91" s="249">
        <v>10.067945964375809</v>
      </c>
      <c r="F91" s="249">
        <v>18.499104035624192</v>
      </c>
      <c r="G91" s="249">
        <v>7.9601564465637136</v>
      </c>
      <c r="H91" s="249">
        <v>20.606893553436286</v>
      </c>
      <c r="I91" s="51">
        <v>0.14756788102461371</v>
      </c>
      <c r="J91" s="50">
        <v>0.29513576204922742</v>
      </c>
      <c r="K91" s="52">
        <v>0.44270364307384114</v>
      </c>
      <c r="L91" s="249">
        <v>13.569348750000001</v>
      </c>
      <c r="M91" s="249">
        <v>14.99770125</v>
      </c>
    </row>
    <row r="92" spans="1:13" ht="15" customHeight="1">
      <c r="A92" s="48"/>
      <c r="B92" s="185" t="s">
        <v>167</v>
      </c>
      <c r="C92" s="248">
        <v>38.134949999999996</v>
      </c>
      <c r="D92" s="244">
        <v>2.0292164170365661</v>
      </c>
      <c r="E92" s="249">
        <v>34.076517165926866</v>
      </c>
      <c r="F92" s="249">
        <v>42.193382834073127</v>
      </c>
      <c r="G92" s="249">
        <v>32.047300748890301</v>
      </c>
      <c r="H92" s="249">
        <v>44.222599251109692</v>
      </c>
      <c r="I92" s="51">
        <v>5.3211461324495411E-2</v>
      </c>
      <c r="J92" s="50">
        <v>0.10642292264899082</v>
      </c>
      <c r="K92" s="52">
        <v>0.15963438397348623</v>
      </c>
      <c r="L92" s="249">
        <v>36.228202499999995</v>
      </c>
      <c r="M92" s="249">
        <v>40.041697499999998</v>
      </c>
    </row>
    <row r="93" spans="1:13" ht="15" customHeight="1">
      <c r="A93" s="48"/>
      <c r="B93" s="185" t="s">
        <v>151</v>
      </c>
      <c r="C93" s="53">
        <v>0.82958888888888893</v>
      </c>
      <c r="D93" s="49">
        <v>2.388385877327932E-2</v>
      </c>
      <c r="E93" s="49">
        <v>0.78182117134233031</v>
      </c>
      <c r="F93" s="49">
        <v>0.87735660643544755</v>
      </c>
      <c r="G93" s="49">
        <v>0.75793731256905095</v>
      </c>
      <c r="H93" s="49">
        <v>0.90124046520872692</v>
      </c>
      <c r="I93" s="51">
        <v>2.8789993565690352E-2</v>
      </c>
      <c r="J93" s="50">
        <v>5.7579987131380704E-2</v>
      </c>
      <c r="K93" s="52">
        <v>8.6369980697071053E-2</v>
      </c>
      <c r="L93" s="49">
        <v>0.78810944444444453</v>
      </c>
      <c r="M93" s="49">
        <v>0.87106833333333333</v>
      </c>
    </row>
    <row r="94" spans="1:13" ht="15" customHeight="1">
      <c r="A94" s="48"/>
      <c r="B94" s="185" t="s">
        <v>152</v>
      </c>
      <c r="C94" s="53">
        <v>3.7105172916666665E-2</v>
      </c>
      <c r="D94" s="49">
        <v>1.2078883749404514E-3</v>
      </c>
      <c r="E94" s="49">
        <v>3.4689396166785763E-2</v>
      </c>
      <c r="F94" s="49">
        <v>3.9520949666547567E-2</v>
      </c>
      <c r="G94" s="49">
        <v>3.3481507791845312E-2</v>
      </c>
      <c r="H94" s="49">
        <v>4.0728838041488018E-2</v>
      </c>
      <c r="I94" s="51">
        <v>3.2553099204070811E-2</v>
      </c>
      <c r="J94" s="50">
        <v>6.5106198408141622E-2</v>
      </c>
      <c r="K94" s="52">
        <v>9.7659297612212426E-2</v>
      </c>
      <c r="L94" s="49">
        <v>3.5249914270833335E-2</v>
      </c>
      <c r="M94" s="49">
        <v>3.8960431562499995E-2</v>
      </c>
    </row>
    <row r="95" spans="1:13" ht="15" customHeight="1">
      <c r="A95" s="48"/>
      <c r="B95" s="185" t="s">
        <v>168</v>
      </c>
      <c r="C95" s="252">
        <v>333.29627830687838</v>
      </c>
      <c r="D95" s="253">
        <v>14.43330482999116</v>
      </c>
      <c r="E95" s="253">
        <v>304.42966864689606</v>
      </c>
      <c r="F95" s="253">
        <v>362.16288796686069</v>
      </c>
      <c r="G95" s="253">
        <v>289.99636381690487</v>
      </c>
      <c r="H95" s="253">
        <v>376.59619279685188</v>
      </c>
      <c r="I95" s="51">
        <v>4.3304728463550005E-2</v>
      </c>
      <c r="J95" s="50">
        <v>8.6609456927100009E-2</v>
      </c>
      <c r="K95" s="52">
        <v>0.12991418539065003</v>
      </c>
      <c r="L95" s="253">
        <v>316.63146439153445</v>
      </c>
      <c r="M95" s="253">
        <v>349.96109222222231</v>
      </c>
    </row>
    <row r="96" spans="1:13" ht="15" customHeight="1">
      <c r="A96" s="48"/>
      <c r="B96" s="185" t="s">
        <v>169</v>
      </c>
      <c r="C96" s="53">
        <v>0.13454007587719299</v>
      </c>
      <c r="D96" s="49">
        <v>1.1776768310236069E-2</v>
      </c>
      <c r="E96" s="49">
        <v>0.11098653925672086</v>
      </c>
      <c r="F96" s="49">
        <v>0.15809361249766513</v>
      </c>
      <c r="G96" s="49">
        <v>9.9209770946484782E-2</v>
      </c>
      <c r="H96" s="49">
        <v>0.16987038080790121</v>
      </c>
      <c r="I96" s="51">
        <v>8.7533534030304852E-2</v>
      </c>
      <c r="J96" s="50">
        <v>0.1750670680606097</v>
      </c>
      <c r="K96" s="52">
        <v>0.26260060209091457</v>
      </c>
      <c r="L96" s="49">
        <v>0.12781307208333334</v>
      </c>
      <c r="M96" s="49">
        <v>0.14126707967105265</v>
      </c>
    </row>
    <row r="97" spans="1:13" ht="15" customHeight="1">
      <c r="A97" s="48"/>
      <c r="B97" s="185" t="s">
        <v>170</v>
      </c>
      <c r="C97" s="243">
        <v>0.86998935185185167</v>
      </c>
      <c r="D97" s="244">
        <v>0.2621248935506002</v>
      </c>
      <c r="E97" s="244">
        <v>0.34573956475065126</v>
      </c>
      <c r="F97" s="244">
        <v>1.394239138953052</v>
      </c>
      <c r="G97" s="244">
        <v>8.3614671200051061E-2</v>
      </c>
      <c r="H97" s="244">
        <v>1.6563640325036522</v>
      </c>
      <c r="I97" s="51">
        <v>0.30129666873812128</v>
      </c>
      <c r="J97" s="50">
        <v>0.60259333747624255</v>
      </c>
      <c r="K97" s="52">
        <v>0.90389000621436377</v>
      </c>
      <c r="L97" s="244">
        <v>0.82648988425925907</v>
      </c>
      <c r="M97" s="244">
        <v>0.91348881944444427</v>
      </c>
    </row>
    <row r="98" spans="1:13" ht="15" customHeight="1">
      <c r="A98" s="48"/>
      <c r="B98" s="185" t="s">
        <v>171</v>
      </c>
      <c r="C98" s="248">
        <v>46.360190643274848</v>
      </c>
      <c r="D98" s="244">
        <v>1.533034905235606</v>
      </c>
      <c r="E98" s="249">
        <v>43.294120832803635</v>
      </c>
      <c r="F98" s="249">
        <v>49.42626045374606</v>
      </c>
      <c r="G98" s="249">
        <v>41.761085927568033</v>
      </c>
      <c r="H98" s="249">
        <v>50.959295358981663</v>
      </c>
      <c r="I98" s="51">
        <v>3.3067916330020375E-2</v>
      </c>
      <c r="J98" s="50">
        <v>6.613583266004075E-2</v>
      </c>
      <c r="K98" s="52">
        <v>9.9203748990061125E-2</v>
      </c>
      <c r="L98" s="249">
        <v>44.042181111111105</v>
      </c>
      <c r="M98" s="249">
        <v>48.67820017543859</v>
      </c>
    </row>
    <row r="99" spans="1:13" ht="15" customHeight="1">
      <c r="A99" s="48"/>
      <c r="B99" s="185" t="s">
        <v>172</v>
      </c>
      <c r="C99" s="53">
        <v>6.9019444444444439E-2</v>
      </c>
      <c r="D99" s="49">
        <v>2.3115730090254691E-3</v>
      </c>
      <c r="E99" s="49">
        <v>6.4396298426393495E-2</v>
      </c>
      <c r="F99" s="49">
        <v>7.3642590462495383E-2</v>
      </c>
      <c r="G99" s="49">
        <v>6.2084725417368029E-2</v>
      </c>
      <c r="H99" s="49">
        <v>7.5954163471520841E-2</v>
      </c>
      <c r="I99" s="51">
        <v>3.3491620044639951E-2</v>
      </c>
      <c r="J99" s="50">
        <v>6.6983240089279902E-2</v>
      </c>
      <c r="K99" s="52">
        <v>0.10047486013391985</v>
      </c>
      <c r="L99" s="49">
        <v>6.5568472222222215E-2</v>
      </c>
      <c r="M99" s="49">
        <v>7.2470416666666662E-2</v>
      </c>
    </row>
    <row r="100" spans="1:13" ht="15" customHeight="1">
      <c r="A100" s="48"/>
      <c r="B100" s="185" t="s">
        <v>173</v>
      </c>
      <c r="C100" s="252">
        <v>62.04484259259258</v>
      </c>
      <c r="D100" s="249">
        <v>2.2762732819705844</v>
      </c>
      <c r="E100" s="253">
        <v>57.49229602865141</v>
      </c>
      <c r="F100" s="253">
        <v>66.597389156533751</v>
      </c>
      <c r="G100" s="253">
        <v>55.216022746680828</v>
      </c>
      <c r="H100" s="253">
        <v>68.87366243850434</v>
      </c>
      <c r="I100" s="51">
        <v>3.6687550275812039E-2</v>
      </c>
      <c r="J100" s="50">
        <v>7.3375100551624078E-2</v>
      </c>
      <c r="K100" s="52">
        <v>0.11006265082743612</v>
      </c>
      <c r="L100" s="253">
        <v>58.94260046296295</v>
      </c>
      <c r="M100" s="253">
        <v>65.147084722222203</v>
      </c>
    </row>
    <row r="101" spans="1:13" ht="15" customHeight="1">
      <c r="A101" s="48"/>
      <c r="B101" s="185" t="s">
        <v>155</v>
      </c>
      <c r="C101" s="252">
        <v>86.232124999999996</v>
      </c>
      <c r="D101" s="249">
        <v>5.5318703705138255</v>
      </c>
      <c r="E101" s="253">
        <v>75.168384258972338</v>
      </c>
      <c r="F101" s="253">
        <v>97.295865741027654</v>
      </c>
      <c r="G101" s="253">
        <v>69.636513888458524</v>
      </c>
      <c r="H101" s="253">
        <v>102.82773611154147</v>
      </c>
      <c r="I101" s="51">
        <v>6.4150922530481838E-2</v>
      </c>
      <c r="J101" s="50">
        <v>0.12830184506096368</v>
      </c>
      <c r="K101" s="52">
        <v>0.19245276759144553</v>
      </c>
      <c r="L101" s="253">
        <v>81.920518749999999</v>
      </c>
      <c r="M101" s="253">
        <v>90.543731249999993</v>
      </c>
    </row>
    <row r="102" spans="1:13" ht="15" customHeight="1">
      <c r="A102" s="48"/>
      <c r="B102" s="185" t="s">
        <v>216</v>
      </c>
      <c r="C102" s="53">
        <v>1.5666666666666666E-2</v>
      </c>
      <c r="D102" s="49">
        <v>1.561959126243805E-3</v>
      </c>
      <c r="E102" s="49">
        <v>1.2542748414179055E-2</v>
      </c>
      <c r="F102" s="49">
        <v>1.8790584919154276E-2</v>
      </c>
      <c r="G102" s="49">
        <v>1.098078928793525E-2</v>
      </c>
      <c r="H102" s="49">
        <v>2.0352544045398081E-2</v>
      </c>
      <c r="I102" s="51">
        <v>9.9699518696413095E-2</v>
      </c>
      <c r="J102" s="50">
        <v>0.19939903739282619</v>
      </c>
      <c r="K102" s="52">
        <v>0.2990985560892393</v>
      </c>
      <c r="L102" s="49">
        <v>1.4883333333333332E-2</v>
      </c>
      <c r="M102" s="49">
        <v>1.6449999999999999E-2</v>
      </c>
    </row>
    <row r="103" spans="1:13" ht="15" customHeight="1">
      <c r="A103" s="48"/>
      <c r="B103" s="185" t="s">
        <v>217</v>
      </c>
      <c r="C103" s="53">
        <v>0.86338210958333339</v>
      </c>
      <c r="D103" s="49">
        <v>3.5369638369795682E-2</v>
      </c>
      <c r="E103" s="49">
        <v>0.79264283284374204</v>
      </c>
      <c r="F103" s="49">
        <v>0.93412138632292474</v>
      </c>
      <c r="G103" s="49">
        <v>0.75727319447394636</v>
      </c>
      <c r="H103" s="49">
        <v>0.96949102469272042</v>
      </c>
      <c r="I103" s="51">
        <v>4.0966378590894137E-2</v>
      </c>
      <c r="J103" s="50">
        <v>8.1932757181788274E-2</v>
      </c>
      <c r="K103" s="52">
        <v>0.12289913577268241</v>
      </c>
      <c r="L103" s="49">
        <v>0.82021300410416675</v>
      </c>
      <c r="M103" s="49">
        <v>0.90655121506250003</v>
      </c>
    </row>
    <row r="104" spans="1:13" ht="15" customHeight="1">
      <c r="A104" s="48"/>
      <c r="B104" s="185" t="s">
        <v>218</v>
      </c>
      <c r="C104" s="252">
        <v>186.06737134502927</v>
      </c>
      <c r="D104" s="253">
        <v>22.290989334761129</v>
      </c>
      <c r="E104" s="253">
        <v>141.485392675507</v>
      </c>
      <c r="F104" s="253">
        <v>230.64935001455154</v>
      </c>
      <c r="G104" s="253">
        <v>119.19440334074588</v>
      </c>
      <c r="H104" s="253">
        <v>252.94033934931267</v>
      </c>
      <c r="I104" s="51">
        <v>0.11980063550973911</v>
      </c>
      <c r="J104" s="50">
        <v>0.23960127101947823</v>
      </c>
      <c r="K104" s="52">
        <v>0.35940190652921733</v>
      </c>
      <c r="L104" s="253">
        <v>176.76400277777782</v>
      </c>
      <c r="M104" s="253">
        <v>195.37073991228073</v>
      </c>
    </row>
    <row r="105" spans="1:13" ht="15" customHeight="1">
      <c r="A105" s="48"/>
      <c r="B105" s="185" t="s">
        <v>174</v>
      </c>
      <c r="C105" s="243">
        <v>7.9537657407407414</v>
      </c>
      <c r="D105" s="49">
        <v>0.37919761337179775</v>
      </c>
      <c r="E105" s="244">
        <v>7.1953705139971458</v>
      </c>
      <c r="F105" s="244">
        <v>8.712160967484337</v>
      </c>
      <c r="G105" s="244">
        <v>6.8161729006253484</v>
      </c>
      <c r="H105" s="244">
        <v>9.0913585808561344</v>
      </c>
      <c r="I105" s="51">
        <v>4.7675230291165542E-2</v>
      </c>
      <c r="J105" s="50">
        <v>9.5350460582331084E-2</v>
      </c>
      <c r="K105" s="52">
        <v>0.14302569087349662</v>
      </c>
      <c r="L105" s="244">
        <v>7.5560774537037041</v>
      </c>
      <c r="M105" s="244">
        <v>8.3514540277777787</v>
      </c>
    </row>
    <row r="106" spans="1:13" ht="15" customHeight="1">
      <c r="A106" s="48"/>
      <c r="B106" s="185" t="s">
        <v>219</v>
      </c>
      <c r="C106" s="243">
        <v>5.7888888888888888</v>
      </c>
      <c r="D106" s="49">
        <v>0.42999750575326506</v>
      </c>
      <c r="E106" s="244">
        <v>4.9288938773823583</v>
      </c>
      <c r="F106" s="244">
        <v>6.6488839003954192</v>
      </c>
      <c r="G106" s="244">
        <v>4.4988963716290939</v>
      </c>
      <c r="H106" s="244">
        <v>7.0788814061486836</v>
      </c>
      <c r="I106" s="51">
        <v>7.4279799458337542E-2</v>
      </c>
      <c r="J106" s="50">
        <v>0.14855959891667508</v>
      </c>
      <c r="K106" s="52">
        <v>0.22283939837501263</v>
      </c>
      <c r="L106" s="244">
        <v>5.4994444444444444</v>
      </c>
      <c r="M106" s="244">
        <v>6.0783333333333331</v>
      </c>
    </row>
    <row r="107" spans="1:13" ht="15" customHeight="1">
      <c r="A107" s="48"/>
      <c r="B107" s="185" t="s">
        <v>175</v>
      </c>
      <c r="C107" s="243">
        <v>3.296966666666667</v>
      </c>
      <c r="D107" s="49">
        <v>0.23371645209232886</v>
      </c>
      <c r="E107" s="244">
        <v>2.8295337624820092</v>
      </c>
      <c r="F107" s="244">
        <v>3.7643995708513249</v>
      </c>
      <c r="G107" s="244">
        <v>2.5958173103896804</v>
      </c>
      <c r="H107" s="244">
        <v>3.9981160229436536</v>
      </c>
      <c r="I107" s="51">
        <v>7.088832727830495E-2</v>
      </c>
      <c r="J107" s="50">
        <v>0.1417766545566099</v>
      </c>
      <c r="K107" s="52">
        <v>0.21266498183491483</v>
      </c>
      <c r="L107" s="244">
        <v>3.1321183333333336</v>
      </c>
      <c r="M107" s="244">
        <v>3.4618150000000005</v>
      </c>
    </row>
    <row r="108" spans="1:13" ht="15" customHeight="1">
      <c r="A108" s="48"/>
      <c r="B108" s="185" t="s">
        <v>157</v>
      </c>
      <c r="C108" s="252">
        <v>50.218264035087714</v>
      </c>
      <c r="D108" s="249">
        <v>2.4493404475768861</v>
      </c>
      <c r="E108" s="253">
        <v>45.31958313993394</v>
      </c>
      <c r="F108" s="253">
        <v>55.116944930241488</v>
      </c>
      <c r="G108" s="253">
        <v>42.870242692357053</v>
      </c>
      <c r="H108" s="253">
        <v>57.566285377818375</v>
      </c>
      <c r="I108" s="51">
        <v>4.877389719934408E-2</v>
      </c>
      <c r="J108" s="50">
        <v>9.7547794398688159E-2</v>
      </c>
      <c r="K108" s="52">
        <v>0.14632169159803224</v>
      </c>
      <c r="L108" s="253">
        <v>47.707350833333329</v>
      </c>
      <c r="M108" s="253">
        <v>52.729177236842098</v>
      </c>
    </row>
    <row r="109" spans="1:13" ht="15" customHeight="1">
      <c r="A109" s="48"/>
      <c r="B109" s="185" t="s">
        <v>176</v>
      </c>
      <c r="C109" s="53" t="s">
        <v>104</v>
      </c>
      <c r="D109" s="49" t="s">
        <v>94</v>
      </c>
      <c r="E109" s="49" t="s">
        <v>94</v>
      </c>
      <c r="F109" s="49" t="s">
        <v>94</v>
      </c>
      <c r="G109" s="49" t="s">
        <v>94</v>
      </c>
      <c r="H109" s="49" t="s">
        <v>94</v>
      </c>
      <c r="I109" s="51" t="s">
        <v>94</v>
      </c>
      <c r="J109" s="50" t="s">
        <v>94</v>
      </c>
      <c r="K109" s="52" t="s">
        <v>94</v>
      </c>
      <c r="L109" s="49" t="s">
        <v>94</v>
      </c>
      <c r="M109" s="49" t="s">
        <v>94</v>
      </c>
    </row>
    <row r="110" spans="1:13" ht="15" customHeight="1">
      <c r="A110" s="48"/>
      <c r="B110" s="185" t="s">
        <v>158</v>
      </c>
      <c r="C110" s="243">
        <v>0.43426666666666663</v>
      </c>
      <c r="D110" s="49">
        <v>3.3555854963013616E-2</v>
      </c>
      <c r="E110" s="244">
        <v>0.36715495674063942</v>
      </c>
      <c r="F110" s="244">
        <v>0.50137837659269391</v>
      </c>
      <c r="G110" s="244">
        <v>0.33359910177762575</v>
      </c>
      <c r="H110" s="244">
        <v>0.53493423155570752</v>
      </c>
      <c r="I110" s="51">
        <v>7.7270160338533053E-2</v>
      </c>
      <c r="J110" s="50">
        <v>0.15454032067706611</v>
      </c>
      <c r="K110" s="52">
        <v>0.23181048101559915</v>
      </c>
      <c r="L110" s="244">
        <v>0.41255333333333333</v>
      </c>
      <c r="M110" s="244">
        <v>0.45597999999999994</v>
      </c>
    </row>
    <row r="111" spans="1:13" ht="15" customHeight="1">
      <c r="A111" s="48"/>
      <c r="B111" s="185" t="s">
        <v>220</v>
      </c>
      <c r="C111" s="243">
        <v>0.7921071428571429</v>
      </c>
      <c r="D111" s="49">
        <v>5.638349138946281E-2</v>
      </c>
      <c r="E111" s="244">
        <v>0.67934016007821729</v>
      </c>
      <c r="F111" s="244">
        <v>0.9048741256360685</v>
      </c>
      <c r="G111" s="244">
        <v>0.62295666868875443</v>
      </c>
      <c r="H111" s="244">
        <v>0.96125761702553136</v>
      </c>
      <c r="I111" s="51">
        <v>7.1181647455023159E-2</v>
      </c>
      <c r="J111" s="50">
        <v>0.14236329491004632</v>
      </c>
      <c r="K111" s="52">
        <v>0.21354494236506949</v>
      </c>
      <c r="L111" s="244">
        <v>0.75250178571428572</v>
      </c>
      <c r="M111" s="244">
        <v>0.83171250000000008</v>
      </c>
    </row>
    <row r="112" spans="1:13" ht="15" customHeight="1">
      <c r="A112" s="48"/>
      <c r="B112" s="185" t="s">
        <v>159</v>
      </c>
      <c r="C112" s="243">
        <v>5.1601515151515152</v>
      </c>
      <c r="D112" s="244">
        <v>0.71161245378526417</v>
      </c>
      <c r="E112" s="244">
        <v>3.7369266075809868</v>
      </c>
      <c r="F112" s="244">
        <v>6.5833764227220435</v>
      </c>
      <c r="G112" s="244">
        <v>3.0253141537957227</v>
      </c>
      <c r="H112" s="244">
        <v>7.2949888765073077</v>
      </c>
      <c r="I112" s="51">
        <v>0.13790534089857426</v>
      </c>
      <c r="J112" s="50">
        <v>0.27581068179714852</v>
      </c>
      <c r="K112" s="52">
        <v>0.41371602269572277</v>
      </c>
      <c r="L112" s="244">
        <v>4.9021439393939392</v>
      </c>
      <c r="M112" s="244">
        <v>5.4181590909090911</v>
      </c>
    </row>
    <row r="113" spans="1:13" ht="15" customHeight="1">
      <c r="A113" s="48"/>
      <c r="B113" s="185" t="s">
        <v>160</v>
      </c>
      <c r="C113" s="53">
        <v>0.24819210526315785</v>
      </c>
      <c r="D113" s="49">
        <v>9.2135348726642835E-3</v>
      </c>
      <c r="E113" s="49">
        <v>0.22976503551782929</v>
      </c>
      <c r="F113" s="49">
        <v>0.26661917500848642</v>
      </c>
      <c r="G113" s="49">
        <v>0.22055150064516499</v>
      </c>
      <c r="H113" s="49">
        <v>0.27583270988115072</v>
      </c>
      <c r="I113" s="51">
        <v>3.7122594463249267E-2</v>
      </c>
      <c r="J113" s="50">
        <v>7.4245188926498534E-2</v>
      </c>
      <c r="K113" s="52">
        <v>0.1113677833897478</v>
      </c>
      <c r="L113" s="49">
        <v>0.23578249999999995</v>
      </c>
      <c r="M113" s="49">
        <v>0.26060171052631576</v>
      </c>
    </row>
    <row r="114" spans="1:13" ht="15" customHeight="1">
      <c r="A114" s="48"/>
      <c r="B114" s="185" t="s">
        <v>177</v>
      </c>
      <c r="C114" s="243">
        <v>0.56033333333333346</v>
      </c>
      <c r="D114" s="49">
        <v>2.4006085370825436E-2</v>
      </c>
      <c r="E114" s="244">
        <v>0.51232116259168259</v>
      </c>
      <c r="F114" s="244">
        <v>0.60834550407498433</v>
      </c>
      <c r="G114" s="244">
        <v>0.48831507722085715</v>
      </c>
      <c r="H114" s="244">
        <v>0.63235158944580983</v>
      </c>
      <c r="I114" s="51">
        <v>4.2842508097844317E-2</v>
      </c>
      <c r="J114" s="50">
        <v>8.5685016195688635E-2</v>
      </c>
      <c r="K114" s="52">
        <v>0.12852752429353295</v>
      </c>
      <c r="L114" s="244">
        <v>0.53231666666666677</v>
      </c>
      <c r="M114" s="244">
        <v>0.58835000000000015</v>
      </c>
    </row>
    <row r="115" spans="1:13" ht="15" customHeight="1">
      <c r="A115" s="48"/>
      <c r="B115" s="185" t="s">
        <v>134</v>
      </c>
      <c r="C115" s="243">
        <v>3.0193725490196077</v>
      </c>
      <c r="D115" s="49">
        <v>0.29369604412835321</v>
      </c>
      <c r="E115" s="244">
        <v>2.4319804607629014</v>
      </c>
      <c r="F115" s="244">
        <v>3.606764637276314</v>
      </c>
      <c r="G115" s="244">
        <v>2.1382844166345478</v>
      </c>
      <c r="H115" s="244">
        <v>3.9004606814046676</v>
      </c>
      <c r="I115" s="51">
        <v>9.7270555176676196E-2</v>
      </c>
      <c r="J115" s="50">
        <v>0.19454111035335239</v>
      </c>
      <c r="K115" s="52">
        <v>0.29181166553002857</v>
      </c>
      <c r="L115" s="244">
        <v>2.8684039215686274</v>
      </c>
      <c r="M115" s="244">
        <v>3.170341176470588</v>
      </c>
    </row>
    <row r="116" spans="1:13" ht="15" customHeight="1">
      <c r="A116" s="48"/>
      <c r="B116" s="185" t="s">
        <v>178</v>
      </c>
      <c r="C116" s="252">
        <v>71.092502631578952</v>
      </c>
      <c r="D116" s="249">
        <v>2.7252355240610124</v>
      </c>
      <c r="E116" s="253">
        <v>65.642031583456927</v>
      </c>
      <c r="F116" s="253">
        <v>76.542973679700978</v>
      </c>
      <c r="G116" s="253">
        <v>62.916796059395914</v>
      </c>
      <c r="H116" s="253">
        <v>79.268209203761984</v>
      </c>
      <c r="I116" s="51">
        <v>3.8333655774982885E-2</v>
      </c>
      <c r="J116" s="50">
        <v>7.6667311549965769E-2</v>
      </c>
      <c r="K116" s="52">
        <v>0.11500096732494866</v>
      </c>
      <c r="L116" s="253">
        <v>67.537877500000008</v>
      </c>
      <c r="M116" s="253">
        <v>74.647127763157897</v>
      </c>
    </row>
    <row r="117" spans="1:13" ht="15" customHeight="1">
      <c r="A117" s="48"/>
      <c r="B117" s="185" t="s">
        <v>221</v>
      </c>
      <c r="C117" s="243">
        <v>5.9324509803921561</v>
      </c>
      <c r="D117" s="244">
        <v>1.0861247671888323</v>
      </c>
      <c r="E117" s="244">
        <v>3.7602014460144915</v>
      </c>
      <c r="F117" s="244">
        <v>8.1047005147698208</v>
      </c>
      <c r="G117" s="244">
        <v>2.6740766788256591</v>
      </c>
      <c r="H117" s="244">
        <v>9.1908252819586522</v>
      </c>
      <c r="I117" s="51">
        <v>0.18308196237586705</v>
      </c>
      <c r="J117" s="50">
        <v>0.36616392475173409</v>
      </c>
      <c r="K117" s="52">
        <v>0.54924588712760114</v>
      </c>
      <c r="L117" s="244">
        <v>5.6358284313725484</v>
      </c>
      <c r="M117" s="244">
        <v>6.2290735294117638</v>
      </c>
    </row>
    <row r="118" spans="1:13" ht="15" customHeight="1">
      <c r="A118" s="48"/>
      <c r="B118" s="185" t="s">
        <v>162</v>
      </c>
      <c r="C118" s="248">
        <v>10.239539930555555</v>
      </c>
      <c r="D118" s="244">
        <v>0.42927089700655396</v>
      </c>
      <c r="E118" s="249">
        <v>9.3809981365424466</v>
      </c>
      <c r="F118" s="249">
        <v>11.098081724568663</v>
      </c>
      <c r="G118" s="249">
        <v>8.9517272395358933</v>
      </c>
      <c r="H118" s="249">
        <v>11.527352621575217</v>
      </c>
      <c r="I118" s="51">
        <v>4.1922869574010591E-2</v>
      </c>
      <c r="J118" s="50">
        <v>8.3845739148021181E-2</v>
      </c>
      <c r="K118" s="52">
        <v>0.12576860872203177</v>
      </c>
      <c r="L118" s="249">
        <v>9.7275629340277767</v>
      </c>
      <c r="M118" s="249">
        <v>10.751516927083333</v>
      </c>
    </row>
    <row r="119" spans="1:13" ht="15" customHeight="1">
      <c r="A119" s="48"/>
      <c r="B119" s="185" t="s">
        <v>163</v>
      </c>
      <c r="C119" s="243">
        <v>0.75196666666666667</v>
      </c>
      <c r="D119" s="49">
        <v>4.7329718981322162E-2</v>
      </c>
      <c r="E119" s="244">
        <v>0.65730722870402236</v>
      </c>
      <c r="F119" s="244">
        <v>0.84662610462931098</v>
      </c>
      <c r="G119" s="244">
        <v>0.60997750972270015</v>
      </c>
      <c r="H119" s="244">
        <v>0.89395582361063319</v>
      </c>
      <c r="I119" s="51">
        <v>6.2941246041033058E-2</v>
      </c>
      <c r="J119" s="50">
        <v>0.12588249208206612</v>
      </c>
      <c r="K119" s="52">
        <v>0.18882373812309916</v>
      </c>
      <c r="L119" s="244">
        <v>0.71436833333333338</v>
      </c>
      <c r="M119" s="244">
        <v>0.78956499999999996</v>
      </c>
    </row>
    <row r="120" spans="1:13" ht="15" customHeight="1">
      <c r="A120" s="48"/>
      <c r="B120" s="185" t="s">
        <v>179</v>
      </c>
      <c r="C120" s="252">
        <v>254.65324020467835</v>
      </c>
      <c r="D120" s="253">
        <v>8.1588006100753407</v>
      </c>
      <c r="E120" s="253">
        <v>238.33563898452766</v>
      </c>
      <c r="F120" s="253">
        <v>270.97084142482902</v>
      </c>
      <c r="G120" s="253">
        <v>230.17683837445233</v>
      </c>
      <c r="H120" s="253">
        <v>279.12964203490435</v>
      </c>
      <c r="I120" s="51">
        <v>3.2038864314146084E-2</v>
      </c>
      <c r="J120" s="50">
        <v>6.4077728628292169E-2</v>
      </c>
      <c r="K120" s="52">
        <v>9.6116592942438253E-2</v>
      </c>
      <c r="L120" s="253">
        <v>241.92057819444443</v>
      </c>
      <c r="M120" s="253">
        <v>267.38590221491228</v>
      </c>
    </row>
    <row r="121" spans="1:13" ht="15" customHeight="1">
      <c r="A121" s="48"/>
      <c r="B121" s="197" t="s">
        <v>183</v>
      </c>
      <c r="C121" s="254">
        <v>8.209138888888889</v>
      </c>
      <c r="D121" s="255">
        <v>0.91430639453808682</v>
      </c>
      <c r="E121" s="255">
        <v>6.3805260998127151</v>
      </c>
      <c r="F121" s="255">
        <v>10.037751677965062</v>
      </c>
      <c r="G121" s="255">
        <v>5.4662197052746286</v>
      </c>
      <c r="H121" s="255">
        <v>10.952058072503149</v>
      </c>
      <c r="I121" s="198">
        <v>0.11137665069543472</v>
      </c>
      <c r="J121" s="199">
        <v>0.22275330139086943</v>
      </c>
      <c r="K121" s="200">
        <v>0.33412995208630414</v>
      </c>
      <c r="L121" s="255">
        <v>7.7986819444444446</v>
      </c>
      <c r="M121" s="255">
        <v>8.6195958333333333</v>
      </c>
    </row>
    <row r="122" spans="1:13" ht="15" customHeight="1">
      <c r="B122" s="259" t="s">
        <v>610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1">
    <cfRule type="expression" dxfId="143" priority="69">
      <formula>IF(PG_IsBlnkRowRout*PG_IsBlnkRowRoutNext=1,TRUE,FALSE)</formula>
    </cfRule>
  </conditionalFormatting>
  <hyperlinks>
    <hyperlink ref="B5" location="'Fire Assay'!$A$4" display="'Fire Assay'!$A$4" xr:uid="{A3C454C9-9914-40D6-9310-7B48DB7123C9}"/>
    <hyperlink ref="B7" location="'AR Digest 10-50g'!$A$4" display="'AR Digest 10-50g'!$A$4" xr:uid="{C5B328F2-824B-4418-B728-EA57A13FAADB}"/>
    <hyperlink ref="B9" location="'4-Acid'!$A$4" display="'4-Acid'!$A$4" xr:uid="{4F052EF8-0F1B-43F6-8545-C044C9A28FCA}"/>
    <hyperlink ref="B10" location="'4-Acid'!$A$22" display="'4-Acid'!$A$22" xr:uid="{52A6F249-4762-4C08-8EF8-193A00DAD2D1}"/>
    <hyperlink ref="B11" location="'4-Acid'!$A$40" display="'4-Acid'!$A$40" xr:uid="{337CCAF9-64CA-43A9-BB6E-8AE87C4BBA92}"/>
    <hyperlink ref="B12" location="'4-Acid'!$A$76" display="'4-Acid'!$A$76" xr:uid="{E0745DEB-E1BC-4086-B375-9A0CA7F5F632}"/>
    <hyperlink ref="B13" location="'4-Acid'!$A$94" display="'4-Acid'!$A$94" xr:uid="{3CC15447-3699-4286-8215-A7DA82674E89}"/>
    <hyperlink ref="B14" location="'4-Acid'!$A$113" display="'4-Acid'!$A$113" xr:uid="{B75E9FF1-BB67-4EAE-96E9-3C17B3AF1BCB}"/>
    <hyperlink ref="B15" location="'4-Acid'!$A$131" display="'4-Acid'!$A$131" xr:uid="{63CB5498-F77E-424E-8253-5CA8981E3BB2}"/>
    <hyperlink ref="B16" location="'4-Acid'!$A$149" display="'4-Acid'!$A$149" xr:uid="{5E90D9B0-0CFF-4FFF-A9FE-6253F568A180}"/>
    <hyperlink ref="B17" location="'4-Acid'!$A$168" display="'4-Acid'!$A$168" xr:uid="{349FC152-B448-4A26-A348-AF0C28473949}"/>
    <hyperlink ref="B18" location="'4-Acid'!$A$186" display="'4-Acid'!$A$186" xr:uid="{A038E5ED-4921-4C47-9733-57DEA0AC045B}"/>
    <hyperlink ref="B19" location="'4-Acid'!$A$205" display="'4-Acid'!$A$205" xr:uid="{A94EB3D9-4D24-4037-93C4-74183747B31E}"/>
    <hyperlink ref="B20" location="'4-Acid'!$A$223" display="'4-Acid'!$A$223" xr:uid="{FE62F09B-C99F-4E22-916C-16C9D38773CA}"/>
    <hyperlink ref="B21" location="'4-Acid'!$A$242" display="'4-Acid'!$A$242" xr:uid="{A8311311-2F15-4EDF-852B-D30EE014D696}"/>
    <hyperlink ref="B22" location="'4-Acid'!$A$260" display="'4-Acid'!$A$260" xr:uid="{B11B1FDE-B731-4A6B-B261-09619A314792}"/>
    <hyperlink ref="B23" location="'4-Acid'!$A$278" display="'4-Acid'!$A$278" xr:uid="{A13704B4-2B56-4150-B494-6FA97074DBB8}"/>
    <hyperlink ref="B24" location="'4-Acid'!$A$296" display="'4-Acid'!$A$296" xr:uid="{C1817D4F-6F94-4897-BDF0-73E8E89F314D}"/>
    <hyperlink ref="B25" location="'4-Acid'!$A$314" display="'4-Acid'!$A$314" xr:uid="{AB766F50-29E9-473B-9B68-088DF544516F}"/>
    <hyperlink ref="B26" location="'4-Acid'!$A$332" display="'4-Acid'!$A$332" xr:uid="{B612649B-3F7A-47F2-B1D9-1DF27D1CDE6E}"/>
    <hyperlink ref="B27" location="'4-Acid'!$A$350" display="'4-Acid'!$A$350" xr:uid="{5784FB67-41FF-40B3-81F9-D21DA99C9D4A}"/>
    <hyperlink ref="B28" location="'4-Acid'!$A$368" display="'4-Acid'!$A$368" xr:uid="{48C574E5-F8B0-4E95-90C9-79EACA51A7F8}"/>
    <hyperlink ref="B29" location="'4-Acid'!$A$387" display="'4-Acid'!$A$387" xr:uid="{DE4748EB-9732-4DAB-903D-B6F99AF5E48A}"/>
    <hyperlink ref="B30" location="'4-Acid'!$A$423" display="'4-Acid'!$A$423" xr:uid="{4633139A-D47E-4748-8DF3-19E37EF58F8A}"/>
    <hyperlink ref="B31" location="'4-Acid'!$A$441" display="'4-Acid'!$A$441" xr:uid="{00679A7F-2B5B-4416-920D-436BDABE8C9A}"/>
    <hyperlink ref="B32" location="'4-Acid'!$A$460" display="'4-Acid'!$A$460" xr:uid="{0045DA40-F3D6-4F96-A50E-D83341776009}"/>
    <hyperlink ref="B33" location="'4-Acid'!$A$478" display="'4-Acid'!$A$478" xr:uid="{411E69F9-B74B-4372-BABF-628060EA4762}"/>
    <hyperlink ref="B34" location="'4-Acid'!$A$496" display="'4-Acid'!$A$496" xr:uid="{9AFBC230-68E6-4EF0-B9A7-BAFE7BAA9072}"/>
    <hyperlink ref="B35" location="'4-Acid'!$A$514" display="'4-Acid'!$A$514" xr:uid="{4C2FE31B-0024-40FB-9347-67D5946431BB}"/>
    <hyperlink ref="B36" location="'4-Acid'!$A$532" display="'4-Acid'!$A$532" xr:uid="{E2855931-329B-4BA9-8E71-307B0050C1D9}"/>
    <hyperlink ref="B37" location="'4-Acid'!$A$550" display="'4-Acid'!$A$550" xr:uid="{59A2D00D-A0BE-49BE-8083-9410F566405D}"/>
    <hyperlink ref="B38" location="'4-Acid'!$A$568" display="'4-Acid'!$A$568" xr:uid="{A9A1A323-5668-4949-94BD-4090B0C2E860}"/>
    <hyperlink ref="B39" location="'4-Acid'!$A$586" display="'4-Acid'!$A$586" xr:uid="{C4C16F45-7F72-481F-9841-CE99015F92E6}"/>
    <hyperlink ref="B40" location="'4-Acid'!$A$604" display="'4-Acid'!$A$604" xr:uid="{A6B14172-AB3D-4990-8CA8-E7D21599B65F}"/>
    <hyperlink ref="B41" location="'4-Acid'!$A$622" display="'4-Acid'!$A$622" xr:uid="{C7AE7B49-EAFD-421C-8A03-64235F8C9C4B}"/>
    <hyperlink ref="B42" location="'4-Acid'!$A$640" display="'4-Acid'!$A$640" xr:uid="{D252CD55-9582-41D6-9934-18B097FB3571}"/>
    <hyperlink ref="B43" location="'4-Acid'!$A$658" display="'4-Acid'!$A$658" xr:uid="{1B262AF3-B109-46A1-852A-881E503BCC15}"/>
    <hyperlink ref="B44" location="'4-Acid'!$A$676" display="'4-Acid'!$A$676" xr:uid="{79DAE118-4DE8-44E0-8C26-EC13E95BCD66}"/>
    <hyperlink ref="B45" location="'4-Acid'!$A$694" display="'4-Acid'!$A$694" xr:uid="{3E36BC0C-84AD-42CB-9242-6E438B49A2CC}"/>
    <hyperlink ref="B46" location="'4-Acid'!$A$712" display="'4-Acid'!$A$712" xr:uid="{D892181E-1E69-4E21-B799-DC3AD890CD21}"/>
    <hyperlink ref="B47" location="'4-Acid'!$A$730" display="'4-Acid'!$A$730" xr:uid="{20EE4A33-EC42-4DE2-B799-CD5A6BF7B374}"/>
    <hyperlink ref="B48" location="'4-Acid'!$A$748" display="'4-Acid'!$A$748" xr:uid="{52E536F0-B678-44D0-9BC6-DCBEF6707DBA}"/>
    <hyperlink ref="B49" location="'4-Acid'!$A$766" display="'4-Acid'!$A$766" xr:uid="{65646D8D-B5EA-4AF8-8FCF-BE38B080E85C}"/>
    <hyperlink ref="B50" location="'4-Acid'!$A$784" display="'4-Acid'!$A$784" xr:uid="{06174BFA-E501-49B6-8FF4-391E588A35FF}"/>
    <hyperlink ref="B51" location="'4-Acid'!$A$802" display="'4-Acid'!$A$802" xr:uid="{E7ED59B7-E9A9-4282-8432-D65023625D98}"/>
    <hyperlink ref="B52" location="'4-Acid'!$A$820" display="'4-Acid'!$A$820" xr:uid="{06E9B346-6C6A-4458-A69F-9A0D185CBFAE}"/>
    <hyperlink ref="B53" location="'4-Acid'!$A$838" display="'4-Acid'!$A$838" xr:uid="{DBA6C280-D73B-4E61-AABB-478EF50618B4}"/>
    <hyperlink ref="B54" location="'4-Acid'!$A$857" display="'4-Acid'!$A$857" xr:uid="{186BDF1B-C0D4-4CE6-B5B7-24CF8937458D}"/>
    <hyperlink ref="B55" location="'4-Acid'!$A$875" display="'4-Acid'!$A$875" xr:uid="{3E6F77D4-548B-4B85-8029-B432DA0957F5}"/>
    <hyperlink ref="B56" location="'4-Acid'!$A$894" display="'4-Acid'!$A$894" xr:uid="{4E5CF777-0086-427C-9261-9540A31E1D45}"/>
    <hyperlink ref="B57" location="'4-Acid'!$A$912" display="'4-Acid'!$A$912" xr:uid="{2BB5E428-AAE5-4041-B43F-79AC6684FA59}"/>
    <hyperlink ref="B58" location="'4-Acid'!$A$931" display="'4-Acid'!$A$931" xr:uid="{CE670B5D-3022-4B73-80F3-948FC477B181}"/>
    <hyperlink ref="B59" location="'4-Acid'!$A$949" display="'4-Acid'!$A$949" xr:uid="{EDC15D70-27A9-457B-9884-9ACEDBA2A956}"/>
    <hyperlink ref="B60" location="'4-Acid'!$A$967" display="'4-Acid'!$A$967" xr:uid="{0BE887FC-8351-477A-8E79-57AD9144929C}"/>
    <hyperlink ref="B61" location="'4-Acid'!$A$985" display="'4-Acid'!$A$985" xr:uid="{6D7F8A5B-F9B5-4EAE-A385-1E1619521C0E}"/>
    <hyperlink ref="B62" location="'4-Acid'!$A$1003" display="'4-Acid'!$A$1003" xr:uid="{5DB0EAC4-2144-494F-AC60-D945DD3AC5A2}"/>
    <hyperlink ref="B63" location="'4-Acid'!$A$1021" display="'4-Acid'!$A$1021" xr:uid="{E228BFEA-9D40-4C74-8AA1-42F7F46BA77E}"/>
    <hyperlink ref="B64" location="'4-Acid'!$A$1039" display="'4-Acid'!$A$1039" xr:uid="{ED00B6EB-FBC5-4D25-8B0A-B3868098E774}"/>
    <hyperlink ref="B65" location="'4-Acid'!$A$1058" display="'4-Acid'!$A$1058" xr:uid="{8B37A4AC-3F7E-4B90-89D0-60E13C1F8D0F}"/>
    <hyperlink ref="B66" location="'4-Acid'!$A$1076" display="'4-Acid'!$A$1076" xr:uid="{D24AA15A-D584-474A-944A-6AE8A12AC6D2}"/>
    <hyperlink ref="B67" location="'4-Acid'!$A$1094" display="'4-Acid'!$A$1094" xr:uid="{D87BB330-371A-43BE-BD2F-F6D3EAB55C65}"/>
    <hyperlink ref="B68" location="'4-Acid'!$A$1112" display="'4-Acid'!$A$1112" xr:uid="{22C5DFD6-74CD-4753-9150-8A2E39B272DE}"/>
    <hyperlink ref="B70" location="'Aqua Regia'!$A$4" display="'Aqua Regia'!$A$4" xr:uid="{880C0A64-4E04-4032-9953-8FC1A5C12667}"/>
    <hyperlink ref="B71" location="'Aqua Regia'!$A$23" display="'Aqua Regia'!$A$23" xr:uid="{D5EA8B96-ADC6-41B5-A8A2-11E6BDA92C5D}"/>
    <hyperlink ref="B72" location="'Aqua Regia'!$A$41" display="'Aqua Regia'!$A$41" xr:uid="{70E638C1-602A-4931-965C-A017BD38407A}"/>
    <hyperlink ref="B73" location="'Aqua Regia'!$A$59" display="'Aqua Regia'!$A$59" xr:uid="{C24498BB-674B-4BB3-9EC4-5182418B8292}"/>
    <hyperlink ref="B74" location="'Aqua Regia'!$A$77" display="'Aqua Regia'!$A$77" xr:uid="{A638A5FC-6092-49B9-9E7F-1F4117B26D82}"/>
    <hyperlink ref="B75" location="'Aqua Regia'!$A$95" display="'Aqua Regia'!$A$95" xr:uid="{5A3D93F0-C5BB-48AE-A989-22712C1B8449}"/>
    <hyperlink ref="B76" location="'Aqua Regia'!$A$113" display="'Aqua Regia'!$A$113" xr:uid="{3D6D0986-750A-4883-A66B-835D22AD8EBA}"/>
    <hyperlink ref="B77" location="'Aqua Regia'!$A$132" display="'Aqua Regia'!$A$132" xr:uid="{F3359554-9C02-45BC-8736-99CAC0AB5620}"/>
    <hyperlink ref="B78" location="'Aqua Regia'!$A$150" display="'Aqua Regia'!$A$150" xr:uid="{384D1FFE-1CA9-4FFB-940E-4B09860B4419}"/>
    <hyperlink ref="B79" location="'Aqua Regia'!$A$169" display="'Aqua Regia'!$A$169" xr:uid="{7EFA0F9E-6202-4062-AC5E-E07138CFD104}"/>
    <hyperlink ref="B80" location="'Aqua Regia'!$A$187" display="'Aqua Regia'!$A$187" xr:uid="{8574B500-064D-4DE9-92CF-66149E6133AB}"/>
    <hyperlink ref="B81" location="'Aqua Regia'!$A$206" display="'Aqua Regia'!$A$206" xr:uid="{B61C55CC-D046-4164-A725-B0541E7D361C}"/>
    <hyperlink ref="B82" location="'Aqua Regia'!$A$224" display="'Aqua Regia'!$A$224" xr:uid="{DEE082E7-562B-49E6-90FF-52A5768F588D}"/>
    <hyperlink ref="B83" location="'Aqua Regia'!$A$242" display="'Aqua Regia'!$A$242" xr:uid="{A5D56F6A-9295-408B-AF79-9951A41B1CE1}"/>
    <hyperlink ref="B84" location="'Aqua Regia'!$A$314" display="'Aqua Regia'!$A$314" xr:uid="{2E359DD3-F8F2-4FC4-889D-5809A2277B40}"/>
    <hyperlink ref="B85" location="'Aqua Regia'!$A$332" display="'Aqua Regia'!$A$332" xr:uid="{196DC1F2-4723-4070-B625-2F8ED773ABA7}"/>
    <hyperlink ref="B86" location="'Aqua Regia'!$A$369" display="'Aqua Regia'!$A$369" xr:uid="{2B6545FE-281D-4F41-9C89-B3FC90691172}"/>
    <hyperlink ref="B87" location="'Aqua Regia'!$A$388" display="'Aqua Regia'!$A$388" xr:uid="{45580579-C05C-415C-965C-79461E9F1024}"/>
    <hyperlink ref="B88" location="'Aqua Regia'!$A$407" display="'Aqua Regia'!$A$407" xr:uid="{B15A0B38-907C-42B7-9860-1C1A1C3A3BE5}"/>
    <hyperlink ref="B89" location="'Aqua Regia'!$A$443" display="'Aqua Regia'!$A$443" xr:uid="{CD6B9EE1-3AFD-4009-9743-1697436B3A6D}"/>
    <hyperlink ref="B90" location="'Aqua Regia'!$A$462" display="'Aqua Regia'!$A$462" xr:uid="{0D15CD6E-2BC9-4E98-82B4-B482572DD829}"/>
    <hyperlink ref="B91" location="'Aqua Regia'!$A$480" display="'Aqua Regia'!$A$480" xr:uid="{D7051DAF-3F8F-4970-A467-068C20FCEF49}"/>
    <hyperlink ref="B92" location="'Aqua Regia'!$A$499" display="'Aqua Regia'!$A$499" xr:uid="{D68EFE9B-B6F8-4A89-8AAC-B3A4D7863323}"/>
    <hyperlink ref="B93" location="'Aqua Regia'!$A$536" display="'Aqua Regia'!$A$536" xr:uid="{1E12B439-6943-4963-9559-0587FF3AA090}"/>
    <hyperlink ref="B94" location="'Aqua Regia'!$A$554" display="'Aqua Regia'!$A$554" xr:uid="{D6461398-4750-4FE0-B2A0-B96533D4A99D}"/>
    <hyperlink ref="B95" location="'Aqua Regia'!$A$572" display="'Aqua Regia'!$A$572" xr:uid="{A1744A7D-C19B-417A-B513-92293536D40D}"/>
    <hyperlink ref="B96" location="'Aqua Regia'!$A$590" display="'Aqua Regia'!$A$590" xr:uid="{8D04FBB6-258B-4D6B-99AA-EBDD86B91753}"/>
    <hyperlink ref="B97" location="'Aqua Regia'!$A$608" display="'Aqua Regia'!$A$608" xr:uid="{9E359AF6-A3C7-48EB-9256-ECF967D46965}"/>
    <hyperlink ref="B98" location="'Aqua Regia'!$A$645" display="'Aqua Regia'!$A$645" xr:uid="{640DF85C-5AEF-4CBD-8DF1-AD31308E40E6}"/>
    <hyperlink ref="B99" location="'Aqua Regia'!$A$663" display="'Aqua Regia'!$A$663" xr:uid="{02D5ECD4-4A54-4BF3-B5A2-97BFF04C5F35}"/>
    <hyperlink ref="B100" location="'Aqua Regia'!$A$681" display="'Aqua Regia'!$A$681" xr:uid="{0353FEB2-295D-4FD7-931C-3886580A8F7F}"/>
    <hyperlink ref="B101" location="'Aqua Regia'!$A$753" display="'Aqua Regia'!$A$753" xr:uid="{812DE743-6026-44F0-BDA5-A8E38FB99903}"/>
    <hyperlink ref="B102" location="'Aqua Regia'!$A$771" display="'Aqua Regia'!$A$771" xr:uid="{888F7AB5-2C19-43F3-97CA-9800E0F487EE}"/>
    <hyperlink ref="B103" location="'Aqua Regia'!$A$789" display="'Aqua Regia'!$A$789" xr:uid="{1538FB1E-E926-4093-AEA0-3096199AD730}"/>
    <hyperlink ref="B104" location="'Aqua Regia'!$A$807" display="'Aqua Regia'!$A$807" xr:uid="{762E03F9-1814-46E1-99C4-20669CF78898}"/>
    <hyperlink ref="B105" location="'Aqua Regia'!$A$825" display="'Aqua Regia'!$A$825" xr:uid="{6610CFB6-9F63-4392-8B80-665B9125E795}"/>
    <hyperlink ref="B106" location="'Aqua Regia'!$A$843" display="'Aqua Regia'!$A$843" xr:uid="{158546E9-0B63-4288-9342-D3CBA7380EEF}"/>
    <hyperlink ref="B107" location="'Aqua Regia'!$A$879" display="'Aqua Regia'!$A$879" xr:uid="{8BE0E2F0-B602-4C6C-A91F-393CF72BA50C}"/>
    <hyperlink ref="B108" location="'Aqua Regia'!$A$897" display="'Aqua Regia'!$A$897" xr:uid="{084A67EE-0B4F-4C7A-AECF-1FB8D98BA652}"/>
    <hyperlink ref="B109" location="'Aqua Regia'!$A$915" display="'Aqua Regia'!$A$915" xr:uid="{0E28412A-F625-4E76-B6F9-CF60827AF8FA}"/>
    <hyperlink ref="B110" location="'Aqua Regia'!$A$933" display="'Aqua Regia'!$A$933" xr:uid="{7787564D-52BD-44E3-8F67-ADA092B9523B}"/>
    <hyperlink ref="B111" location="'Aqua Regia'!$A$951" display="'Aqua Regia'!$A$951" xr:uid="{728E4E47-2C79-4318-81F3-D6E0BDBF8072}"/>
    <hyperlink ref="B112" location="'Aqua Regia'!$A$970" display="'Aqua Regia'!$A$970" xr:uid="{E95CBB23-D4B4-4694-93D9-C5B26F81D4E8}"/>
    <hyperlink ref="B113" location="'Aqua Regia'!$A$989" display="'Aqua Regia'!$A$989" xr:uid="{77EC1815-B802-4837-BAEF-C0DCDFA15FB5}"/>
    <hyperlink ref="B114" location="'Aqua Regia'!$A$1007" display="'Aqua Regia'!$A$1007" xr:uid="{10AEEA16-146F-40D9-B8C8-8D1E3B5FA889}"/>
    <hyperlink ref="B115" location="'Aqua Regia'!$A$1043" display="'Aqua Regia'!$A$1043" xr:uid="{7E60761D-3B20-498B-823E-10492A4A9E95}"/>
    <hyperlink ref="B116" location="'Aqua Regia'!$A$1061" display="'Aqua Regia'!$A$1061" xr:uid="{4B31B9B1-1EDE-454E-AD56-5CEA52D76E4D}"/>
    <hyperlink ref="B117" location="'Aqua Regia'!$A$1079" display="'Aqua Regia'!$A$1079" xr:uid="{5DD3DFD6-E5F9-4F69-B195-342F5BF7C5F5}"/>
    <hyperlink ref="B118" location="'Aqua Regia'!$A$1098" display="'Aqua Regia'!$A$1098" xr:uid="{B9AA1E5C-9DE9-4808-AD37-5E78A8CED25A}"/>
    <hyperlink ref="B119" location="'Aqua Regia'!$A$1116" display="'Aqua Regia'!$A$1116" xr:uid="{9A0CE054-3220-4504-BDA0-602A6EEE266F}"/>
    <hyperlink ref="B120" location="'Aqua Regia'!$A$1134" display="'Aqua Regia'!$A$1134" xr:uid="{09D3CE02-CD0A-420B-9E90-E3318BA43F3A}"/>
    <hyperlink ref="B121" location="'Aqua Regia'!$A$1152" display="'Aqua Regia'!$A$1152" xr:uid="{E183B1F8-6BEE-433C-9060-5B8DBCB6B70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4931-AA88-477D-B337-904C8B0E8E2B}">
  <sheetPr codeName="Sheet14"/>
  <dimension ref="A1:BN1249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477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5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227</v>
      </c>
      <c r="E3" s="151" t="s">
        <v>228</v>
      </c>
      <c r="F3" s="151" t="s">
        <v>229</v>
      </c>
      <c r="G3" s="151" t="s">
        <v>230</v>
      </c>
      <c r="H3" s="151" t="s">
        <v>231</v>
      </c>
      <c r="I3" s="151" t="s">
        <v>232</v>
      </c>
      <c r="J3" s="151" t="s">
        <v>233</v>
      </c>
      <c r="K3" s="151" t="s">
        <v>234</v>
      </c>
      <c r="L3" s="151" t="s">
        <v>235</v>
      </c>
      <c r="M3" s="151" t="s">
        <v>236</v>
      </c>
      <c r="N3" s="151" t="s">
        <v>237</v>
      </c>
      <c r="O3" s="151" t="s">
        <v>238</v>
      </c>
      <c r="P3" s="151" t="s">
        <v>239</v>
      </c>
      <c r="Q3" s="151" t="s">
        <v>240</v>
      </c>
      <c r="R3" s="151" t="s">
        <v>241</v>
      </c>
      <c r="S3" s="151" t="s">
        <v>242</v>
      </c>
      <c r="T3" s="151" t="s">
        <v>243</v>
      </c>
      <c r="U3" s="151" t="s">
        <v>244</v>
      </c>
      <c r="V3" s="151" t="s">
        <v>245</v>
      </c>
      <c r="W3" s="151" t="s">
        <v>246</v>
      </c>
      <c r="X3" s="151" t="s">
        <v>247</v>
      </c>
      <c r="Y3" s="15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278</v>
      </c>
      <c r="E4" s="11" t="s">
        <v>261</v>
      </c>
      <c r="F4" s="11" t="s">
        <v>261</v>
      </c>
      <c r="G4" s="11" t="s">
        <v>261</v>
      </c>
      <c r="H4" s="11" t="s">
        <v>279</v>
      </c>
      <c r="I4" s="11" t="s">
        <v>278</v>
      </c>
      <c r="J4" s="11" t="s">
        <v>278</v>
      </c>
      <c r="K4" s="11" t="s">
        <v>279</v>
      </c>
      <c r="L4" s="11" t="s">
        <v>261</v>
      </c>
      <c r="M4" s="11" t="s">
        <v>261</v>
      </c>
      <c r="N4" s="11" t="s">
        <v>261</v>
      </c>
      <c r="O4" s="11" t="s">
        <v>261</v>
      </c>
      <c r="P4" s="11" t="s">
        <v>261</v>
      </c>
      <c r="Q4" s="11" t="s">
        <v>279</v>
      </c>
      <c r="R4" s="11" t="s">
        <v>279</v>
      </c>
      <c r="S4" s="11" t="s">
        <v>261</v>
      </c>
      <c r="T4" s="11" t="s">
        <v>278</v>
      </c>
      <c r="U4" s="11" t="s">
        <v>278</v>
      </c>
      <c r="V4" s="11" t="s">
        <v>279</v>
      </c>
      <c r="W4" s="11" t="s">
        <v>261</v>
      </c>
      <c r="X4" s="11" t="s">
        <v>261</v>
      </c>
      <c r="Y4" s="15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 t="s">
        <v>280</v>
      </c>
      <c r="E5" s="25" t="s">
        <v>253</v>
      </c>
      <c r="F5" s="25" t="s">
        <v>281</v>
      </c>
      <c r="G5" s="25" t="s">
        <v>281</v>
      </c>
      <c r="H5" s="25" t="s">
        <v>282</v>
      </c>
      <c r="I5" s="25" t="s">
        <v>281</v>
      </c>
      <c r="J5" s="25" t="s">
        <v>283</v>
      </c>
      <c r="K5" s="25" t="s">
        <v>283</v>
      </c>
      <c r="L5" s="25" t="s">
        <v>281</v>
      </c>
      <c r="M5" s="25" t="s">
        <v>282</v>
      </c>
      <c r="N5" s="25" t="s">
        <v>282</v>
      </c>
      <c r="O5" s="25" t="s">
        <v>283</v>
      </c>
      <c r="P5" s="25" t="s">
        <v>283</v>
      </c>
      <c r="Q5" s="25" t="s">
        <v>282</v>
      </c>
      <c r="R5" s="25" t="s">
        <v>281</v>
      </c>
      <c r="S5" s="25" t="s">
        <v>281</v>
      </c>
      <c r="T5" s="25" t="s">
        <v>281</v>
      </c>
      <c r="U5" s="25" t="s">
        <v>280</v>
      </c>
      <c r="V5" s="25" t="s">
        <v>280</v>
      </c>
      <c r="W5" s="25" t="s">
        <v>281</v>
      </c>
      <c r="X5" s="25" t="s">
        <v>281</v>
      </c>
      <c r="Y5" s="152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53">
        <v>1.88</v>
      </c>
      <c r="E6" s="21">
        <v>1.5640000000000001</v>
      </c>
      <c r="F6" s="21">
        <v>1.48</v>
      </c>
      <c r="G6" s="21">
        <v>1.47</v>
      </c>
      <c r="H6" s="21">
        <v>1.57</v>
      </c>
      <c r="I6" s="153">
        <v>1.6</v>
      </c>
      <c r="J6" s="153">
        <v>3.6959999999999997</v>
      </c>
      <c r="K6" s="153">
        <v>1.5</v>
      </c>
      <c r="L6" s="21">
        <v>1.4</v>
      </c>
      <c r="M6" s="21">
        <v>1.52</v>
      </c>
      <c r="N6" s="153">
        <v>1.25</v>
      </c>
      <c r="O6" s="153">
        <v>1.4</v>
      </c>
      <c r="P6" s="21">
        <v>1.43</v>
      </c>
      <c r="Q6" s="21">
        <v>1.65</v>
      </c>
      <c r="R6" s="21">
        <v>1.54</v>
      </c>
      <c r="S6" s="21">
        <v>1.44</v>
      </c>
      <c r="T6" s="21">
        <v>1.3863000000000001</v>
      </c>
      <c r="U6" s="153" t="s">
        <v>102</v>
      </c>
      <c r="V6" s="21">
        <v>1.46</v>
      </c>
      <c r="W6" s="21">
        <v>1.43</v>
      </c>
      <c r="X6" s="21">
        <v>1.427</v>
      </c>
      <c r="Y6" s="15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54">
        <v>1.96</v>
      </c>
      <c r="E7" s="11">
        <v>1.5430000000000001</v>
      </c>
      <c r="F7" s="11">
        <v>1.5</v>
      </c>
      <c r="G7" s="11">
        <v>1.53</v>
      </c>
      <c r="H7" s="11">
        <v>1.55</v>
      </c>
      <c r="I7" s="154">
        <v>1.6</v>
      </c>
      <c r="J7" s="154">
        <v>3.8165</v>
      </c>
      <c r="K7" s="154">
        <v>1.5</v>
      </c>
      <c r="L7" s="11">
        <v>1.47</v>
      </c>
      <c r="M7" s="11">
        <v>1.52</v>
      </c>
      <c r="N7" s="148">
        <v>1.38</v>
      </c>
      <c r="O7" s="154">
        <v>1.4</v>
      </c>
      <c r="P7" s="11">
        <v>1.41</v>
      </c>
      <c r="Q7" s="11">
        <v>1.65</v>
      </c>
      <c r="R7" s="11">
        <v>1.52</v>
      </c>
      <c r="S7" s="11">
        <v>1.52</v>
      </c>
      <c r="T7" s="11">
        <v>1.3996500000000001</v>
      </c>
      <c r="U7" s="154" t="s">
        <v>102</v>
      </c>
      <c r="V7" s="11">
        <v>1.45</v>
      </c>
      <c r="W7" s="11">
        <v>1.42</v>
      </c>
      <c r="X7" s="11">
        <v>1.3939999999999999</v>
      </c>
      <c r="Y7" s="15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17</v>
      </c>
    </row>
    <row r="8" spans="1:66">
      <c r="A8" s="29"/>
      <c r="B8" s="19">
        <v>1</v>
      </c>
      <c r="C8" s="9">
        <v>3</v>
      </c>
      <c r="D8" s="154">
        <v>1.8</v>
      </c>
      <c r="E8" s="11">
        <v>1.57</v>
      </c>
      <c r="F8" s="11">
        <v>1.52</v>
      </c>
      <c r="G8" s="11">
        <v>1.45</v>
      </c>
      <c r="H8" s="11">
        <v>1.5</v>
      </c>
      <c r="I8" s="154">
        <v>1.6</v>
      </c>
      <c r="J8" s="154">
        <v>4.1749999999999998</v>
      </c>
      <c r="K8" s="154">
        <v>1.5</v>
      </c>
      <c r="L8" s="11">
        <v>1.42</v>
      </c>
      <c r="M8" s="11">
        <v>1.55</v>
      </c>
      <c r="N8" s="154">
        <v>1.27</v>
      </c>
      <c r="O8" s="154">
        <v>1.4</v>
      </c>
      <c r="P8" s="11">
        <v>1.52</v>
      </c>
      <c r="Q8" s="11">
        <v>1.63</v>
      </c>
      <c r="R8" s="11">
        <v>1.56</v>
      </c>
      <c r="S8" s="11">
        <v>1.48</v>
      </c>
      <c r="T8" s="11">
        <v>1.4127666666666669</v>
      </c>
      <c r="U8" s="154" t="s">
        <v>102</v>
      </c>
      <c r="V8" s="11">
        <v>1.46</v>
      </c>
      <c r="W8" s="11">
        <v>1.52</v>
      </c>
      <c r="X8" s="11">
        <v>1.4160000000000001</v>
      </c>
      <c r="Y8" s="152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54">
        <v>2</v>
      </c>
      <c r="E9" s="11">
        <v>1.5329999999999999</v>
      </c>
      <c r="F9" s="11">
        <v>1.52</v>
      </c>
      <c r="G9" s="11">
        <v>1.48</v>
      </c>
      <c r="H9" s="11">
        <v>1.51</v>
      </c>
      <c r="I9" s="154">
        <v>1.7</v>
      </c>
      <c r="J9" s="154">
        <v>3.8539999999999996</v>
      </c>
      <c r="K9" s="154">
        <v>1.5</v>
      </c>
      <c r="L9" s="11">
        <v>1.46</v>
      </c>
      <c r="M9" s="11">
        <v>1.5</v>
      </c>
      <c r="N9" s="154">
        <v>1.28</v>
      </c>
      <c r="O9" s="154">
        <v>1.4</v>
      </c>
      <c r="P9" s="11">
        <v>1.5</v>
      </c>
      <c r="Q9" s="11">
        <v>1.7</v>
      </c>
      <c r="R9" s="11">
        <v>1.5</v>
      </c>
      <c r="S9" s="11">
        <v>1.54</v>
      </c>
      <c r="T9" s="11">
        <v>1.3486333333333331</v>
      </c>
      <c r="U9" s="154" t="s">
        <v>102</v>
      </c>
      <c r="V9" s="11">
        <v>1.43</v>
      </c>
      <c r="W9" s="11">
        <v>1.5</v>
      </c>
      <c r="X9" s="11">
        <v>1.4770000000000001</v>
      </c>
      <c r="Y9" s="15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1.4947779761904763</v>
      </c>
      <c r="BN9" s="27"/>
    </row>
    <row r="10" spans="1:66">
      <c r="A10" s="29"/>
      <c r="B10" s="19">
        <v>1</v>
      </c>
      <c r="C10" s="9">
        <v>5</v>
      </c>
      <c r="D10" s="154">
        <v>1.91</v>
      </c>
      <c r="E10" s="11">
        <v>1.546</v>
      </c>
      <c r="F10" s="148">
        <v>1.68</v>
      </c>
      <c r="G10" s="11">
        <v>1.46</v>
      </c>
      <c r="H10" s="11">
        <v>1.55</v>
      </c>
      <c r="I10" s="154">
        <v>1.6</v>
      </c>
      <c r="J10" s="154">
        <v>3.8539999999999996</v>
      </c>
      <c r="K10" s="154">
        <v>1.5</v>
      </c>
      <c r="L10" s="11">
        <v>1.38</v>
      </c>
      <c r="M10" s="11">
        <v>1.47</v>
      </c>
      <c r="N10" s="154">
        <v>1.31</v>
      </c>
      <c r="O10" s="154">
        <v>1.4</v>
      </c>
      <c r="P10" s="11">
        <v>1.53</v>
      </c>
      <c r="Q10" s="11">
        <v>1.58</v>
      </c>
      <c r="R10" s="11">
        <v>1.53</v>
      </c>
      <c r="S10" s="11">
        <v>1.53</v>
      </c>
      <c r="T10" s="11">
        <v>1.38</v>
      </c>
      <c r="U10" s="154" t="s">
        <v>102</v>
      </c>
      <c r="V10" s="11">
        <v>1.44</v>
      </c>
      <c r="W10" s="11">
        <v>1.43</v>
      </c>
      <c r="X10" s="11">
        <v>1.42</v>
      </c>
      <c r="Y10" s="15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72</v>
      </c>
    </row>
    <row r="11" spans="1:66">
      <c r="A11" s="29"/>
      <c r="B11" s="19">
        <v>1</v>
      </c>
      <c r="C11" s="9">
        <v>6</v>
      </c>
      <c r="D11" s="154">
        <v>1.83</v>
      </c>
      <c r="E11" s="11">
        <v>1.5519999999999998</v>
      </c>
      <c r="F11" s="11">
        <v>1.58</v>
      </c>
      <c r="G11" s="11">
        <v>1.44</v>
      </c>
      <c r="H11" s="11">
        <v>1.55</v>
      </c>
      <c r="I11" s="154">
        <v>1.5</v>
      </c>
      <c r="J11" s="148">
        <v>4.7170000000000005</v>
      </c>
      <c r="K11" s="154">
        <v>1.5</v>
      </c>
      <c r="L11" s="11">
        <v>1.46</v>
      </c>
      <c r="M11" s="11">
        <v>1.57</v>
      </c>
      <c r="N11" s="154">
        <v>1.27</v>
      </c>
      <c r="O11" s="154">
        <v>1.5</v>
      </c>
      <c r="P11" s="11">
        <v>1.52</v>
      </c>
      <c r="Q11" s="11">
        <v>1.68</v>
      </c>
      <c r="R11" s="11">
        <v>1.57</v>
      </c>
      <c r="S11" s="11">
        <v>1.47</v>
      </c>
      <c r="T11" s="11">
        <v>1.35</v>
      </c>
      <c r="U11" s="154" t="s">
        <v>102</v>
      </c>
      <c r="V11" s="11">
        <v>1.46</v>
      </c>
      <c r="W11" s="11">
        <v>1.48</v>
      </c>
      <c r="X11" s="11">
        <v>1.462</v>
      </c>
      <c r="Y11" s="15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1.8966666666666665</v>
      </c>
      <c r="E12" s="22">
        <v>1.5513333333333337</v>
      </c>
      <c r="F12" s="22">
        <v>1.5466666666666666</v>
      </c>
      <c r="G12" s="22">
        <v>1.4716666666666667</v>
      </c>
      <c r="H12" s="22">
        <v>1.5383333333333333</v>
      </c>
      <c r="I12" s="22">
        <v>1.6000000000000003</v>
      </c>
      <c r="J12" s="22">
        <v>4.0187499999999998</v>
      </c>
      <c r="K12" s="22">
        <v>1.5</v>
      </c>
      <c r="L12" s="22">
        <v>1.4316666666666666</v>
      </c>
      <c r="M12" s="22">
        <v>1.5216666666666665</v>
      </c>
      <c r="N12" s="22">
        <v>1.2933333333333332</v>
      </c>
      <c r="O12" s="22">
        <v>1.4166666666666667</v>
      </c>
      <c r="P12" s="22">
        <v>1.4850000000000001</v>
      </c>
      <c r="Q12" s="22">
        <v>1.6483333333333334</v>
      </c>
      <c r="R12" s="22">
        <v>1.5366666666666668</v>
      </c>
      <c r="S12" s="22">
        <v>1.4966666666666668</v>
      </c>
      <c r="T12" s="22">
        <v>1.3795583333333334</v>
      </c>
      <c r="U12" s="22" t="s">
        <v>604</v>
      </c>
      <c r="V12" s="22">
        <v>1.45</v>
      </c>
      <c r="W12" s="22">
        <v>1.4633333333333332</v>
      </c>
      <c r="X12" s="22">
        <v>1.4326666666666668</v>
      </c>
      <c r="Y12" s="15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1.895</v>
      </c>
      <c r="E13" s="11">
        <v>1.5489999999999999</v>
      </c>
      <c r="F13" s="11">
        <v>1.52</v>
      </c>
      <c r="G13" s="11">
        <v>1.4649999999999999</v>
      </c>
      <c r="H13" s="11">
        <v>1.55</v>
      </c>
      <c r="I13" s="11">
        <v>1.6</v>
      </c>
      <c r="J13" s="11">
        <v>3.8539999999999996</v>
      </c>
      <c r="K13" s="11">
        <v>1.5</v>
      </c>
      <c r="L13" s="11">
        <v>1.44</v>
      </c>
      <c r="M13" s="11">
        <v>1.52</v>
      </c>
      <c r="N13" s="11">
        <v>1.2749999999999999</v>
      </c>
      <c r="O13" s="11">
        <v>1.4</v>
      </c>
      <c r="P13" s="11">
        <v>1.51</v>
      </c>
      <c r="Q13" s="11">
        <v>1.65</v>
      </c>
      <c r="R13" s="11">
        <v>1.5350000000000001</v>
      </c>
      <c r="S13" s="11">
        <v>1.5</v>
      </c>
      <c r="T13" s="11">
        <v>1.3831500000000001</v>
      </c>
      <c r="U13" s="11" t="s">
        <v>604</v>
      </c>
      <c r="V13" s="11">
        <v>1.4550000000000001</v>
      </c>
      <c r="W13" s="11">
        <v>1.4550000000000001</v>
      </c>
      <c r="X13" s="11">
        <v>1.4235</v>
      </c>
      <c r="Y13" s="15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7.6070143069844831E-2</v>
      </c>
      <c r="E14" s="23">
        <v>1.3735598518691038E-2</v>
      </c>
      <c r="F14" s="23">
        <v>7.339391437078871E-2</v>
      </c>
      <c r="G14" s="23">
        <v>3.1885210782848346E-2</v>
      </c>
      <c r="H14" s="23">
        <v>2.7141603981096399E-2</v>
      </c>
      <c r="I14" s="23">
        <v>6.3245553203367569E-2</v>
      </c>
      <c r="J14" s="23">
        <v>0.37718029508445983</v>
      </c>
      <c r="K14" s="23">
        <v>0</v>
      </c>
      <c r="L14" s="23">
        <v>3.7103458958251713E-2</v>
      </c>
      <c r="M14" s="23">
        <v>3.5449494589721145E-2</v>
      </c>
      <c r="N14" s="23">
        <v>4.6761807778000444E-2</v>
      </c>
      <c r="O14" s="23">
        <v>4.0824829046386339E-2</v>
      </c>
      <c r="P14" s="23">
        <v>5.1672042731055301E-2</v>
      </c>
      <c r="Q14" s="23">
        <v>4.1673332800085276E-2</v>
      </c>
      <c r="R14" s="23">
        <v>2.5819888974716137E-2</v>
      </c>
      <c r="S14" s="23">
        <v>3.9327683210007035E-2</v>
      </c>
      <c r="T14" s="23">
        <v>2.6008322920002304E-2</v>
      </c>
      <c r="U14" s="23" t="s">
        <v>604</v>
      </c>
      <c r="V14" s="23">
        <v>1.2649110640673528E-2</v>
      </c>
      <c r="W14" s="23">
        <v>4.2268979957726327E-2</v>
      </c>
      <c r="X14" s="23">
        <v>3.095588258581345E-2</v>
      </c>
      <c r="Y14" s="204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29"/>
      <c r="B15" s="3" t="s">
        <v>86</v>
      </c>
      <c r="C15" s="28"/>
      <c r="D15" s="13">
        <v>4.0107281056157205E-2</v>
      </c>
      <c r="E15" s="13">
        <v>8.8540600679142892E-3</v>
      </c>
      <c r="F15" s="13">
        <v>4.7452961877665116E-2</v>
      </c>
      <c r="G15" s="13">
        <v>2.1666054892082683E-2</v>
      </c>
      <c r="H15" s="13">
        <v>1.7643512880452697E-2</v>
      </c>
      <c r="I15" s="13">
        <v>3.9528470752104722E-2</v>
      </c>
      <c r="J15" s="13">
        <v>9.3855127859274606E-2</v>
      </c>
      <c r="K15" s="13">
        <v>0</v>
      </c>
      <c r="L15" s="13">
        <v>2.5916269353842874E-2</v>
      </c>
      <c r="M15" s="13">
        <v>2.3296491515698455E-2</v>
      </c>
      <c r="N15" s="13">
        <v>3.6156036941752921E-2</v>
      </c>
      <c r="O15" s="13">
        <v>2.8817526385684473E-2</v>
      </c>
      <c r="P15" s="13">
        <v>3.4795988371081006E-2</v>
      </c>
      <c r="Q15" s="13">
        <v>2.5282102810971856E-2</v>
      </c>
      <c r="R15" s="13">
        <v>1.6802530786149329E-2</v>
      </c>
      <c r="S15" s="13">
        <v>2.6276848469937882E-2</v>
      </c>
      <c r="T15" s="13">
        <v>1.8852644568613602E-2</v>
      </c>
      <c r="U15" s="13" t="s">
        <v>604</v>
      </c>
      <c r="V15" s="13">
        <v>8.7235245797748478E-3</v>
      </c>
      <c r="W15" s="13">
        <v>2.8885407715986106E-2</v>
      </c>
      <c r="X15" s="13">
        <v>2.1607177235328141E-2</v>
      </c>
      <c r="Y15" s="15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0.26886179544899758</v>
      </c>
      <c r="E16" s="13">
        <v>3.7835289282888596E-2</v>
      </c>
      <c r="F16" s="13">
        <v>3.4713309469832865E-2</v>
      </c>
      <c r="G16" s="13">
        <v>-1.5461366097131002E-2</v>
      </c>
      <c r="H16" s="13">
        <v>2.9138345517947917E-2</v>
      </c>
      <c r="I16" s="13">
        <v>7.0393078761896266E-2</v>
      </c>
      <c r="J16" s="13">
        <v>1.6885263657964811</v>
      </c>
      <c r="K16" s="13">
        <v>3.4935113392775552E-3</v>
      </c>
      <c r="L16" s="13">
        <v>-4.2221193066178442E-2</v>
      </c>
      <c r="M16" s="13">
        <v>1.7988417614178021E-2</v>
      </c>
      <c r="N16" s="13">
        <v>-0.1347655946674674</v>
      </c>
      <c r="O16" s="13">
        <v>-5.2256128179571149E-2</v>
      </c>
      <c r="P16" s="13">
        <v>-6.5414237741151515E-3</v>
      </c>
      <c r="Q16" s="13">
        <v>0.10272786968282843</v>
      </c>
      <c r="R16" s="13">
        <v>2.802335272757106E-2</v>
      </c>
      <c r="S16" s="13">
        <v>1.2635257585236204E-3</v>
      </c>
      <c r="T16" s="13">
        <v>-7.7081442657314536E-2</v>
      </c>
      <c r="U16" s="13" t="s">
        <v>604</v>
      </c>
      <c r="V16" s="13">
        <v>-2.99562723720318E-2</v>
      </c>
      <c r="W16" s="13">
        <v>-2.1036330049016061E-2</v>
      </c>
      <c r="X16" s="13">
        <v>-4.155219739195215E-2</v>
      </c>
      <c r="Y16" s="15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4.9800000000000004</v>
      </c>
      <c r="E17" s="44">
        <v>0.54</v>
      </c>
      <c r="F17" s="44">
        <v>0.48</v>
      </c>
      <c r="G17" s="44">
        <v>0.48</v>
      </c>
      <c r="H17" s="44">
        <v>0.37</v>
      </c>
      <c r="I17" s="44" t="s">
        <v>259</v>
      </c>
      <c r="J17" s="44">
        <v>32.229999999999997</v>
      </c>
      <c r="K17" s="44" t="s">
        <v>259</v>
      </c>
      <c r="L17" s="44">
        <v>1</v>
      </c>
      <c r="M17" s="44">
        <v>0.16</v>
      </c>
      <c r="N17" s="44">
        <v>2.77</v>
      </c>
      <c r="O17" s="44" t="s">
        <v>259</v>
      </c>
      <c r="P17" s="44">
        <v>0.31</v>
      </c>
      <c r="Q17" s="44">
        <v>1.79</v>
      </c>
      <c r="R17" s="44">
        <v>0.35</v>
      </c>
      <c r="S17" s="44">
        <v>0.16</v>
      </c>
      <c r="T17" s="44">
        <v>1.66</v>
      </c>
      <c r="U17" s="44">
        <v>12.73</v>
      </c>
      <c r="V17" s="44">
        <v>0.76</v>
      </c>
      <c r="W17" s="44">
        <v>0.59</v>
      </c>
      <c r="X17" s="44">
        <v>0.98</v>
      </c>
      <c r="Y17" s="15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 t="s">
        <v>284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BM18" s="55"/>
    </row>
    <row r="19" spans="1:65">
      <c r="BM19" s="55"/>
    </row>
    <row r="20" spans="1:65" ht="15">
      <c r="B20" s="8" t="s">
        <v>478</v>
      </c>
      <c r="BM20" s="27" t="s">
        <v>66</v>
      </c>
    </row>
    <row r="21" spans="1:65" ht="15">
      <c r="A21" s="24" t="s">
        <v>48</v>
      </c>
      <c r="B21" s="18" t="s">
        <v>108</v>
      </c>
      <c r="C21" s="15" t="s">
        <v>109</v>
      </c>
      <c r="D21" s="16" t="s">
        <v>224</v>
      </c>
      <c r="E21" s="17" t="s">
        <v>224</v>
      </c>
      <c r="F21" s="17" t="s">
        <v>224</v>
      </c>
      <c r="G21" s="17" t="s">
        <v>224</v>
      </c>
      <c r="H21" s="17" t="s">
        <v>224</v>
      </c>
      <c r="I21" s="17" t="s">
        <v>224</v>
      </c>
      <c r="J21" s="17" t="s">
        <v>224</v>
      </c>
      <c r="K21" s="17" t="s">
        <v>224</v>
      </c>
      <c r="L21" s="17" t="s">
        <v>224</v>
      </c>
      <c r="M21" s="17" t="s">
        <v>224</v>
      </c>
      <c r="N21" s="17" t="s">
        <v>224</v>
      </c>
      <c r="O21" s="17" t="s">
        <v>224</v>
      </c>
      <c r="P21" s="17" t="s">
        <v>224</v>
      </c>
      <c r="Q21" s="17" t="s">
        <v>224</v>
      </c>
      <c r="R21" s="17" t="s">
        <v>224</v>
      </c>
      <c r="S21" s="17" t="s">
        <v>224</v>
      </c>
      <c r="T21" s="17" t="s">
        <v>224</v>
      </c>
      <c r="U21" s="17" t="s">
        <v>224</v>
      </c>
      <c r="V21" s="17" t="s">
        <v>224</v>
      </c>
      <c r="W21" s="17" t="s">
        <v>224</v>
      </c>
      <c r="X21" s="17" t="s">
        <v>224</v>
      </c>
      <c r="Y21" s="15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</v>
      </c>
    </row>
    <row r="22" spans="1:65">
      <c r="A22" s="29"/>
      <c r="B22" s="19" t="s">
        <v>225</v>
      </c>
      <c r="C22" s="9" t="s">
        <v>225</v>
      </c>
      <c r="D22" s="150" t="s">
        <v>227</v>
      </c>
      <c r="E22" s="151" t="s">
        <v>228</v>
      </c>
      <c r="F22" s="151" t="s">
        <v>229</v>
      </c>
      <c r="G22" s="151" t="s">
        <v>230</v>
      </c>
      <c r="H22" s="151" t="s">
        <v>231</v>
      </c>
      <c r="I22" s="151" t="s">
        <v>232</v>
      </c>
      <c r="J22" s="151" t="s">
        <v>233</v>
      </c>
      <c r="K22" s="151" t="s">
        <v>234</v>
      </c>
      <c r="L22" s="151" t="s">
        <v>235</v>
      </c>
      <c r="M22" s="151" t="s">
        <v>236</v>
      </c>
      <c r="N22" s="151" t="s">
        <v>237</v>
      </c>
      <c r="O22" s="151" t="s">
        <v>238</v>
      </c>
      <c r="P22" s="151" t="s">
        <v>239</v>
      </c>
      <c r="Q22" s="151" t="s">
        <v>240</v>
      </c>
      <c r="R22" s="151" t="s">
        <v>241</v>
      </c>
      <c r="S22" s="151" t="s">
        <v>242</v>
      </c>
      <c r="T22" s="151" t="s">
        <v>243</v>
      </c>
      <c r="U22" s="151" t="s">
        <v>244</v>
      </c>
      <c r="V22" s="151" t="s">
        <v>245</v>
      </c>
      <c r="W22" s="151" t="s">
        <v>246</v>
      </c>
      <c r="X22" s="151" t="s">
        <v>247</v>
      </c>
      <c r="Y22" s="15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 t="s">
        <v>1</v>
      </c>
    </row>
    <row r="23" spans="1:65">
      <c r="A23" s="29"/>
      <c r="B23" s="19"/>
      <c r="C23" s="9"/>
      <c r="D23" s="10" t="s">
        <v>278</v>
      </c>
      <c r="E23" s="11" t="s">
        <v>261</v>
      </c>
      <c r="F23" s="11" t="s">
        <v>261</v>
      </c>
      <c r="G23" s="11" t="s">
        <v>261</v>
      </c>
      <c r="H23" s="11" t="s">
        <v>279</v>
      </c>
      <c r="I23" s="11" t="s">
        <v>278</v>
      </c>
      <c r="J23" s="11" t="s">
        <v>278</v>
      </c>
      <c r="K23" s="11" t="s">
        <v>279</v>
      </c>
      <c r="L23" s="11" t="s">
        <v>261</v>
      </c>
      <c r="M23" s="11" t="s">
        <v>278</v>
      </c>
      <c r="N23" s="11" t="s">
        <v>278</v>
      </c>
      <c r="O23" s="11" t="s">
        <v>278</v>
      </c>
      <c r="P23" s="11" t="s">
        <v>279</v>
      </c>
      <c r="Q23" s="11" t="s">
        <v>279</v>
      </c>
      <c r="R23" s="11" t="s">
        <v>279</v>
      </c>
      <c r="S23" s="11" t="s">
        <v>261</v>
      </c>
      <c r="T23" s="11" t="s">
        <v>278</v>
      </c>
      <c r="U23" s="11" t="s">
        <v>278</v>
      </c>
      <c r="V23" s="11" t="s">
        <v>279</v>
      </c>
      <c r="W23" s="11" t="s">
        <v>261</v>
      </c>
      <c r="X23" s="11" t="s">
        <v>261</v>
      </c>
      <c r="Y23" s="15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</v>
      </c>
    </row>
    <row r="24" spans="1:65">
      <c r="A24" s="29"/>
      <c r="B24" s="19"/>
      <c r="C24" s="9"/>
      <c r="D24" s="25" t="s">
        <v>280</v>
      </c>
      <c r="E24" s="25" t="s">
        <v>253</v>
      </c>
      <c r="F24" s="25" t="s">
        <v>281</v>
      </c>
      <c r="G24" s="25" t="s">
        <v>281</v>
      </c>
      <c r="H24" s="25" t="s">
        <v>282</v>
      </c>
      <c r="I24" s="25" t="s">
        <v>281</v>
      </c>
      <c r="J24" s="25" t="s">
        <v>283</v>
      </c>
      <c r="K24" s="25" t="s">
        <v>283</v>
      </c>
      <c r="L24" s="25" t="s">
        <v>281</v>
      </c>
      <c r="M24" s="25" t="s">
        <v>282</v>
      </c>
      <c r="N24" s="25" t="s">
        <v>282</v>
      </c>
      <c r="O24" s="25" t="s">
        <v>283</v>
      </c>
      <c r="P24" s="25" t="s">
        <v>283</v>
      </c>
      <c r="Q24" s="25" t="s">
        <v>282</v>
      </c>
      <c r="R24" s="25" t="s">
        <v>281</v>
      </c>
      <c r="S24" s="25" t="s">
        <v>114</v>
      </c>
      <c r="T24" s="25" t="s">
        <v>281</v>
      </c>
      <c r="U24" s="25" t="s">
        <v>280</v>
      </c>
      <c r="V24" s="25" t="s">
        <v>280</v>
      </c>
      <c r="W24" s="25" t="s">
        <v>281</v>
      </c>
      <c r="X24" s="25" t="s">
        <v>281</v>
      </c>
      <c r="Y24" s="15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3</v>
      </c>
    </row>
    <row r="25" spans="1:65">
      <c r="A25" s="29"/>
      <c r="B25" s="18">
        <v>1</v>
      </c>
      <c r="C25" s="14">
        <v>1</v>
      </c>
      <c r="D25" s="21">
        <v>2.02</v>
      </c>
      <c r="E25" s="21">
        <v>1.91</v>
      </c>
      <c r="F25" s="21">
        <v>2.04</v>
      </c>
      <c r="G25" s="21">
        <v>1.9</v>
      </c>
      <c r="H25" s="21">
        <v>1.9349999999999998</v>
      </c>
      <c r="I25" s="21">
        <v>2</v>
      </c>
      <c r="J25" s="21">
        <v>1.7681296500000003</v>
      </c>
      <c r="K25" s="21">
        <v>1.8399999999999999</v>
      </c>
      <c r="L25" s="21">
        <v>1.94</v>
      </c>
      <c r="M25" s="21">
        <v>1.9761999999999997</v>
      </c>
      <c r="N25" s="21">
        <v>1.8610000000000002</v>
      </c>
      <c r="O25" s="21">
        <v>1.94</v>
      </c>
      <c r="P25" s="21">
        <v>1.94</v>
      </c>
      <c r="Q25" s="21">
        <v>2.06</v>
      </c>
      <c r="R25" s="21">
        <v>1.94</v>
      </c>
      <c r="S25" s="21">
        <v>1.9</v>
      </c>
      <c r="T25" s="21">
        <v>2.0699999999999998</v>
      </c>
      <c r="U25" s="21">
        <v>2.0023</v>
      </c>
      <c r="V25" s="21">
        <v>1.9299999999999997</v>
      </c>
      <c r="W25" s="21">
        <v>1.8799999999999997</v>
      </c>
      <c r="X25" s="21">
        <v>1.8900000000000001</v>
      </c>
      <c r="Y25" s="152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>
        <v>1</v>
      </c>
    </row>
    <row r="26" spans="1:65">
      <c r="A26" s="29"/>
      <c r="B26" s="19">
        <v>1</v>
      </c>
      <c r="C26" s="9">
        <v>2</v>
      </c>
      <c r="D26" s="11">
        <v>2.0299999999999998</v>
      </c>
      <c r="E26" s="11">
        <v>1.9</v>
      </c>
      <c r="F26" s="11">
        <v>2.0099999999999998</v>
      </c>
      <c r="G26" s="11">
        <v>1.92</v>
      </c>
      <c r="H26" s="11">
        <v>1.9790000000000001</v>
      </c>
      <c r="I26" s="11">
        <v>1.97</v>
      </c>
      <c r="J26" s="11">
        <v>1.7491549500000001</v>
      </c>
      <c r="K26" s="11">
        <v>1.83</v>
      </c>
      <c r="L26" s="11">
        <v>1.8900000000000001</v>
      </c>
      <c r="M26" s="11">
        <v>2.0045999999999999</v>
      </c>
      <c r="N26" s="11">
        <v>1.8925000000000001</v>
      </c>
      <c r="O26" s="11">
        <v>1.9299999999999997</v>
      </c>
      <c r="P26" s="11">
        <v>1.8900000000000001</v>
      </c>
      <c r="Q26" s="11">
        <v>2.13</v>
      </c>
      <c r="R26" s="11">
        <v>2.0499999999999998</v>
      </c>
      <c r="S26" s="11">
        <v>1.8799999999999997</v>
      </c>
      <c r="T26" s="11">
        <v>2.08</v>
      </c>
      <c r="U26" s="11">
        <v>2.0343</v>
      </c>
      <c r="V26" s="11">
        <v>1.9299999999999997</v>
      </c>
      <c r="W26" s="11">
        <v>1.86</v>
      </c>
      <c r="X26" s="11">
        <v>1.8900000000000001</v>
      </c>
      <c r="Y26" s="152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 t="e">
        <v>#N/A</v>
      </c>
    </row>
    <row r="27" spans="1:65">
      <c r="A27" s="29"/>
      <c r="B27" s="19">
        <v>1</v>
      </c>
      <c r="C27" s="9">
        <v>3</v>
      </c>
      <c r="D27" s="11">
        <v>2</v>
      </c>
      <c r="E27" s="11">
        <v>1.9299999999999997</v>
      </c>
      <c r="F27" s="11">
        <v>1.97</v>
      </c>
      <c r="G27" s="11">
        <v>1.9299999999999997</v>
      </c>
      <c r="H27" s="11">
        <v>1.8839999999999999</v>
      </c>
      <c r="I27" s="11">
        <v>2.0099999999999998</v>
      </c>
      <c r="J27" s="11">
        <v>1.8291325000000001</v>
      </c>
      <c r="K27" s="11">
        <v>1.79</v>
      </c>
      <c r="L27" s="11">
        <v>1.96</v>
      </c>
      <c r="M27" s="11">
        <v>1.9665999999999999</v>
      </c>
      <c r="N27" s="11">
        <v>1.8866000000000001</v>
      </c>
      <c r="O27" s="11">
        <v>1.9799999999999998</v>
      </c>
      <c r="P27" s="11">
        <v>1.86</v>
      </c>
      <c r="Q27" s="11">
        <v>2.06</v>
      </c>
      <c r="R27" s="11">
        <v>2.04</v>
      </c>
      <c r="S27" s="11">
        <v>1.9</v>
      </c>
      <c r="T27" s="11">
        <v>2.1</v>
      </c>
      <c r="U27" s="11">
        <v>2.0255000000000001</v>
      </c>
      <c r="V27" s="11">
        <v>1.94</v>
      </c>
      <c r="W27" s="11">
        <v>1.92</v>
      </c>
      <c r="X27" s="11">
        <v>1.83</v>
      </c>
      <c r="Y27" s="152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16</v>
      </c>
    </row>
    <row r="28" spans="1:65">
      <c r="A28" s="29"/>
      <c r="B28" s="19">
        <v>1</v>
      </c>
      <c r="C28" s="9">
        <v>4</v>
      </c>
      <c r="D28" s="11">
        <v>2</v>
      </c>
      <c r="E28" s="11">
        <v>1.8799999999999997</v>
      </c>
      <c r="F28" s="11">
        <v>2</v>
      </c>
      <c r="G28" s="11">
        <v>1.91</v>
      </c>
      <c r="H28" s="11">
        <v>1.899</v>
      </c>
      <c r="I28" s="11">
        <v>2</v>
      </c>
      <c r="J28" s="11">
        <v>1.7920513499999999</v>
      </c>
      <c r="K28" s="11">
        <v>1.8399999999999999</v>
      </c>
      <c r="L28" s="11">
        <v>1.87</v>
      </c>
      <c r="M28" s="11">
        <v>1.9491000000000001</v>
      </c>
      <c r="N28" s="11">
        <v>1.8755000000000002</v>
      </c>
      <c r="O28" s="11">
        <v>1.95</v>
      </c>
      <c r="P28" s="11">
        <v>1.9</v>
      </c>
      <c r="Q28" s="11">
        <v>2.04</v>
      </c>
      <c r="R28" s="11">
        <v>1.92</v>
      </c>
      <c r="S28" s="11">
        <v>1.91</v>
      </c>
      <c r="T28" s="11">
        <v>2.0700000000000003</v>
      </c>
      <c r="U28" s="11">
        <v>2.0167000000000002</v>
      </c>
      <c r="V28" s="11">
        <v>1.9299999999999997</v>
      </c>
      <c r="W28" s="11">
        <v>1.8900000000000001</v>
      </c>
      <c r="X28" s="11">
        <v>1.82</v>
      </c>
      <c r="Y28" s="152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1.9388591892857139</v>
      </c>
    </row>
    <row r="29" spans="1:65">
      <c r="A29" s="29"/>
      <c r="B29" s="19">
        <v>1</v>
      </c>
      <c r="C29" s="9">
        <v>5</v>
      </c>
      <c r="D29" s="11">
        <v>2.0299999999999998</v>
      </c>
      <c r="E29" s="11">
        <v>1.86</v>
      </c>
      <c r="F29" s="11">
        <v>1.9799999999999998</v>
      </c>
      <c r="G29" s="11">
        <v>1.92</v>
      </c>
      <c r="H29" s="11">
        <v>1.9630000000000001</v>
      </c>
      <c r="I29" s="11">
        <v>2.0099999999999998</v>
      </c>
      <c r="J29" s="11">
        <v>1.8089113999999999</v>
      </c>
      <c r="K29" s="11">
        <v>1.8399999999999999</v>
      </c>
      <c r="L29" s="11">
        <v>1.91</v>
      </c>
      <c r="M29" s="11">
        <v>1.9647999999999999</v>
      </c>
      <c r="N29" s="148">
        <v>1.9529000000000001</v>
      </c>
      <c r="O29" s="11">
        <v>1.9299999999999997</v>
      </c>
      <c r="P29" s="11">
        <v>1.95</v>
      </c>
      <c r="Q29" s="11">
        <v>2.0099999999999998</v>
      </c>
      <c r="R29" s="11">
        <v>1.92</v>
      </c>
      <c r="S29" s="148">
        <v>1.8399999999999999</v>
      </c>
      <c r="T29" s="11">
        <v>2.085</v>
      </c>
      <c r="U29" s="11">
        <v>2.0213999999999999</v>
      </c>
      <c r="V29" s="11">
        <v>1.9299999999999997</v>
      </c>
      <c r="W29" s="11">
        <v>1.8799999999999997</v>
      </c>
      <c r="X29" s="11">
        <v>1.8500000000000003</v>
      </c>
      <c r="Y29" s="15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7">
        <v>73</v>
      </c>
    </row>
    <row r="30" spans="1:65">
      <c r="A30" s="29"/>
      <c r="B30" s="19">
        <v>1</v>
      </c>
      <c r="C30" s="9">
        <v>6</v>
      </c>
      <c r="D30" s="11">
        <v>1.9799999999999998</v>
      </c>
      <c r="E30" s="11">
        <v>1.8799999999999997</v>
      </c>
      <c r="F30" s="11">
        <v>1.9799999999999998</v>
      </c>
      <c r="G30" s="11">
        <v>1.8799999999999997</v>
      </c>
      <c r="H30" s="11">
        <v>1.909</v>
      </c>
      <c r="I30" s="11">
        <v>2.0099999999999998</v>
      </c>
      <c r="J30" s="11">
        <v>1.7986979999999999</v>
      </c>
      <c r="K30" s="11">
        <v>1.8500000000000003</v>
      </c>
      <c r="L30" s="11">
        <v>2</v>
      </c>
      <c r="M30" s="11">
        <v>1.9803999999999999</v>
      </c>
      <c r="N30" s="11">
        <v>1.8857999999999999</v>
      </c>
      <c r="O30" s="11">
        <v>1.9</v>
      </c>
      <c r="P30" s="11">
        <v>1.9299999999999997</v>
      </c>
      <c r="Q30" s="11">
        <v>2.0099999999999998</v>
      </c>
      <c r="R30" s="11">
        <v>2.0499999999999998</v>
      </c>
      <c r="S30" s="11">
        <v>1.92</v>
      </c>
      <c r="T30" s="11">
        <v>2.09</v>
      </c>
      <c r="U30" s="11">
        <v>2.0306000000000002</v>
      </c>
      <c r="V30" s="11">
        <v>1.9299999999999997</v>
      </c>
      <c r="W30" s="11">
        <v>1.8900000000000001</v>
      </c>
      <c r="X30" s="11">
        <v>1.8799999999999997</v>
      </c>
      <c r="Y30" s="152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20" t="s">
        <v>254</v>
      </c>
      <c r="C31" s="12"/>
      <c r="D31" s="22">
        <v>2.0100000000000002</v>
      </c>
      <c r="E31" s="22">
        <v>1.8933333333333329</v>
      </c>
      <c r="F31" s="22">
        <v>1.9966666666666668</v>
      </c>
      <c r="G31" s="22">
        <v>1.91</v>
      </c>
      <c r="H31" s="22">
        <v>1.9281666666666668</v>
      </c>
      <c r="I31" s="22">
        <v>1.9999999999999998</v>
      </c>
      <c r="J31" s="22">
        <v>1.7910129749999999</v>
      </c>
      <c r="K31" s="22">
        <v>1.8316666666666668</v>
      </c>
      <c r="L31" s="22">
        <v>1.9283333333333335</v>
      </c>
      <c r="M31" s="22">
        <v>1.9736166666666666</v>
      </c>
      <c r="N31" s="22">
        <v>1.8923833333333333</v>
      </c>
      <c r="O31" s="22">
        <v>1.9383333333333335</v>
      </c>
      <c r="P31" s="22">
        <v>1.9116666666666664</v>
      </c>
      <c r="Q31" s="22">
        <v>2.0516666666666663</v>
      </c>
      <c r="R31" s="22">
        <v>1.9866666666666664</v>
      </c>
      <c r="S31" s="22">
        <v>1.8916666666666666</v>
      </c>
      <c r="T31" s="22">
        <v>2.0825</v>
      </c>
      <c r="U31" s="22">
        <v>2.0218000000000003</v>
      </c>
      <c r="V31" s="22">
        <v>1.9316666666666664</v>
      </c>
      <c r="W31" s="22">
        <v>1.8866666666666667</v>
      </c>
      <c r="X31" s="22">
        <v>1.86</v>
      </c>
      <c r="Y31" s="152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255</v>
      </c>
      <c r="C32" s="28"/>
      <c r="D32" s="11">
        <v>2.0099999999999998</v>
      </c>
      <c r="E32" s="11">
        <v>1.8899999999999997</v>
      </c>
      <c r="F32" s="11">
        <v>1.9899999999999998</v>
      </c>
      <c r="G32" s="11">
        <v>1.915</v>
      </c>
      <c r="H32" s="11">
        <v>1.9219999999999999</v>
      </c>
      <c r="I32" s="11">
        <v>2.0049999999999999</v>
      </c>
      <c r="J32" s="11">
        <v>1.7953746749999999</v>
      </c>
      <c r="K32" s="11">
        <v>1.8399999999999999</v>
      </c>
      <c r="L32" s="11">
        <v>1.9249999999999998</v>
      </c>
      <c r="M32" s="11">
        <v>1.9713999999999998</v>
      </c>
      <c r="N32" s="11">
        <v>1.8862000000000001</v>
      </c>
      <c r="O32" s="11">
        <v>1.9349999999999998</v>
      </c>
      <c r="P32" s="11">
        <v>1.9149999999999998</v>
      </c>
      <c r="Q32" s="11">
        <v>2.0499999999999998</v>
      </c>
      <c r="R32" s="11">
        <v>1.99</v>
      </c>
      <c r="S32" s="11">
        <v>1.9</v>
      </c>
      <c r="T32" s="11">
        <v>2.0825</v>
      </c>
      <c r="U32" s="11">
        <v>2.02345</v>
      </c>
      <c r="V32" s="11">
        <v>1.9299999999999997</v>
      </c>
      <c r="W32" s="11">
        <v>1.8849999999999998</v>
      </c>
      <c r="X32" s="11">
        <v>1.865</v>
      </c>
      <c r="Y32" s="152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29"/>
      <c r="B33" s="3" t="s">
        <v>256</v>
      </c>
      <c r="C33" s="28"/>
      <c r="D33" s="23">
        <v>1.9999999999999997E-2</v>
      </c>
      <c r="E33" s="23">
        <v>2.5033311140691395E-2</v>
      </c>
      <c r="F33" s="23">
        <v>2.5819888974716172E-2</v>
      </c>
      <c r="G33" s="23">
        <v>1.7888543819998357E-2</v>
      </c>
      <c r="H33" s="23">
        <v>3.7450856688020777E-2</v>
      </c>
      <c r="I33" s="23">
        <v>1.5491933384829596E-2</v>
      </c>
      <c r="J33" s="23">
        <v>2.8668206974115863E-2</v>
      </c>
      <c r="K33" s="23">
        <v>2.1369760566432815E-2</v>
      </c>
      <c r="L33" s="23">
        <v>4.7923550230201666E-2</v>
      </c>
      <c r="M33" s="23">
        <v>1.8658447595302927E-2</v>
      </c>
      <c r="N33" s="23">
        <v>3.1651313822125375E-2</v>
      </c>
      <c r="O33" s="23">
        <v>2.6394443859772184E-2</v>
      </c>
      <c r="P33" s="23">
        <v>3.4302575219167734E-2</v>
      </c>
      <c r="Q33" s="23">
        <v>4.4459719597256461E-2</v>
      </c>
      <c r="R33" s="23">
        <v>6.6231915770772198E-2</v>
      </c>
      <c r="S33" s="23">
        <v>2.8577380332470457E-2</v>
      </c>
      <c r="T33" s="23">
        <v>1.1726039399558552E-2</v>
      </c>
      <c r="U33" s="23">
        <v>1.1435033887138275E-2</v>
      </c>
      <c r="V33" s="23">
        <v>4.0824829046387252E-3</v>
      </c>
      <c r="W33" s="23">
        <v>1.9663841605003504E-2</v>
      </c>
      <c r="X33" s="23">
        <v>3.0983866769659293E-2</v>
      </c>
      <c r="Y33" s="204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29"/>
      <c r="B34" s="3" t="s">
        <v>86</v>
      </c>
      <c r="C34" s="28"/>
      <c r="D34" s="13">
        <v>9.9502487562189035E-3</v>
      </c>
      <c r="E34" s="13">
        <v>1.3221819264449684E-2</v>
      </c>
      <c r="F34" s="13">
        <v>1.2931496982328632E-2</v>
      </c>
      <c r="G34" s="13">
        <v>9.3657297486902397E-3</v>
      </c>
      <c r="H34" s="13">
        <v>1.9423039167440974E-2</v>
      </c>
      <c r="I34" s="13">
        <v>7.7459666924147991E-3</v>
      </c>
      <c r="J34" s="13">
        <v>1.6006699769506621E-2</v>
      </c>
      <c r="K34" s="13">
        <v>1.1666839253739479E-2</v>
      </c>
      <c r="L34" s="13">
        <v>2.4852316454728605E-2</v>
      </c>
      <c r="M34" s="13">
        <v>9.453936983019124E-3</v>
      </c>
      <c r="N34" s="13">
        <v>1.6725635480192725E-2</v>
      </c>
      <c r="O34" s="13">
        <v>1.3617081956890206E-2</v>
      </c>
      <c r="P34" s="13">
        <v>1.7943805694420788E-2</v>
      </c>
      <c r="Q34" s="13">
        <v>2.1670050169255793E-2</v>
      </c>
      <c r="R34" s="13">
        <v>3.3338212636294738E-2</v>
      </c>
      <c r="S34" s="13">
        <v>1.510698519778174E-2</v>
      </c>
      <c r="T34" s="13">
        <v>5.6307512122730141E-3</v>
      </c>
      <c r="U34" s="13">
        <v>5.6558679825592408E-3</v>
      </c>
      <c r="V34" s="13">
        <v>2.1134510291486068E-3</v>
      </c>
      <c r="W34" s="13">
        <v>1.042253088604426E-2</v>
      </c>
      <c r="X34" s="13">
        <v>1.6657992886913598E-2</v>
      </c>
      <c r="Y34" s="152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3" t="s">
        <v>257</v>
      </c>
      <c r="C35" s="28"/>
      <c r="D35" s="13">
        <v>3.6692097655887546E-2</v>
      </c>
      <c r="E35" s="13">
        <v>-2.3480743833260487E-2</v>
      </c>
      <c r="F35" s="13">
        <v>2.9815201485699161E-2</v>
      </c>
      <c r="G35" s="13">
        <v>-1.4884623620524895E-2</v>
      </c>
      <c r="H35" s="13">
        <v>-5.5148525886432598E-3</v>
      </c>
      <c r="I35" s="13">
        <v>3.1534425528246146E-2</v>
      </c>
      <c r="J35" s="13">
        <v>-7.625422985986996E-2</v>
      </c>
      <c r="K35" s="13">
        <v>-5.5286388620381155E-2</v>
      </c>
      <c r="L35" s="13">
        <v>-5.4288913865159216E-3</v>
      </c>
      <c r="M35" s="13">
        <v>1.7926767231486007E-2</v>
      </c>
      <c r="N35" s="13">
        <v>-2.3970722685386248E-2</v>
      </c>
      <c r="O35" s="13">
        <v>-2.7121925887463316E-4</v>
      </c>
      <c r="P35" s="13">
        <v>-1.4025011599251513E-2</v>
      </c>
      <c r="Q35" s="13">
        <v>5.8182398187725637E-2</v>
      </c>
      <c r="R35" s="13">
        <v>2.4657529358057761E-2</v>
      </c>
      <c r="S35" s="13">
        <v>-2.4340355854533868E-2</v>
      </c>
      <c r="T35" s="13">
        <v>7.4085220581286304E-2</v>
      </c>
      <c r="U35" s="13">
        <v>4.2778150766504153E-2</v>
      </c>
      <c r="V35" s="13">
        <v>-3.7096673439690475E-3</v>
      </c>
      <c r="W35" s="13">
        <v>-2.6919191918354457E-2</v>
      </c>
      <c r="X35" s="13">
        <v>-4.0672984258731004E-2</v>
      </c>
      <c r="Y35" s="15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29"/>
      <c r="B36" s="45" t="s">
        <v>258</v>
      </c>
      <c r="C36" s="46"/>
      <c r="D36" s="44">
        <v>1.22</v>
      </c>
      <c r="E36" s="44">
        <v>0.52</v>
      </c>
      <c r="F36" s="44">
        <v>1.02</v>
      </c>
      <c r="G36" s="44">
        <v>0.27</v>
      </c>
      <c r="H36" s="44">
        <v>0</v>
      </c>
      <c r="I36" s="44">
        <v>1.07</v>
      </c>
      <c r="J36" s="44">
        <v>2.04</v>
      </c>
      <c r="K36" s="44">
        <v>1.44</v>
      </c>
      <c r="L36" s="44">
        <v>0</v>
      </c>
      <c r="M36" s="44">
        <v>0.67</v>
      </c>
      <c r="N36" s="44">
        <v>0.54</v>
      </c>
      <c r="O36" s="44">
        <v>0.15</v>
      </c>
      <c r="P36" s="44">
        <v>0.25</v>
      </c>
      <c r="Q36" s="44">
        <v>1.84</v>
      </c>
      <c r="R36" s="44">
        <v>0.87</v>
      </c>
      <c r="S36" s="44">
        <v>0.55000000000000004</v>
      </c>
      <c r="T36" s="44">
        <v>2.2999999999999998</v>
      </c>
      <c r="U36" s="44">
        <v>1.39</v>
      </c>
      <c r="V36" s="44">
        <v>0.05</v>
      </c>
      <c r="W36" s="44">
        <v>0.62</v>
      </c>
      <c r="X36" s="44">
        <v>1.02</v>
      </c>
      <c r="Y36" s="152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BM37" s="55"/>
    </row>
    <row r="38" spans="1:65" ht="15">
      <c r="B38" s="8" t="s">
        <v>479</v>
      </c>
      <c r="BM38" s="27" t="s">
        <v>66</v>
      </c>
    </row>
    <row r="39" spans="1:65" ht="15">
      <c r="A39" s="24" t="s">
        <v>7</v>
      </c>
      <c r="B39" s="18" t="s">
        <v>108</v>
      </c>
      <c r="C39" s="15" t="s">
        <v>109</v>
      </c>
      <c r="D39" s="16" t="s">
        <v>224</v>
      </c>
      <c r="E39" s="17" t="s">
        <v>224</v>
      </c>
      <c r="F39" s="17" t="s">
        <v>224</v>
      </c>
      <c r="G39" s="17" t="s">
        <v>224</v>
      </c>
      <c r="H39" s="17" t="s">
        <v>224</v>
      </c>
      <c r="I39" s="17" t="s">
        <v>224</v>
      </c>
      <c r="J39" s="17" t="s">
        <v>224</v>
      </c>
      <c r="K39" s="17" t="s">
        <v>224</v>
      </c>
      <c r="L39" s="17" t="s">
        <v>224</v>
      </c>
      <c r="M39" s="17" t="s">
        <v>224</v>
      </c>
      <c r="N39" s="17" t="s">
        <v>224</v>
      </c>
      <c r="O39" s="17" t="s">
        <v>224</v>
      </c>
      <c r="P39" s="17" t="s">
        <v>224</v>
      </c>
      <c r="Q39" s="17" t="s">
        <v>224</v>
      </c>
      <c r="R39" s="17" t="s">
        <v>224</v>
      </c>
      <c r="S39" s="17" t="s">
        <v>224</v>
      </c>
      <c r="T39" s="17" t="s">
        <v>224</v>
      </c>
      <c r="U39" s="17" t="s">
        <v>224</v>
      </c>
      <c r="V39" s="17" t="s">
        <v>224</v>
      </c>
      <c r="W39" s="17" t="s">
        <v>224</v>
      </c>
      <c r="X39" s="17" t="s">
        <v>224</v>
      </c>
      <c r="Y39" s="15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>
        <v>1</v>
      </c>
    </row>
    <row r="40" spans="1:65">
      <c r="A40" s="29"/>
      <c r="B40" s="19" t="s">
        <v>225</v>
      </c>
      <c r="C40" s="9" t="s">
        <v>225</v>
      </c>
      <c r="D40" s="150" t="s">
        <v>227</v>
      </c>
      <c r="E40" s="151" t="s">
        <v>228</v>
      </c>
      <c r="F40" s="151" t="s">
        <v>229</v>
      </c>
      <c r="G40" s="151" t="s">
        <v>230</v>
      </c>
      <c r="H40" s="151" t="s">
        <v>231</v>
      </c>
      <c r="I40" s="151" t="s">
        <v>232</v>
      </c>
      <c r="J40" s="151" t="s">
        <v>233</v>
      </c>
      <c r="K40" s="151" t="s">
        <v>234</v>
      </c>
      <c r="L40" s="151" t="s">
        <v>235</v>
      </c>
      <c r="M40" s="151" t="s">
        <v>236</v>
      </c>
      <c r="N40" s="151" t="s">
        <v>237</v>
      </c>
      <c r="O40" s="151" t="s">
        <v>238</v>
      </c>
      <c r="P40" s="151" t="s">
        <v>239</v>
      </c>
      <c r="Q40" s="151" t="s">
        <v>240</v>
      </c>
      <c r="R40" s="151" t="s">
        <v>241</v>
      </c>
      <c r="S40" s="151" t="s">
        <v>242</v>
      </c>
      <c r="T40" s="151" t="s">
        <v>243</v>
      </c>
      <c r="U40" s="151" t="s">
        <v>244</v>
      </c>
      <c r="V40" s="151" t="s">
        <v>245</v>
      </c>
      <c r="W40" s="151" t="s">
        <v>246</v>
      </c>
      <c r="X40" s="151" t="s">
        <v>247</v>
      </c>
      <c r="Y40" s="152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 t="s">
        <v>3</v>
      </c>
    </row>
    <row r="41" spans="1:65">
      <c r="A41" s="29"/>
      <c r="B41" s="19"/>
      <c r="C41" s="9"/>
      <c r="D41" s="10" t="s">
        <v>261</v>
      </c>
      <c r="E41" s="11" t="s">
        <v>261</v>
      </c>
      <c r="F41" s="11" t="s">
        <v>261</v>
      </c>
      <c r="G41" s="11" t="s">
        <v>261</v>
      </c>
      <c r="H41" s="11" t="s">
        <v>279</v>
      </c>
      <c r="I41" s="11" t="s">
        <v>278</v>
      </c>
      <c r="J41" s="11" t="s">
        <v>278</v>
      </c>
      <c r="K41" s="11" t="s">
        <v>279</v>
      </c>
      <c r="L41" s="11" t="s">
        <v>261</v>
      </c>
      <c r="M41" s="11" t="s">
        <v>261</v>
      </c>
      <c r="N41" s="11" t="s">
        <v>261</v>
      </c>
      <c r="O41" s="11" t="s">
        <v>261</v>
      </c>
      <c r="P41" s="11" t="s">
        <v>261</v>
      </c>
      <c r="Q41" s="11" t="s">
        <v>279</v>
      </c>
      <c r="R41" s="11" t="s">
        <v>279</v>
      </c>
      <c r="S41" s="11" t="s">
        <v>261</v>
      </c>
      <c r="T41" s="11" t="s">
        <v>278</v>
      </c>
      <c r="U41" s="11" t="s">
        <v>278</v>
      </c>
      <c r="V41" s="11" t="s">
        <v>279</v>
      </c>
      <c r="W41" s="11" t="s">
        <v>261</v>
      </c>
      <c r="X41" s="11" t="s">
        <v>261</v>
      </c>
      <c r="Y41" s="152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1</v>
      </c>
    </row>
    <row r="42" spans="1:65">
      <c r="A42" s="29"/>
      <c r="B42" s="19"/>
      <c r="C42" s="9"/>
      <c r="D42" s="25" t="s">
        <v>280</v>
      </c>
      <c r="E42" s="25" t="s">
        <v>253</v>
      </c>
      <c r="F42" s="25" t="s">
        <v>281</v>
      </c>
      <c r="G42" s="25" t="s">
        <v>281</v>
      </c>
      <c r="H42" s="25" t="s">
        <v>282</v>
      </c>
      <c r="I42" s="25" t="s">
        <v>281</v>
      </c>
      <c r="J42" s="25" t="s">
        <v>283</v>
      </c>
      <c r="K42" s="25" t="s">
        <v>283</v>
      </c>
      <c r="L42" s="25" t="s">
        <v>281</v>
      </c>
      <c r="M42" s="25" t="s">
        <v>282</v>
      </c>
      <c r="N42" s="25" t="s">
        <v>282</v>
      </c>
      <c r="O42" s="25" t="s">
        <v>283</v>
      </c>
      <c r="P42" s="25" t="s">
        <v>283</v>
      </c>
      <c r="Q42" s="25" t="s">
        <v>282</v>
      </c>
      <c r="R42" s="25" t="s">
        <v>281</v>
      </c>
      <c r="S42" s="25" t="s">
        <v>281</v>
      </c>
      <c r="T42" s="25" t="s">
        <v>281</v>
      </c>
      <c r="U42" s="25" t="s">
        <v>280</v>
      </c>
      <c r="V42" s="25" t="s">
        <v>280</v>
      </c>
      <c r="W42" s="25" t="s">
        <v>281</v>
      </c>
      <c r="X42" s="25" t="s">
        <v>281</v>
      </c>
      <c r="Y42" s="152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7">
        <v>2</v>
      </c>
    </row>
    <row r="43" spans="1:65">
      <c r="A43" s="29"/>
      <c r="B43" s="18">
        <v>1</v>
      </c>
      <c r="C43" s="14">
        <v>1</v>
      </c>
      <c r="D43" s="210">
        <v>29</v>
      </c>
      <c r="E43" s="210">
        <v>29</v>
      </c>
      <c r="F43" s="210">
        <v>27.5</v>
      </c>
      <c r="G43" s="210">
        <v>29.9</v>
      </c>
      <c r="H43" s="210">
        <v>29</v>
      </c>
      <c r="I43" s="210">
        <v>27</v>
      </c>
      <c r="J43" s="211">
        <v>25.965</v>
      </c>
      <c r="K43" s="210">
        <v>28.4</v>
      </c>
      <c r="L43" s="210">
        <v>28</v>
      </c>
      <c r="M43" s="210">
        <v>28</v>
      </c>
      <c r="N43" s="210">
        <v>30</v>
      </c>
      <c r="O43" s="210">
        <v>28</v>
      </c>
      <c r="P43" s="210">
        <v>29.2</v>
      </c>
      <c r="Q43" s="211">
        <v>26</v>
      </c>
      <c r="R43" s="210">
        <v>28.9</v>
      </c>
      <c r="S43" s="210">
        <v>28.3</v>
      </c>
      <c r="T43" s="210">
        <v>26.560233333333333</v>
      </c>
      <c r="U43" s="211">
        <v>24.831</v>
      </c>
      <c r="V43" s="210">
        <v>28</v>
      </c>
      <c r="W43" s="210">
        <v>26.9</v>
      </c>
      <c r="X43" s="210">
        <v>28.3</v>
      </c>
      <c r="Y43" s="212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4">
        <v>1</v>
      </c>
    </row>
    <row r="44" spans="1:65">
      <c r="A44" s="29"/>
      <c r="B44" s="19">
        <v>1</v>
      </c>
      <c r="C44" s="9">
        <v>2</v>
      </c>
      <c r="D44" s="217">
        <v>30</v>
      </c>
      <c r="E44" s="217">
        <v>28</v>
      </c>
      <c r="F44" s="217">
        <v>28.1</v>
      </c>
      <c r="G44" s="217">
        <v>30.7</v>
      </c>
      <c r="H44" s="217">
        <v>29</v>
      </c>
      <c r="I44" s="217">
        <v>28</v>
      </c>
      <c r="J44" s="216">
        <v>25.256</v>
      </c>
      <c r="K44" s="217">
        <v>27</v>
      </c>
      <c r="L44" s="217">
        <v>28.8</v>
      </c>
      <c r="M44" s="217">
        <v>29</v>
      </c>
      <c r="N44" s="217">
        <v>31</v>
      </c>
      <c r="O44" s="217">
        <v>28</v>
      </c>
      <c r="P44" s="215">
        <v>27</v>
      </c>
      <c r="Q44" s="216">
        <v>26</v>
      </c>
      <c r="R44" s="217">
        <v>29.6</v>
      </c>
      <c r="S44" s="217">
        <v>30.9</v>
      </c>
      <c r="T44" s="217">
        <v>26.84</v>
      </c>
      <c r="U44" s="216">
        <v>25.584</v>
      </c>
      <c r="V44" s="217">
        <v>29</v>
      </c>
      <c r="W44" s="217">
        <v>27</v>
      </c>
      <c r="X44" s="217">
        <v>28.8</v>
      </c>
      <c r="Y44" s="212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4">
        <v>18</v>
      </c>
    </row>
    <row r="45" spans="1:65">
      <c r="A45" s="29"/>
      <c r="B45" s="19">
        <v>1</v>
      </c>
      <c r="C45" s="9">
        <v>3</v>
      </c>
      <c r="D45" s="217">
        <v>28</v>
      </c>
      <c r="E45" s="217">
        <v>29.4</v>
      </c>
      <c r="F45" s="217">
        <v>27.5</v>
      </c>
      <c r="G45" s="217">
        <v>30</v>
      </c>
      <c r="H45" s="217">
        <v>28</v>
      </c>
      <c r="I45" s="217">
        <v>28</v>
      </c>
      <c r="J45" s="216">
        <v>25.941500000000001</v>
      </c>
      <c r="K45" s="217">
        <v>27.1</v>
      </c>
      <c r="L45" s="217">
        <v>28.2</v>
      </c>
      <c r="M45" s="217">
        <v>29</v>
      </c>
      <c r="N45" s="217">
        <v>31</v>
      </c>
      <c r="O45" s="217">
        <v>28</v>
      </c>
      <c r="P45" s="217">
        <v>28.6</v>
      </c>
      <c r="Q45" s="216">
        <v>26</v>
      </c>
      <c r="R45" s="217">
        <v>29.4</v>
      </c>
      <c r="S45" s="217">
        <v>29.3</v>
      </c>
      <c r="T45" s="217">
        <v>26.411233333333332</v>
      </c>
      <c r="U45" s="216">
        <v>24.562999999999999</v>
      </c>
      <c r="V45" s="217">
        <v>29</v>
      </c>
      <c r="W45" s="217">
        <v>28.1</v>
      </c>
      <c r="X45" s="217">
        <v>29.9</v>
      </c>
      <c r="Y45" s="212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4">
        <v>16</v>
      </c>
    </row>
    <row r="46" spans="1:65">
      <c r="A46" s="29"/>
      <c r="B46" s="19">
        <v>1</v>
      </c>
      <c r="C46" s="9">
        <v>4</v>
      </c>
      <c r="D46" s="217">
        <v>27</v>
      </c>
      <c r="E46" s="217">
        <v>29.1</v>
      </c>
      <c r="F46" s="217">
        <v>28.9</v>
      </c>
      <c r="G46" s="217">
        <v>29.8</v>
      </c>
      <c r="H46" s="217">
        <v>29</v>
      </c>
      <c r="I46" s="217">
        <v>26</v>
      </c>
      <c r="J46" s="216">
        <v>23.952500000000001</v>
      </c>
      <c r="K46" s="217">
        <v>27.5</v>
      </c>
      <c r="L46" s="217">
        <v>29.3</v>
      </c>
      <c r="M46" s="217">
        <v>28</v>
      </c>
      <c r="N46" s="217">
        <v>30</v>
      </c>
      <c r="O46" s="217">
        <v>29</v>
      </c>
      <c r="P46" s="217">
        <v>28.8</v>
      </c>
      <c r="Q46" s="216">
        <v>25</v>
      </c>
      <c r="R46" s="217">
        <v>29.1</v>
      </c>
      <c r="S46" s="217">
        <v>30.3</v>
      </c>
      <c r="T46" s="217">
        <v>26.1</v>
      </c>
      <c r="U46" s="216">
        <v>25.132000000000001</v>
      </c>
      <c r="V46" s="217">
        <v>29</v>
      </c>
      <c r="W46" s="217">
        <v>27.9</v>
      </c>
      <c r="X46" s="217">
        <v>28.5</v>
      </c>
      <c r="Y46" s="212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4">
        <v>28.597087345679011</v>
      </c>
    </row>
    <row r="47" spans="1:65">
      <c r="A47" s="29"/>
      <c r="B47" s="19">
        <v>1</v>
      </c>
      <c r="C47" s="9">
        <v>5</v>
      </c>
      <c r="D47" s="217">
        <v>29</v>
      </c>
      <c r="E47" s="217">
        <v>28.5</v>
      </c>
      <c r="F47" s="217">
        <v>28</v>
      </c>
      <c r="G47" s="217">
        <v>30.5</v>
      </c>
      <c r="H47" s="217">
        <v>28</v>
      </c>
      <c r="I47" s="217">
        <v>29</v>
      </c>
      <c r="J47" s="216">
        <v>25.655000000000001</v>
      </c>
      <c r="K47" s="217">
        <v>27.4</v>
      </c>
      <c r="L47" s="217">
        <v>27.2</v>
      </c>
      <c r="M47" s="217">
        <v>29</v>
      </c>
      <c r="N47" s="217">
        <v>32</v>
      </c>
      <c r="O47" s="217">
        <v>28</v>
      </c>
      <c r="P47" s="217">
        <v>29.4</v>
      </c>
      <c r="Q47" s="216">
        <v>25</v>
      </c>
      <c r="R47" s="217">
        <v>28.6</v>
      </c>
      <c r="S47" s="217">
        <v>31.8</v>
      </c>
      <c r="T47" s="217">
        <v>26.195800000000002</v>
      </c>
      <c r="U47" s="216">
        <v>25.427</v>
      </c>
      <c r="V47" s="217">
        <v>28</v>
      </c>
      <c r="W47" s="217">
        <v>27.6</v>
      </c>
      <c r="X47" s="217">
        <v>28.6</v>
      </c>
      <c r="Y47" s="212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4">
        <v>74</v>
      </c>
    </row>
    <row r="48" spans="1:65">
      <c r="A48" s="29"/>
      <c r="B48" s="19">
        <v>1</v>
      </c>
      <c r="C48" s="9">
        <v>6</v>
      </c>
      <c r="D48" s="217">
        <v>29</v>
      </c>
      <c r="E48" s="217">
        <v>27.9</v>
      </c>
      <c r="F48" s="217">
        <v>28.6</v>
      </c>
      <c r="G48" s="217">
        <v>29.6</v>
      </c>
      <c r="H48" s="217">
        <v>28</v>
      </c>
      <c r="I48" s="217">
        <v>28</v>
      </c>
      <c r="J48" s="216">
        <v>25.194499999999998</v>
      </c>
      <c r="K48" s="217">
        <v>27.5</v>
      </c>
      <c r="L48" s="217">
        <v>28.6</v>
      </c>
      <c r="M48" s="217">
        <v>29</v>
      </c>
      <c r="N48" s="217">
        <v>31</v>
      </c>
      <c r="O48" s="217">
        <v>28</v>
      </c>
      <c r="P48" s="217">
        <v>29</v>
      </c>
      <c r="Q48" s="216">
        <v>24</v>
      </c>
      <c r="R48" s="217">
        <v>30.599999999999998</v>
      </c>
      <c r="S48" s="217">
        <v>29.1</v>
      </c>
      <c r="T48" s="217">
        <v>26.478166666666667</v>
      </c>
      <c r="U48" s="216">
        <v>25.562000000000001</v>
      </c>
      <c r="V48" s="217">
        <v>27</v>
      </c>
      <c r="W48" s="217">
        <v>28.3</v>
      </c>
      <c r="X48" s="217">
        <v>29.1</v>
      </c>
      <c r="Y48" s="212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8"/>
    </row>
    <row r="49" spans="1:65">
      <c r="A49" s="29"/>
      <c r="B49" s="20" t="s">
        <v>254</v>
      </c>
      <c r="C49" s="12"/>
      <c r="D49" s="219">
        <v>28.666666666666668</v>
      </c>
      <c r="E49" s="219">
        <v>28.650000000000002</v>
      </c>
      <c r="F49" s="219">
        <v>28.099999999999998</v>
      </c>
      <c r="G49" s="219">
        <v>30.083333333333329</v>
      </c>
      <c r="H49" s="219">
        <v>28.5</v>
      </c>
      <c r="I49" s="219">
        <v>27.666666666666668</v>
      </c>
      <c r="J49" s="219">
        <v>25.327416666666668</v>
      </c>
      <c r="K49" s="219">
        <v>27.483333333333334</v>
      </c>
      <c r="L49" s="219">
        <v>28.349999999999998</v>
      </c>
      <c r="M49" s="219">
        <v>28.666666666666668</v>
      </c>
      <c r="N49" s="219">
        <v>30.833333333333332</v>
      </c>
      <c r="O49" s="219">
        <v>28.166666666666668</v>
      </c>
      <c r="P49" s="219">
        <v>28.666666666666668</v>
      </c>
      <c r="Q49" s="219">
        <v>25.333333333333332</v>
      </c>
      <c r="R49" s="219">
        <v>29.366666666666664</v>
      </c>
      <c r="S49" s="219">
        <v>29.95</v>
      </c>
      <c r="T49" s="219">
        <v>26.430905555555551</v>
      </c>
      <c r="U49" s="219">
        <v>25.183166666666668</v>
      </c>
      <c r="V49" s="219">
        <v>28.333333333333332</v>
      </c>
      <c r="W49" s="219">
        <v>27.633333333333336</v>
      </c>
      <c r="X49" s="219">
        <v>28.866666666666664</v>
      </c>
      <c r="Y49" s="212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8"/>
    </row>
    <row r="50" spans="1:65">
      <c r="A50" s="29"/>
      <c r="B50" s="3" t="s">
        <v>255</v>
      </c>
      <c r="C50" s="28"/>
      <c r="D50" s="217">
        <v>29</v>
      </c>
      <c r="E50" s="217">
        <v>28.75</v>
      </c>
      <c r="F50" s="217">
        <v>28.05</v>
      </c>
      <c r="G50" s="217">
        <v>29.95</v>
      </c>
      <c r="H50" s="217">
        <v>28.5</v>
      </c>
      <c r="I50" s="217">
        <v>28</v>
      </c>
      <c r="J50" s="217">
        <v>25.455500000000001</v>
      </c>
      <c r="K50" s="217">
        <v>27.45</v>
      </c>
      <c r="L50" s="217">
        <v>28.4</v>
      </c>
      <c r="M50" s="217">
        <v>29</v>
      </c>
      <c r="N50" s="217">
        <v>31</v>
      </c>
      <c r="O50" s="217">
        <v>28</v>
      </c>
      <c r="P50" s="217">
        <v>28.9</v>
      </c>
      <c r="Q50" s="217">
        <v>25.5</v>
      </c>
      <c r="R50" s="217">
        <v>29.25</v>
      </c>
      <c r="S50" s="217">
        <v>29.8</v>
      </c>
      <c r="T50" s="217">
        <v>26.444699999999997</v>
      </c>
      <c r="U50" s="217">
        <v>25.279499999999999</v>
      </c>
      <c r="V50" s="217">
        <v>28.5</v>
      </c>
      <c r="W50" s="217">
        <v>27.75</v>
      </c>
      <c r="X50" s="217">
        <v>28.700000000000003</v>
      </c>
      <c r="Y50" s="212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8"/>
    </row>
    <row r="51" spans="1:65">
      <c r="A51" s="29"/>
      <c r="B51" s="3" t="s">
        <v>256</v>
      </c>
      <c r="C51" s="28"/>
      <c r="D51" s="23">
        <v>1.0327955589886446</v>
      </c>
      <c r="E51" s="23">
        <v>0.6156297588648556</v>
      </c>
      <c r="F51" s="23">
        <v>0.56920997883030811</v>
      </c>
      <c r="G51" s="23">
        <v>0.42622372841814693</v>
      </c>
      <c r="H51" s="23">
        <v>0.54772255750516607</v>
      </c>
      <c r="I51" s="23">
        <v>1.0327955589886446</v>
      </c>
      <c r="J51" s="23">
        <v>0.74887712053892186</v>
      </c>
      <c r="K51" s="23">
        <v>0.4956477243634495</v>
      </c>
      <c r="L51" s="23">
        <v>0.72594765651526194</v>
      </c>
      <c r="M51" s="23">
        <v>0.5163977794943222</v>
      </c>
      <c r="N51" s="23">
        <v>0.752772652709081</v>
      </c>
      <c r="O51" s="23">
        <v>0.40824829046386296</v>
      </c>
      <c r="P51" s="23">
        <v>0.86409875978771422</v>
      </c>
      <c r="Q51" s="23">
        <v>0.81649658092772603</v>
      </c>
      <c r="R51" s="23">
        <v>0.70047602861672953</v>
      </c>
      <c r="S51" s="23">
        <v>1.2895735729302145</v>
      </c>
      <c r="T51" s="23">
        <v>0.26513304451972008</v>
      </c>
      <c r="U51" s="23">
        <v>0.41830200413895596</v>
      </c>
      <c r="V51" s="23">
        <v>0.81649658092772603</v>
      </c>
      <c r="W51" s="23">
        <v>0.578503817331111</v>
      </c>
      <c r="X51" s="23">
        <v>0.57503623074260801</v>
      </c>
      <c r="Y51" s="152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86</v>
      </c>
      <c r="C52" s="28"/>
      <c r="D52" s="13">
        <v>3.6027752057743417E-2</v>
      </c>
      <c r="E52" s="13">
        <v>2.1487949698598796E-2</v>
      </c>
      <c r="F52" s="13">
        <v>2.0256582876523422E-2</v>
      </c>
      <c r="G52" s="13">
        <v>1.4168101775672477E-2</v>
      </c>
      <c r="H52" s="13">
        <v>1.921833535105846E-2</v>
      </c>
      <c r="I52" s="13">
        <v>3.7329959963444986E-2</v>
      </c>
      <c r="J52" s="13">
        <v>2.9567844616561968E-2</v>
      </c>
      <c r="K52" s="13">
        <v>1.8034483603278938E-2</v>
      </c>
      <c r="L52" s="13">
        <v>2.5606619277434284E-2</v>
      </c>
      <c r="M52" s="13">
        <v>1.8013876028871705E-2</v>
      </c>
      <c r="N52" s="13">
        <v>2.4414248195970194E-2</v>
      </c>
      <c r="O52" s="13">
        <v>1.4494022146646022E-2</v>
      </c>
      <c r="P52" s="13">
        <v>3.014297999259468E-2</v>
      </c>
      <c r="Q52" s="13">
        <v>3.2230128194515505E-2</v>
      </c>
      <c r="R52" s="13">
        <v>2.3852759203747888E-2</v>
      </c>
      <c r="S52" s="13">
        <v>4.305754834491534E-2</v>
      </c>
      <c r="T52" s="13">
        <v>1.003117520746433E-2</v>
      </c>
      <c r="U52" s="13">
        <v>1.6610381437559055E-2</v>
      </c>
      <c r="V52" s="13">
        <v>2.8817526385684449E-2</v>
      </c>
      <c r="W52" s="13">
        <v>2.093499942090872E-2</v>
      </c>
      <c r="X52" s="13">
        <v>1.9920423697780881E-2</v>
      </c>
      <c r="Y52" s="152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3" t="s">
        <v>257</v>
      </c>
      <c r="C53" s="28"/>
      <c r="D53" s="13">
        <v>2.4330911797620924E-3</v>
      </c>
      <c r="E53" s="13">
        <v>1.8502812430296611E-3</v>
      </c>
      <c r="F53" s="13">
        <v>-1.738244666914035E-2</v>
      </c>
      <c r="G53" s="13">
        <v>5.1971935802017644E-2</v>
      </c>
      <c r="H53" s="13">
        <v>-3.3950081875622207E-3</v>
      </c>
      <c r="I53" s="13">
        <v>-3.253550502418312E-2</v>
      </c>
      <c r="J53" s="13">
        <v>-0.11433579369426194</v>
      </c>
      <c r="K53" s="13">
        <v>-3.8946414328239753E-2</v>
      </c>
      <c r="L53" s="13">
        <v>-8.6402976181539914E-3</v>
      </c>
      <c r="M53" s="13">
        <v>2.4330911797620924E-3</v>
      </c>
      <c r="N53" s="13">
        <v>7.8198382954976609E-2</v>
      </c>
      <c r="O53" s="13">
        <v>-1.5051206922210514E-2</v>
      </c>
      <c r="P53" s="13">
        <v>2.4330911797620924E-3</v>
      </c>
      <c r="Q53" s="13">
        <v>-0.11412889616672195</v>
      </c>
      <c r="R53" s="13">
        <v>2.6911108522523541E-2</v>
      </c>
      <c r="S53" s="13">
        <v>4.7309456308158415E-2</v>
      </c>
      <c r="T53" s="13">
        <v>-7.5748336323166354E-2</v>
      </c>
      <c r="U53" s="13">
        <v>-0.11938001369668094</v>
      </c>
      <c r="V53" s="13">
        <v>-9.2231075548864228E-3</v>
      </c>
      <c r="W53" s="13">
        <v>-3.3701124897647872E-2</v>
      </c>
      <c r="X53" s="13">
        <v>9.4268104205510461E-3</v>
      </c>
      <c r="Y53" s="152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45" t="s">
        <v>258</v>
      </c>
      <c r="C54" s="46"/>
      <c r="D54" s="44">
        <v>0.31</v>
      </c>
      <c r="E54" s="44">
        <v>0.3</v>
      </c>
      <c r="F54" s="44">
        <v>0.25</v>
      </c>
      <c r="G54" s="44">
        <v>1.71</v>
      </c>
      <c r="H54" s="44">
        <v>0.15</v>
      </c>
      <c r="I54" s="44">
        <v>0.67</v>
      </c>
      <c r="J54" s="44">
        <v>2.98</v>
      </c>
      <c r="K54" s="44">
        <v>0.86</v>
      </c>
      <c r="L54" s="44">
        <v>0</v>
      </c>
      <c r="M54" s="44">
        <v>0.31</v>
      </c>
      <c r="N54" s="44">
        <v>2.4500000000000002</v>
      </c>
      <c r="O54" s="44">
        <v>0.18</v>
      </c>
      <c r="P54" s="44">
        <v>0.31</v>
      </c>
      <c r="Q54" s="44">
        <v>2.98</v>
      </c>
      <c r="R54" s="44">
        <v>1</v>
      </c>
      <c r="S54" s="44">
        <v>1.58</v>
      </c>
      <c r="T54" s="44">
        <v>1.89</v>
      </c>
      <c r="U54" s="44">
        <v>3.13</v>
      </c>
      <c r="V54" s="44">
        <v>0.02</v>
      </c>
      <c r="W54" s="44">
        <v>0.71</v>
      </c>
      <c r="X54" s="44">
        <v>0.51</v>
      </c>
      <c r="Y54" s="152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BM55" s="55"/>
    </row>
    <row r="56" spans="1:65" ht="15">
      <c r="B56" s="8" t="s">
        <v>480</v>
      </c>
      <c r="BM56" s="27" t="s">
        <v>66</v>
      </c>
    </row>
    <row r="57" spans="1:65" ht="15">
      <c r="A57" s="24" t="s">
        <v>49</v>
      </c>
      <c r="B57" s="18" t="s">
        <v>108</v>
      </c>
      <c r="C57" s="15" t="s">
        <v>109</v>
      </c>
      <c r="D57" s="16" t="s">
        <v>224</v>
      </c>
      <c r="E57" s="17" t="s">
        <v>224</v>
      </c>
      <c r="F57" s="17" t="s">
        <v>224</v>
      </c>
      <c r="G57" s="17" t="s">
        <v>224</v>
      </c>
      <c r="H57" s="17" t="s">
        <v>224</v>
      </c>
      <c r="I57" s="17" t="s">
        <v>224</v>
      </c>
      <c r="J57" s="17" t="s">
        <v>224</v>
      </c>
      <c r="K57" s="17" t="s">
        <v>224</v>
      </c>
      <c r="L57" s="17" t="s">
        <v>224</v>
      </c>
      <c r="M57" s="17" t="s">
        <v>224</v>
      </c>
      <c r="N57" s="17" t="s">
        <v>224</v>
      </c>
      <c r="O57" s="17" t="s">
        <v>224</v>
      </c>
      <c r="P57" s="17" t="s">
        <v>224</v>
      </c>
      <c r="Q57" s="152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>
        <v>1</v>
      </c>
    </row>
    <row r="58" spans="1:65">
      <c r="A58" s="29"/>
      <c r="B58" s="19" t="s">
        <v>225</v>
      </c>
      <c r="C58" s="9" t="s">
        <v>225</v>
      </c>
      <c r="D58" s="150" t="s">
        <v>228</v>
      </c>
      <c r="E58" s="151" t="s">
        <v>229</v>
      </c>
      <c r="F58" s="151" t="s">
        <v>230</v>
      </c>
      <c r="G58" s="151" t="s">
        <v>231</v>
      </c>
      <c r="H58" s="151" t="s">
        <v>232</v>
      </c>
      <c r="I58" s="151" t="s">
        <v>235</v>
      </c>
      <c r="J58" s="151" t="s">
        <v>236</v>
      </c>
      <c r="K58" s="151" t="s">
        <v>237</v>
      </c>
      <c r="L58" s="151" t="s">
        <v>241</v>
      </c>
      <c r="M58" s="151" t="s">
        <v>242</v>
      </c>
      <c r="N58" s="151" t="s">
        <v>243</v>
      </c>
      <c r="O58" s="151" t="s">
        <v>246</v>
      </c>
      <c r="P58" s="151" t="s">
        <v>247</v>
      </c>
      <c r="Q58" s="152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 t="s">
        <v>3</v>
      </c>
    </row>
    <row r="59" spans="1:65">
      <c r="A59" s="29"/>
      <c r="B59" s="19"/>
      <c r="C59" s="9"/>
      <c r="D59" s="10" t="s">
        <v>261</v>
      </c>
      <c r="E59" s="11" t="s">
        <v>261</v>
      </c>
      <c r="F59" s="11" t="s">
        <v>261</v>
      </c>
      <c r="G59" s="11" t="s">
        <v>279</v>
      </c>
      <c r="H59" s="11" t="s">
        <v>278</v>
      </c>
      <c r="I59" s="11" t="s">
        <v>261</v>
      </c>
      <c r="J59" s="11" t="s">
        <v>278</v>
      </c>
      <c r="K59" s="11" t="s">
        <v>278</v>
      </c>
      <c r="L59" s="11" t="s">
        <v>279</v>
      </c>
      <c r="M59" s="11" t="s">
        <v>261</v>
      </c>
      <c r="N59" s="11" t="s">
        <v>278</v>
      </c>
      <c r="O59" s="11" t="s">
        <v>261</v>
      </c>
      <c r="P59" s="11" t="s">
        <v>261</v>
      </c>
      <c r="Q59" s="152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9"/>
      <c r="C60" s="9"/>
      <c r="D60" s="25" t="s">
        <v>253</v>
      </c>
      <c r="E60" s="25" t="s">
        <v>281</v>
      </c>
      <c r="F60" s="25" t="s">
        <v>281</v>
      </c>
      <c r="G60" s="25" t="s">
        <v>282</v>
      </c>
      <c r="H60" s="25" t="s">
        <v>281</v>
      </c>
      <c r="I60" s="25" t="s">
        <v>281</v>
      </c>
      <c r="J60" s="25" t="s">
        <v>282</v>
      </c>
      <c r="K60" s="25" t="s">
        <v>282</v>
      </c>
      <c r="L60" s="25" t="s">
        <v>281</v>
      </c>
      <c r="M60" s="25" t="s">
        <v>281</v>
      </c>
      <c r="N60" s="25" t="s">
        <v>281</v>
      </c>
      <c r="O60" s="25" t="s">
        <v>281</v>
      </c>
      <c r="P60" s="25" t="s">
        <v>281</v>
      </c>
      <c r="Q60" s="152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1</v>
      </c>
    </row>
    <row r="61" spans="1:65">
      <c r="A61" s="29"/>
      <c r="B61" s="18">
        <v>1</v>
      </c>
      <c r="C61" s="14">
        <v>1</v>
      </c>
      <c r="D61" s="210">
        <v>2</v>
      </c>
      <c r="E61" s="210" t="s">
        <v>95</v>
      </c>
      <c r="F61" s="210" t="s">
        <v>95</v>
      </c>
      <c r="G61" s="210" t="s">
        <v>95</v>
      </c>
      <c r="H61" s="210" t="s">
        <v>95</v>
      </c>
      <c r="I61" s="210" t="s">
        <v>95</v>
      </c>
      <c r="J61" s="210" t="s">
        <v>95</v>
      </c>
      <c r="K61" s="210" t="s">
        <v>95</v>
      </c>
      <c r="L61" s="210">
        <v>5</v>
      </c>
      <c r="M61" s="210" t="s">
        <v>95</v>
      </c>
      <c r="N61" s="233">
        <v>32.200000000000003</v>
      </c>
      <c r="O61" s="210" t="s">
        <v>95</v>
      </c>
      <c r="P61" s="210" t="s">
        <v>265</v>
      </c>
      <c r="Q61" s="212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4">
        <v>1</v>
      </c>
    </row>
    <row r="62" spans="1:65">
      <c r="A62" s="29"/>
      <c r="B62" s="19">
        <v>1</v>
      </c>
      <c r="C62" s="9">
        <v>2</v>
      </c>
      <c r="D62" s="217">
        <v>2</v>
      </c>
      <c r="E62" s="217" t="s">
        <v>95</v>
      </c>
      <c r="F62" s="217" t="s">
        <v>95</v>
      </c>
      <c r="G62" s="217" t="s">
        <v>95</v>
      </c>
      <c r="H62" s="217" t="s">
        <v>95</v>
      </c>
      <c r="I62" s="217" t="s">
        <v>95</v>
      </c>
      <c r="J62" s="217" t="s">
        <v>95</v>
      </c>
      <c r="K62" s="217" t="s">
        <v>95</v>
      </c>
      <c r="L62" s="217">
        <v>4</v>
      </c>
      <c r="M62" s="217" t="s">
        <v>95</v>
      </c>
      <c r="N62" s="215">
        <v>32.700000000000003</v>
      </c>
      <c r="O62" s="217" t="s">
        <v>95</v>
      </c>
      <c r="P62" s="217" t="s">
        <v>265</v>
      </c>
      <c r="Q62" s="212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4">
        <v>1</v>
      </c>
    </row>
    <row r="63" spans="1:65">
      <c r="A63" s="29"/>
      <c r="B63" s="19">
        <v>1</v>
      </c>
      <c r="C63" s="9">
        <v>3</v>
      </c>
      <c r="D63" s="217">
        <v>2</v>
      </c>
      <c r="E63" s="217" t="s">
        <v>95</v>
      </c>
      <c r="F63" s="217" t="s">
        <v>95</v>
      </c>
      <c r="G63" s="217" t="s">
        <v>95</v>
      </c>
      <c r="H63" s="217" t="s">
        <v>95</v>
      </c>
      <c r="I63" s="217" t="s">
        <v>95</v>
      </c>
      <c r="J63" s="217" t="s">
        <v>95</v>
      </c>
      <c r="K63" s="217" t="s">
        <v>95</v>
      </c>
      <c r="L63" s="217">
        <v>4</v>
      </c>
      <c r="M63" s="217" t="s">
        <v>95</v>
      </c>
      <c r="N63" s="215">
        <v>32.01</v>
      </c>
      <c r="O63" s="217" t="s">
        <v>95</v>
      </c>
      <c r="P63" s="217" t="s">
        <v>265</v>
      </c>
      <c r="Q63" s="212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4">
        <v>16</v>
      </c>
    </row>
    <row r="64" spans="1:65">
      <c r="A64" s="29"/>
      <c r="B64" s="19">
        <v>1</v>
      </c>
      <c r="C64" s="9">
        <v>4</v>
      </c>
      <c r="D64" s="217">
        <v>3</v>
      </c>
      <c r="E64" s="217" t="s">
        <v>95</v>
      </c>
      <c r="F64" s="217" t="s">
        <v>95</v>
      </c>
      <c r="G64" s="217" t="s">
        <v>95</v>
      </c>
      <c r="H64" s="217" t="s">
        <v>95</v>
      </c>
      <c r="I64" s="217" t="s">
        <v>95</v>
      </c>
      <c r="J64" s="217" t="s">
        <v>95</v>
      </c>
      <c r="K64" s="217" t="s">
        <v>95</v>
      </c>
      <c r="L64" s="217">
        <v>4</v>
      </c>
      <c r="M64" s="217" t="s">
        <v>95</v>
      </c>
      <c r="N64" s="215">
        <v>32.573333333333331</v>
      </c>
      <c r="O64" s="217" t="s">
        <v>95</v>
      </c>
      <c r="P64" s="217" t="s">
        <v>265</v>
      </c>
      <c r="Q64" s="212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4" t="s">
        <v>95</v>
      </c>
    </row>
    <row r="65" spans="1:65">
      <c r="A65" s="29"/>
      <c r="B65" s="19">
        <v>1</v>
      </c>
      <c r="C65" s="9">
        <v>5</v>
      </c>
      <c r="D65" s="217">
        <v>2</v>
      </c>
      <c r="E65" s="217" t="s">
        <v>95</v>
      </c>
      <c r="F65" s="217" t="s">
        <v>95</v>
      </c>
      <c r="G65" s="217" t="s">
        <v>95</v>
      </c>
      <c r="H65" s="217" t="s">
        <v>95</v>
      </c>
      <c r="I65" s="217" t="s">
        <v>95</v>
      </c>
      <c r="J65" s="217" t="s">
        <v>95</v>
      </c>
      <c r="K65" s="217" t="s">
        <v>95</v>
      </c>
      <c r="L65" s="217">
        <v>5</v>
      </c>
      <c r="M65" s="217" t="s">
        <v>95</v>
      </c>
      <c r="N65" s="215">
        <v>32.233333333333334</v>
      </c>
      <c r="O65" s="217" t="s">
        <v>95</v>
      </c>
      <c r="P65" s="217" t="s">
        <v>265</v>
      </c>
      <c r="Q65" s="212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4">
        <v>75</v>
      </c>
    </row>
    <row r="66" spans="1:65">
      <c r="A66" s="29"/>
      <c r="B66" s="19">
        <v>1</v>
      </c>
      <c r="C66" s="9">
        <v>6</v>
      </c>
      <c r="D66" s="217">
        <v>2</v>
      </c>
      <c r="E66" s="217" t="s">
        <v>95</v>
      </c>
      <c r="F66" s="217" t="s">
        <v>95</v>
      </c>
      <c r="G66" s="217" t="s">
        <v>95</v>
      </c>
      <c r="H66" s="217" t="s">
        <v>95</v>
      </c>
      <c r="I66" s="217" t="s">
        <v>95</v>
      </c>
      <c r="J66" s="217" t="s">
        <v>95</v>
      </c>
      <c r="K66" s="217" t="s">
        <v>95</v>
      </c>
      <c r="L66" s="217">
        <v>5</v>
      </c>
      <c r="M66" s="217" t="s">
        <v>95</v>
      </c>
      <c r="N66" s="215">
        <v>32.03</v>
      </c>
      <c r="O66" s="217" t="s">
        <v>95</v>
      </c>
      <c r="P66" s="217" t="s">
        <v>265</v>
      </c>
      <c r="Q66" s="212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8"/>
    </row>
    <row r="67" spans="1:65">
      <c r="A67" s="29"/>
      <c r="B67" s="20" t="s">
        <v>254</v>
      </c>
      <c r="C67" s="12"/>
      <c r="D67" s="219">
        <v>2.1666666666666665</v>
      </c>
      <c r="E67" s="219" t="s">
        <v>604</v>
      </c>
      <c r="F67" s="219" t="s">
        <v>604</v>
      </c>
      <c r="G67" s="219" t="s">
        <v>604</v>
      </c>
      <c r="H67" s="219" t="s">
        <v>604</v>
      </c>
      <c r="I67" s="219" t="s">
        <v>604</v>
      </c>
      <c r="J67" s="219" t="s">
        <v>604</v>
      </c>
      <c r="K67" s="219" t="s">
        <v>604</v>
      </c>
      <c r="L67" s="219">
        <v>4.5</v>
      </c>
      <c r="M67" s="219" t="s">
        <v>604</v>
      </c>
      <c r="N67" s="219">
        <v>32.291111111111107</v>
      </c>
      <c r="O67" s="219" t="s">
        <v>604</v>
      </c>
      <c r="P67" s="219" t="s">
        <v>604</v>
      </c>
      <c r="Q67" s="212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8"/>
    </row>
    <row r="68" spans="1:65">
      <c r="A68" s="29"/>
      <c r="B68" s="3" t="s">
        <v>255</v>
      </c>
      <c r="C68" s="28"/>
      <c r="D68" s="217">
        <v>2</v>
      </c>
      <c r="E68" s="217" t="s">
        <v>604</v>
      </c>
      <c r="F68" s="217" t="s">
        <v>604</v>
      </c>
      <c r="G68" s="217" t="s">
        <v>604</v>
      </c>
      <c r="H68" s="217" t="s">
        <v>604</v>
      </c>
      <c r="I68" s="217" t="s">
        <v>604</v>
      </c>
      <c r="J68" s="217" t="s">
        <v>604</v>
      </c>
      <c r="K68" s="217" t="s">
        <v>604</v>
      </c>
      <c r="L68" s="217">
        <v>4.5</v>
      </c>
      <c r="M68" s="217" t="s">
        <v>604</v>
      </c>
      <c r="N68" s="217">
        <v>32.216666666666669</v>
      </c>
      <c r="O68" s="217" t="s">
        <v>604</v>
      </c>
      <c r="P68" s="217" t="s">
        <v>604</v>
      </c>
      <c r="Q68" s="212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8"/>
    </row>
    <row r="69" spans="1:65">
      <c r="A69" s="29"/>
      <c r="B69" s="3" t="s">
        <v>256</v>
      </c>
      <c r="C69" s="28"/>
      <c r="D69" s="217">
        <v>0.40824829046386274</v>
      </c>
      <c r="E69" s="217" t="s">
        <v>604</v>
      </c>
      <c r="F69" s="217" t="s">
        <v>604</v>
      </c>
      <c r="G69" s="217" t="s">
        <v>604</v>
      </c>
      <c r="H69" s="217" t="s">
        <v>604</v>
      </c>
      <c r="I69" s="217" t="s">
        <v>604</v>
      </c>
      <c r="J69" s="217" t="s">
        <v>604</v>
      </c>
      <c r="K69" s="217" t="s">
        <v>604</v>
      </c>
      <c r="L69" s="217">
        <v>0.54772255750516607</v>
      </c>
      <c r="M69" s="217" t="s">
        <v>604</v>
      </c>
      <c r="N69" s="217">
        <v>0.28484433695669009</v>
      </c>
      <c r="O69" s="217" t="s">
        <v>604</v>
      </c>
      <c r="P69" s="217" t="s">
        <v>604</v>
      </c>
      <c r="Q69" s="212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8"/>
    </row>
    <row r="70" spans="1:65">
      <c r="A70" s="29"/>
      <c r="B70" s="3" t="s">
        <v>86</v>
      </c>
      <c r="C70" s="28"/>
      <c r="D70" s="13">
        <v>0.1884222879063982</v>
      </c>
      <c r="E70" s="13" t="s">
        <v>604</v>
      </c>
      <c r="F70" s="13" t="s">
        <v>604</v>
      </c>
      <c r="G70" s="13" t="s">
        <v>604</v>
      </c>
      <c r="H70" s="13" t="s">
        <v>604</v>
      </c>
      <c r="I70" s="13" t="s">
        <v>604</v>
      </c>
      <c r="J70" s="13" t="s">
        <v>604</v>
      </c>
      <c r="K70" s="13" t="s">
        <v>604</v>
      </c>
      <c r="L70" s="13">
        <v>0.1217161238900369</v>
      </c>
      <c r="M70" s="13" t="s">
        <v>604</v>
      </c>
      <c r="N70" s="13">
        <v>8.8211376801672677E-3</v>
      </c>
      <c r="O70" s="13" t="s">
        <v>604</v>
      </c>
      <c r="P70" s="13" t="s">
        <v>604</v>
      </c>
      <c r="Q70" s="152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3" t="s">
        <v>257</v>
      </c>
      <c r="C71" s="28"/>
      <c r="D71" s="13" t="s">
        <v>604</v>
      </c>
      <c r="E71" s="13" t="s">
        <v>604</v>
      </c>
      <c r="F71" s="13" t="s">
        <v>604</v>
      </c>
      <c r="G71" s="13" t="s">
        <v>604</v>
      </c>
      <c r="H71" s="13" t="s">
        <v>604</v>
      </c>
      <c r="I71" s="13" t="s">
        <v>604</v>
      </c>
      <c r="J71" s="13" t="s">
        <v>604</v>
      </c>
      <c r="K71" s="13" t="s">
        <v>604</v>
      </c>
      <c r="L71" s="13" t="s">
        <v>604</v>
      </c>
      <c r="M71" s="13" t="s">
        <v>604</v>
      </c>
      <c r="N71" s="13" t="s">
        <v>604</v>
      </c>
      <c r="O71" s="13" t="s">
        <v>604</v>
      </c>
      <c r="P71" s="13" t="s">
        <v>604</v>
      </c>
      <c r="Q71" s="152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29"/>
      <c r="B72" s="45" t="s">
        <v>258</v>
      </c>
      <c r="C72" s="46"/>
      <c r="D72" s="44" t="s">
        <v>259</v>
      </c>
      <c r="E72" s="44" t="s">
        <v>259</v>
      </c>
      <c r="F72" s="44" t="s">
        <v>259</v>
      </c>
      <c r="G72" s="44" t="s">
        <v>259</v>
      </c>
      <c r="H72" s="44" t="s">
        <v>259</v>
      </c>
      <c r="I72" s="44" t="s">
        <v>259</v>
      </c>
      <c r="J72" s="44" t="s">
        <v>259</v>
      </c>
      <c r="K72" s="44" t="s">
        <v>259</v>
      </c>
      <c r="L72" s="44" t="s">
        <v>259</v>
      </c>
      <c r="M72" s="44" t="s">
        <v>259</v>
      </c>
      <c r="N72" s="44" t="s">
        <v>259</v>
      </c>
      <c r="O72" s="44" t="s">
        <v>259</v>
      </c>
      <c r="P72" s="44" t="s">
        <v>259</v>
      </c>
      <c r="Q72" s="152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5"/>
    </row>
    <row r="74" spans="1:65" ht="15">
      <c r="B74" s="8" t="s">
        <v>481</v>
      </c>
      <c r="BM74" s="27" t="s">
        <v>66</v>
      </c>
    </row>
    <row r="75" spans="1:65" ht="15">
      <c r="A75" s="24" t="s">
        <v>10</v>
      </c>
      <c r="B75" s="18" t="s">
        <v>108</v>
      </c>
      <c r="C75" s="15" t="s">
        <v>109</v>
      </c>
      <c r="D75" s="16" t="s">
        <v>224</v>
      </c>
      <c r="E75" s="17" t="s">
        <v>224</v>
      </c>
      <c r="F75" s="17" t="s">
        <v>224</v>
      </c>
      <c r="G75" s="17" t="s">
        <v>224</v>
      </c>
      <c r="H75" s="17" t="s">
        <v>224</v>
      </c>
      <c r="I75" s="17" t="s">
        <v>224</v>
      </c>
      <c r="J75" s="17" t="s">
        <v>224</v>
      </c>
      <c r="K75" s="17" t="s">
        <v>224</v>
      </c>
      <c r="L75" s="17" t="s">
        <v>224</v>
      </c>
      <c r="M75" s="17" t="s">
        <v>224</v>
      </c>
      <c r="N75" s="17" t="s">
        <v>224</v>
      </c>
      <c r="O75" s="17" t="s">
        <v>224</v>
      </c>
      <c r="P75" s="17" t="s">
        <v>224</v>
      </c>
      <c r="Q75" s="17" t="s">
        <v>224</v>
      </c>
      <c r="R75" s="17" t="s">
        <v>224</v>
      </c>
      <c r="S75" s="17" t="s">
        <v>224</v>
      </c>
      <c r="T75" s="17" t="s">
        <v>224</v>
      </c>
      <c r="U75" s="17" t="s">
        <v>224</v>
      </c>
      <c r="V75" s="17" t="s">
        <v>224</v>
      </c>
      <c r="W75" s="17" t="s">
        <v>224</v>
      </c>
      <c r="X75" s="152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1</v>
      </c>
    </row>
    <row r="76" spans="1:65">
      <c r="A76" s="29"/>
      <c r="B76" s="19" t="s">
        <v>225</v>
      </c>
      <c r="C76" s="9" t="s">
        <v>225</v>
      </c>
      <c r="D76" s="150" t="s">
        <v>227</v>
      </c>
      <c r="E76" s="151" t="s">
        <v>228</v>
      </c>
      <c r="F76" s="151" t="s">
        <v>229</v>
      </c>
      <c r="G76" s="151" t="s">
        <v>230</v>
      </c>
      <c r="H76" s="151" t="s">
        <v>231</v>
      </c>
      <c r="I76" s="151" t="s">
        <v>232</v>
      </c>
      <c r="J76" s="151" t="s">
        <v>234</v>
      </c>
      <c r="K76" s="151" t="s">
        <v>235</v>
      </c>
      <c r="L76" s="151" t="s">
        <v>236</v>
      </c>
      <c r="M76" s="151" t="s">
        <v>237</v>
      </c>
      <c r="N76" s="151" t="s">
        <v>238</v>
      </c>
      <c r="O76" s="151" t="s">
        <v>239</v>
      </c>
      <c r="P76" s="151" t="s">
        <v>240</v>
      </c>
      <c r="Q76" s="151" t="s">
        <v>241</v>
      </c>
      <c r="R76" s="151" t="s">
        <v>242</v>
      </c>
      <c r="S76" s="151" t="s">
        <v>243</v>
      </c>
      <c r="T76" s="151" t="s">
        <v>244</v>
      </c>
      <c r="U76" s="151" t="s">
        <v>245</v>
      </c>
      <c r="V76" s="151" t="s">
        <v>246</v>
      </c>
      <c r="W76" s="151" t="s">
        <v>247</v>
      </c>
      <c r="X76" s="152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 t="s">
        <v>3</v>
      </c>
    </row>
    <row r="77" spans="1:65">
      <c r="A77" s="29"/>
      <c r="B77" s="19"/>
      <c r="C77" s="9"/>
      <c r="D77" s="10" t="s">
        <v>278</v>
      </c>
      <c r="E77" s="11" t="s">
        <v>261</v>
      </c>
      <c r="F77" s="11" t="s">
        <v>261</v>
      </c>
      <c r="G77" s="11" t="s">
        <v>261</v>
      </c>
      <c r="H77" s="11" t="s">
        <v>279</v>
      </c>
      <c r="I77" s="11" t="s">
        <v>278</v>
      </c>
      <c r="J77" s="11" t="s">
        <v>279</v>
      </c>
      <c r="K77" s="11" t="s">
        <v>261</v>
      </c>
      <c r="L77" s="11" t="s">
        <v>261</v>
      </c>
      <c r="M77" s="11" t="s">
        <v>261</v>
      </c>
      <c r="N77" s="11" t="s">
        <v>261</v>
      </c>
      <c r="O77" s="11" t="s">
        <v>261</v>
      </c>
      <c r="P77" s="11" t="s">
        <v>279</v>
      </c>
      <c r="Q77" s="11" t="s">
        <v>279</v>
      </c>
      <c r="R77" s="11" t="s">
        <v>261</v>
      </c>
      <c r="S77" s="11" t="s">
        <v>278</v>
      </c>
      <c r="T77" s="11" t="s">
        <v>278</v>
      </c>
      <c r="U77" s="11" t="s">
        <v>279</v>
      </c>
      <c r="V77" s="11" t="s">
        <v>261</v>
      </c>
      <c r="W77" s="11" t="s">
        <v>261</v>
      </c>
      <c r="X77" s="152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9"/>
      <c r="C78" s="9"/>
      <c r="D78" s="25" t="s">
        <v>280</v>
      </c>
      <c r="E78" s="25" t="s">
        <v>253</v>
      </c>
      <c r="F78" s="25" t="s">
        <v>281</v>
      </c>
      <c r="G78" s="25" t="s">
        <v>281</v>
      </c>
      <c r="H78" s="25" t="s">
        <v>282</v>
      </c>
      <c r="I78" s="25" t="s">
        <v>281</v>
      </c>
      <c r="J78" s="25" t="s">
        <v>283</v>
      </c>
      <c r="K78" s="25" t="s">
        <v>281</v>
      </c>
      <c r="L78" s="25" t="s">
        <v>282</v>
      </c>
      <c r="M78" s="25" t="s">
        <v>282</v>
      </c>
      <c r="N78" s="25" t="s">
        <v>283</v>
      </c>
      <c r="O78" s="25" t="s">
        <v>283</v>
      </c>
      <c r="P78" s="25" t="s">
        <v>282</v>
      </c>
      <c r="Q78" s="25" t="s">
        <v>281</v>
      </c>
      <c r="R78" s="25" t="s">
        <v>281</v>
      </c>
      <c r="S78" s="25" t="s">
        <v>281</v>
      </c>
      <c r="T78" s="25" t="s">
        <v>280</v>
      </c>
      <c r="U78" s="25" t="s">
        <v>280</v>
      </c>
      <c r="V78" s="25" t="s">
        <v>281</v>
      </c>
      <c r="W78" s="25" t="s">
        <v>281</v>
      </c>
      <c r="X78" s="152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0</v>
      </c>
    </row>
    <row r="79" spans="1:65">
      <c r="A79" s="29"/>
      <c r="B79" s="18">
        <v>1</v>
      </c>
      <c r="C79" s="14">
        <v>1</v>
      </c>
      <c r="D79" s="220">
        <v>416</v>
      </c>
      <c r="E79" s="220">
        <v>219.9</v>
      </c>
      <c r="F79" s="222">
        <v>290</v>
      </c>
      <c r="G79" s="220">
        <v>350</v>
      </c>
      <c r="H79" s="220">
        <v>393</v>
      </c>
      <c r="I79" s="221">
        <v>150</v>
      </c>
      <c r="J79" s="220">
        <v>388</v>
      </c>
      <c r="K79" s="220">
        <v>390</v>
      </c>
      <c r="L79" s="220">
        <v>318</v>
      </c>
      <c r="M79" s="220">
        <v>421</v>
      </c>
      <c r="N79" s="220">
        <v>395</v>
      </c>
      <c r="O79" s="220">
        <v>374</v>
      </c>
      <c r="P79" s="220">
        <v>407</v>
      </c>
      <c r="Q79" s="221">
        <v>17.100000000000001</v>
      </c>
      <c r="R79" s="220">
        <v>370</v>
      </c>
      <c r="S79" s="221">
        <v>185.08</v>
      </c>
      <c r="T79" s="220">
        <v>370.339</v>
      </c>
      <c r="U79" s="220">
        <v>459</v>
      </c>
      <c r="V79" s="220">
        <v>260</v>
      </c>
      <c r="W79" s="220">
        <v>389.4</v>
      </c>
      <c r="X79" s="223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1</v>
      </c>
    </row>
    <row r="80" spans="1:65">
      <c r="A80" s="29"/>
      <c r="B80" s="19">
        <v>1</v>
      </c>
      <c r="C80" s="9">
        <v>2</v>
      </c>
      <c r="D80" s="226">
        <v>426</v>
      </c>
      <c r="E80" s="226">
        <v>236.2</v>
      </c>
      <c r="F80" s="227">
        <v>200</v>
      </c>
      <c r="G80" s="226">
        <v>370</v>
      </c>
      <c r="H80" s="226">
        <v>405</v>
      </c>
      <c r="I80" s="227">
        <v>130</v>
      </c>
      <c r="J80" s="226">
        <v>389</v>
      </c>
      <c r="K80" s="226">
        <v>390</v>
      </c>
      <c r="L80" s="226">
        <v>255.00000000000003</v>
      </c>
      <c r="M80" s="226">
        <v>434</v>
      </c>
      <c r="N80" s="226">
        <v>405</v>
      </c>
      <c r="O80" s="226">
        <v>369</v>
      </c>
      <c r="P80" s="226">
        <v>412</v>
      </c>
      <c r="Q80" s="227">
        <v>16.7</v>
      </c>
      <c r="R80" s="226">
        <v>270</v>
      </c>
      <c r="S80" s="227">
        <v>188.95</v>
      </c>
      <c r="T80" s="226">
        <v>367.767</v>
      </c>
      <c r="U80" s="226">
        <v>458</v>
      </c>
      <c r="V80" s="226">
        <v>350</v>
      </c>
      <c r="W80" s="226">
        <v>387.4</v>
      </c>
      <c r="X80" s="223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19</v>
      </c>
    </row>
    <row r="81" spans="1:65">
      <c r="A81" s="29"/>
      <c r="B81" s="19">
        <v>1</v>
      </c>
      <c r="C81" s="9">
        <v>3</v>
      </c>
      <c r="D81" s="226">
        <v>424</v>
      </c>
      <c r="E81" s="226">
        <v>154.1</v>
      </c>
      <c r="F81" s="227">
        <v>180</v>
      </c>
      <c r="G81" s="226">
        <v>400</v>
      </c>
      <c r="H81" s="226">
        <v>394</v>
      </c>
      <c r="I81" s="227">
        <v>120</v>
      </c>
      <c r="J81" s="226">
        <v>388</v>
      </c>
      <c r="K81" s="226">
        <v>390</v>
      </c>
      <c r="L81" s="226">
        <v>179</v>
      </c>
      <c r="M81" s="226">
        <v>431</v>
      </c>
      <c r="N81" s="226">
        <v>388</v>
      </c>
      <c r="O81" s="226">
        <v>372</v>
      </c>
      <c r="P81" s="226">
        <v>406</v>
      </c>
      <c r="Q81" s="227">
        <v>18.5</v>
      </c>
      <c r="R81" s="226">
        <v>330</v>
      </c>
      <c r="S81" s="227">
        <v>187.67400000000001</v>
      </c>
      <c r="T81" s="226">
        <v>368.87200000000001</v>
      </c>
      <c r="U81" s="226">
        <v>459</v>
      </c>
      <c r="V81" s="226">
        <v>170</v>
      </c>
      <c r="W81" s="226">
        <v>374.4</v>
      </c>
      <c r="X81" s="223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16</v>
      </c>
    </row>
    <row r="82" spans="1:65">
      <c r="A82" s="29"/>
      <c r="B82" s="19">
        <v>1</v>
      </c>
      <c r="C82" s="9">
        <v>4</v>
      </c>
      <c r="D82" s="226">
        <v>416</v>
      </c>
      <c r="E82" s="226">
        <v>200.2</v>
      </c>
      <c r="F82" s="227">
        <v>190</v>
      </c>
      <c r="G82" s="226">
        <v>300</v>
      </c>
      <c r="H82" s="226">
        <v>410</v>
      </c>
      <c r="I82" s="227">
        <v>120</v>
      </c>
      <c r="J82" s="226">
        <v>389</v>
      </c>
      <c r="K82" s="226">
        <v>380</v>
      </c>
      <c r="L82" s="226">
        <v>328</v>
      </c>
      <c r="M82" s="226">
        <v>433</v>
      </c>
      <c r="N82" s="226">
        <v>384</v>
      </c>
      <c r="O82" s="226">
        <v>386</v>
      </c>
      <c r="P82" s="226">
        <v>404</v>
      </c>
      <c r="Q82" s="227">
        <v>20.3</v>
      </c>
      <c r="R82" s="226">
        <v>310</v>
      </c>
      <c r="S82" s="227">
        <v>187.2</v>
      </c>
      <c r="T82" s="226">
        <v>369.68099999999998</v>
      </c>
      <c r="U82" s="226">
        <v>457</v>
      </c>
      <c r="V82" s="226">
        <v>280</v>
      </c>
      <c r="W82" s="226">
        <v>368.3</v>
      </c>
      <c r="X82" s="223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361.62729166666662</v>
      </c>
    </row>
    <row r="83" spans="1:65">
      <c r="A83" s="29"/>
      <c r="B83" s="19">
        <v>1</v>
      </c>
      <c r="C83" s="9">
        <v>5</v>
      </c>
      <c r="D83" s="226">
        <v>427</v>
      </c>
      <c r="E83" s="226">
        <v>227.4</v>
      </c>
      <c r="F83" s="227">
        <v>160</v>
      </c>
      <c r="G83" s="226">
        <v>320</v>
      </c>
      <c r="H83" s="226">
        <v>400</v>
      </c>
      <c r="I83" s="227">
        <v>130</v>
      </c>
      <c r="J83" s="226">
        <v>397</v>
      </c>
      <c r="K83" s="226">
        <v>260</v>
      </c>
      <c r="L83" s="226">
        <v>300</v>
      </c>
      <c r="M83" s="228">
        <v>452</v>
      </c>
      <c r="N83" s="226">
        <v>391</v>
      </c>
      <c r="O83" s="226">
        <v>394</v>
      </c>
      <c r="P83" s="226">
        <v>413</v>
      </c>
      <c r="Q83" s="227">
        <v>15.1</v>
      </c>
      <c r="R83" s="226">
        <v>260</v>
      </c>
      <c r="S83" s="227">
        <v>185.18</v>
      </c>
      <c r="T83" s="226">
        <v>369.58300000000003</v>
      </c>
      <c r="U83" s="226">
        <v>459</v>
      </c>
      <c r="V83" s="226">
        <v>280</v>
      </c>
      <c r="W83" s="226">
        <v>394.5</v>
      </c>
      <c r="X83" s="223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5">
        <v>76</v>
      </c>
    </row>
    <row r="84" spans="1:65">
      <c r="A84" s="29"/>
      <c r="B84" s="19">
        <v>1</v>
      </c>
      <c r="C84" s="9">
        <v>6</v>
      </c>
      <c r="D84" s="226">
        <v>412</v>
      </c>
      <c r="E84" s="226">
        <v>167.5</v>
      </c>
      <c r="F84" s="227">
        <v>150</v>
      </c>
      <c r="G84" s="226">
        <v>360</v>
      </c>
      <c r="H84" s="226">
        <v>396</v>
      </c>
      <c r="I84" s="227">
        <v>120</v>
      </c>
      <c r="J84" s="226">
        <v>400</v>
      </c>
      <c r="K84" s="228">
        <v>170</v>
      </c>
      <c r="L84" s="226">
        <v>285</v>
      </c>
      <c r="M84" s="226">
        <v>430</v>
      </c>
      <c r="N84" s="226">
        <v>393</v>
      </c>
      <c r="O84" s="226">
        <v>398</v>
      </c>
      <c r="P84" s="226">
        <v>422</v>
      </c>
      <c r="Q84" s="227">
        <v>12.6</v>
      </c>
      <c r="R84" s="226">
        <v>220</v>
      </c>
      <c r="S84" s="227">
        <v>188.89</v>
      </c>
      <c r="T84" s="226">
        <v>369.07799999999997</v>
      </c>
      <c r="U84" s="226">
        <v>464</v>
      </c>
      <c r="V84" s="226">
        <v>240</v>
      </c>
      <c r="W84" s="226">
        <v>386.8</v>
      </c>
      <c r="X84" s="223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29"/>
      <c r="B85" s="20" t="s">
        <v>254</v>
      </c>
      <c r="C85" s="12"/>
      <c r="D85" s="230">
        <v>420.16666666666669</v>
      </c>
      <c r="E85" s="230">
        <v>200.88333333333335</v>
      </c>
      <c r="F85" s="230">
        <v>195</v>
      </c>
      <c r="G85" s="230">
        <v>350</v>
      </c>
      <c r="H85" s="230">
        <v>399.66666666666669</v>
      </c>
      <c r="I85" s="230">
        <v>128.33333333333334</v>
      </c>
      <c r="J85" s="230">
        <v>391.83333333333331</v>
      </c>
      <c r="K85" s="230">
        <v>330</v>
      </c>
      <c r="L85" s="230">
        <v>277.5</v>
      </c>
      <c r="M85" s="230">
        <v>433.5</v>
      </c>
      <c r="N85" s="230">
        <v>392.66666666666669</v>
      </c>
      <c r="O85" s="230">
        <v>382.16666666666669</v>
      </c>
      <c r="P85" s="230">
        <v>410.66666666666669</v>
      </c>
      <c r="Q85" s="230">
        <v>16.716666666666665</v>
      </c>
      <c r="R85" s="230">
        <v>293.33333333333331</v>
      </c>
      <c r="S85" s="230">
        <v>187.16233333333335</v>
      </c>
      <c r="T85" s="230">
        <v>369.22</v>
      </c>
      <c r="U85" s="230">
        <v>459.33333333333331</v>
      </c>
      <c r="V85" s="230">
        <v>263.33333333333331</v>
      </c>
      <c r="W85" s="230">
        <v>383.46666666666664</v>
      </c>
      <c r="X85" s="223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29"/>
      <c r="B86" s="3" t="s">
        <v>255</v>
      </c>
      <c r="C86" s="28"/>
      <c r="D86" s="226">
        <v>420</v>
      </c>
      <c r="E86" s="226">
        <v>210.05</v>
      </c>
      <c r="F86" s="226">
        <v>185</v>
      </c>
      <c r="G86" s="226">
        <v>355</v>
      </c>
      <c r="H86" s="226">
        <v>398</v>
      </c>
      <c r="I86" s="226">
        <v>125</v>
      </c>
      <c r="J86" s="226">
        <v>389</v>
      </c>
      <c r="K86" s="226">
        <v>385</v>
      </c>
      <c r="L86" s="226">
        <v>292.5</v>
      </c>
      <c r="M86" s="226">
        <v>432</v>
      </c>
      <c r="N86" s="226">
        <v>392</v>
      </c>
      <c r="O86" s="226">
        <v>380</v>
      </c>
      <c r="P86" s="226">
        <v>409.5</v>
      </c>
      <c r="Q86" s="226">
        <v>16.899999999999999</v>
      </c>
      <c r="R86" s="226">
        <v>290</v>
      </c>
      <c r="S86" s="226">
        <v>187.43700000000001</v>
      </c>
      <c r="T86" s="226">
        <v>369.33050000000003</v>
      </c>
      <c r="U86" s="226">
        <v>459</v>
      </c>
      <c r="V86" s="226">
        <v>270</v>
      </c>
      <c r="W86" s="226">
        <v>387.1</v>
      </c>
      <c r="X86" s="223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29"/>
      <c r="B87" s="3" t="s">
        <v>256</v>
      </c>
      <c r="C87" s="28"/>
      <c r="D87" s="226">
        <v>6.2742861479746574</v>
      </c>
      <c r="E87" s="226">
        <v>33.513067103245682</v>
      </c>
      <c r="F87" s="226">
        <v>50.099900199501398</v>
      </c>
      <c r="G87" s="226">
        <v>35.777087639996637</v>
      </c>
      <c r="H87" s="226">
        <v>6.7131711334261892</v>
      </c>
      <c r="I87" s="226">
        <v>11.69045194450012</v>
      </c>
      <c r="J87" s="226">
        <v>5.2694085689635664</v>
      </c>
      <c r="K87" s="226">
        <v>93.594871654380725</v>
      </c>
      <c r="L87" s="226">
        <v>54.701919527563199</v>
      </c>
      <c r="M87" s="226">
        <v>10.173494974687902</v>
      </c>
      <c r="N87" s="226">
        <v>7.1740272279011217</v>
      </c>
      <c r="O87" s="226">
        <v>12.237919213112441</v>
      </c>
      <c r="P87" s="226">
        <v>6.5625198412398467</v>
      </c>
      <c r="Q87" s="226">
        <v>2.6731379812248259</v>
      </c>
      <c r="R87" s="226">
        <v>53.91351098441524</v>
      </c>
      <c r="S87" s="226">
        <v>1.7152004741914673</v>
      </c>
      <c r="T87" s="226">
        <v>0.87737426449605993</v>
      </c>
      <c r="U87" s="226">
        <v>2.4221202832779936</v>
      </c>
      <c r="V87" s="226">
        <v>58.878405775518949</v>
      </c>
      <c r="W87" s="226">
        <v>9.9574427774738741</v>
      </c>
      <c r="X87" s="223"/>
      <c r="Y87" s="224"/>
      <c r="Z87" s="224"/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  <c r="BC87" s="224"/>
      <c r="BD87" s="224"/>
      <c r="BE87" s="224"/>
      <c r="BF87" s="224"/>
      <c r="BG87" s="224"/>
      <c r="BH87" s="224"/>
      <c r="BI87" s="224"/>
      <c r="BJ87" s="224"/>
      <c r="BK87" s="224"/>
      <c r="BL87" s="224"/>
      <c r="BM87" s="229"/>
    </row>
    <row r="88" spans="1:65">
      <c r="A88" s="29"/>
      <c r="B88" s="3" t="s">
        <v>86</v>
      </c>
      <c r="C88" s="28"/>
      <c r="D88" s="13">
        <v>1.4932850808349045E-2</v>
      </c>
      <c r="E88" s="13">
        <v>0.16682850959883355</v>
      </c>
      <c r="F88" s="13">
        <v>0.25692256512564821</v>
      </c>
      <c r="G88" s="13">
        <v>0.10222025039999039</v>
      </c>
      <c r="H88" s="13">
        <v>1.6796925271291549E-2</v>
      </c>
      <c r="I88" s="13">
        <v>9.1094430736364571E-2</v>
      </c>
      <c r="J88" s="13">
        <v>1.3448086522237942E-2</v>
      </c>
      <c r="K88" s="13">
        <v>0.28362082319509313</v>
      </c>
      <c r="L88" s="13">
        <v>0.19712403433356107</v>
      </c>
      <c r="M88" s="13">
        <v>2.3468269837803694E-2</v>
      </c>
      <c r="N88" s="13">
        <v>1.8270018407218477E-2</v>
      </c>
      <c r="O88" s="13">
        <v>3.2022466323015544E-2</v>
      </c>
      <c r="P88" s="13">
        <v>1.5980161951071055E-2</v>
      </c>
      <c r="Q88" s="13">
        <v>0.15990855321384803</v>
      </c>
      <c r="R88" s="13">
        <v>0.18379606017414288</v>
      </c>
      <c r="S88" s="13">
        <v>9.1642396396967359E-3</v>
      </c>
      <c r="T88" s="13">
        <v>2.3762912748390118E-3</v>
      </c>
      <c r="U88" s="13">
        <v>5.2731210811567354E-3</v>
      </c>
      <c r="V88" s="13">
        <v>0.22358888269184413</v>
      </c>
      <c r="W88" s="13">
        <v>2.5966905713162052E-2</v>
      </c>
      <c r="X88" s="152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3" t="s">
        <v>257</v>
      </c>
      <c r="C89" s="28"/>
      <c r="D89" s="13">
        <v>0.16187764681753958</v>
      </c>
      <c r="E89" s="13">
        <v>-0.44450173434780615</v>
      </c>
      <c r="F89" s="13">
        <v>-0.46077078668126881</v>
      </c>
      <c r="G89" s="13">
        <v>-3.215269404330301E-2</v>
      </c>
      <c r="H89" s="13">
        <v>0.10518944746864745</v>
      </c>
      <c r="I89" s="13">
        <v>-0.64512265448254436</v>
      </c>
      <c r="J89" s="13">
        <v>8.3528103001997422E-2</v>
      </c>
      <c r="K89" s="13">
        <v>-8.7458254383685707E-2</v>
      </c>
      <c r="L89" s="13">
        <v>-0.23263535027719018</v>
      </c>
      <c r="M89" s="13">
        <v>0.19874802037779471</v>
      </c>
      <c r="N89" s="13">
        <v>8.5832501349513368E-2</v>
      </c>
      <c r="O89" s="13">
        <v>5.6797082170812585E-2</v>
      </c>
      <c r="P89" s="13">
        <v>0.13560750565585789</v>
      </c>
      <c r="Q89" s="13">
        <v>-0.95377376914883016</v>
      </c>
      <c r="R89" s="13">
        <v>-0.18885178167438732</v>
      </c>
      <c r="S89" s="13">
        <v>-0.48244411401932574</v>
      </c>
      <c r="T89" s="13">
        <v>2.0995949443804784E-2</v>
      </c>
      <c r="U89" s="13">
        <v>0.27018436915078903</v>
      </c>
      <c r="V89" s="13">
        <v>-0.27181012218496137</v>
      </c>
      <c r="W89" s="13">
        <v>6.0391943592937203E-2</v>
      </c>
      <c r="X89" s="152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29"/>
      <c r="B90" s="45" t="s">
        <v>258</v>
      </c>
      <c r="C90" s="46"/>
      <c r="D90" s="44">
        <v>0.64</v>
      </c>
      <c r="E90" s="44">
        <v>1.69</v>
      </c>
      <c r="F90" s="44">
        <v>1.75</v>
      </c>
      <c r="G90" s="44">
        <v>0.1</v>
      </c>
      <c r="H90" s="44">
        <v>0.43</v>
      </c>
      <c r="I90" s="44">
        <v>2.46</v>
      </c>
      <c r="J90" s="44">
        <v>0.34</v>
      </c>
      <c r="K90" s="44">
        <v>0.31</v>
      </c>
      <c r="L90" s="44">
        <v>0.87</v>
      </c>
      <c r="M90" s="44">
        <v>0.79</v>
      </c>
      <c r="N90" s="44">
        <v>0.35</v>
      </c>
      <c r="O90" s="44">
        <v>0.24</v>
      </c>
      <c r="P90" s="44">
        <v>0.54</v>
      </c>
      <c r="Q90" s="44">
        <v>3.65</v>
      </c>
      <c r="R90" s="44">
        <v>0.7</v>
      </c>
      <c r="S90" s="44">
        <v>1.83</v>
      </c>
      <c r="T90" s="44">
        <v>0.1</v>
      </c>
      <c r="U90" s="44">
        <v>1.06</v>
      </c>
      <c r="V90" s="44">
        <v>1.02</v>
      </c>
      <c r="W90" s="44">
        <v>0.25</v>
      </c>
      <c r="X90" s="152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BM91" s="55"/>
    </row>
    <row r="92" spans="1:65" ht="15">
      <c r="B92" s="8" t="s">
        <v>482</v>
      </c>
      <c r="BM92" s="27" t="s">
        <v>66</v>
      </c>
    </row>
    <row r="93" spans="1:65" ht="15">
      <c r="A93" s="24" t="s">
        <v>13</v>
      </c>
      <c r="B93" s="18" t="s">
        <v>108</v>
      </c>
      <c r="C93" s="15" t="s">
        <v>109</v>
      </c>
      <c r="D93" s="16" t="s">
        <v>224</v>
      </c>
      <c r="E93" s="17" t="s">
        <v>224</v>
      </c>
      <c r="F93" s="17" t="s">
        <v>224</v>
      </c>
      <c r="G93" s="17" t="s">
        <v>224</v>
      </c>
      <c r="H93" s="17" t="s">
        <v>224</v>
      </c>
      <c r="I93" s="17" t="s">
        <v>224</v>
      </c>
      <c r="J93" s="17" t="s">
        <v>224</v>
      </c>
      <c r="K93" s="17" t="s">
        <v>224</v>
      </c>
      <c r="L93" s="17" t="s">
        <v>224</v>
      </c>
      <c r="M93" s="17" t="s">
        <v>224</v>
      </c>
      <c r="N93" s="17" t="s">
        <v>224</v>
      </c>
      <c r="O93" s="17" t="s">
        <v>224</v>
      </c>
      <c r="P93" s="17" t="s">
        <v>224</v>
      </c>
      <c r="Q93" s="17" t="s">
        <v>224</v>
      </c>
      <c r="R93" s="17" t="s">
        <v>224</v>
      </c>
      <c r="S93" s="17" t="s">
        <v>224</v>
      </c>
      <c r="T93" s="17" t="s">
        <v>224</v>
      </c>
      <c r="U93" s="17" t="s">
        <v>224</v>
      </c>
      <c r="V93" s="17" t="s">
        <v>224</v>
      </c>
      <c r="W93" s="152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</v>
      </c>
    </row>
    <row r="94" spans="1:65">
      <c r="A94" s="29"/>
      <c r="B94" s="19" t="s">
        <v>225</v>
      </c>
      <c r="C94" s="9" t="s">
        <v>225</v>
      </c>
      <c r="D94" s="150" t="s">
        <v>227</v>
      </c>
      <c r="E94" s="151" t="s">
        <v>229</v>
      </c>
      <c r="F94" s="151" t="s">
        <v>230</v>
      </c>
      <c r="G94" s="151" t="s">
        <v>231</v>
      </c>
      <c r="H94" s="151" t="s">
        <v>232</v>
      </c>
      <c r="I94" s="151" t="s">
        <v>233</v>
      </c>
      <c r="J94" s="151" t="s">
        <v>234</v>
      </c>
      <c r="K94" s="151" t="s">
        <v>235</v>
      </c>
      <c r="L94" s="151" t="s">
        <v>236</v>
      </c>
      <c r="M94" s="151" t="s">
        <v>237</v>
      </c>
      <c r="N94" s="151" t="s">
        <v>238</v>
      </c>
      <c r="O94" s="151" t="s">
        <v>239</v>
      </c>
      <c r="P94" s="151" t="s">
        <v>240</v>
      </c>
      <c r="Q94" s="151" t="s">
        <v>241</v>
      </c>
      <c r="R94" s="151" t="s">
        <v>242</v>
      </c>
      <c r="S94" s="151" t="s">
        <v>243</v>
      </c>
      <c r="T94" s="151" t="s">
        <v>244</v>
      </c>
      <c r="U94" s="151" t="s">
        <v>245</v>
      </c>
      <c r="V94" s="151" t="s">
        <v>246</v>
      </c>
      <c r="W94" s="152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 t="s">
        <v>3</v>
      </c>
    </row>
    <row r="95" spans="1:65">
      <c r="A95" s="29"/>
      <c r="B95" s="19"/>
      <c r="C95" s="9"/>
      <c r="D95" s="10" t="s">
        <v>261</v>
      </c>
      <c r="E95" s="11" t="s">
        <v>261</v>
      </c>
      <c r="F95" s="11" t="s">
        <v>261</v>
      </c>
      <c r="G95" s="11" t="s">
        <v>279</v>
      </c>
      <c r="H95" s="11" t="s">
        <v>278</v>
      </c>
      <c r="I95" s="11" t="s">
        <v>278</v>
      </c>
      <c r="J95" s="11" t="s">
        <v>279</v>
      </c>
      <c r="K95" s="11" t="s">
        <v>261</v>
      </c>
      <c r="L95" s="11" t="s">
        <v>261</v>
      </c>
      <c r="M95" s="11" t="s">
        <v>261</v>
      </c>
      <c r="N95" s="11" t="s">
        <v>261</v>
      </c>
      <c r="O95" s="11" t="s">
        <v>261</v>
      </c>
      <c r="P95" s="11" t="s">
        <v>279</v>
      </c>
      <c r="Q95" s="11" t="s">
        <v>279</v>
      </c>
      <c r="R95" s="11" t="s">
        <v>261</v>
      </c>
      <c r="S95" s="11" t="s">
        <v>278</v>
      </c>
      <c r="T95" s="11" t="s">
        <v>278</v>
      </c>
      <c r="U95" s="11" t="s">
        <v>279</v>
      </c>
      <c r="V95" s="11" t="s">
        <v>261</v>
      </c>
      <c r="W95" s="152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2</v>
      </c>
    </row>
    <row r="96" spans="1:65">
      <c r="A96" s="29"/>
      <c r="B96" s="19"/>
      <c r="C96" s="9"/>
      <c r="D96" s="25" t="s">
        <v>280</v>
      </c>
      <c r="E96" s="25" t="s">
        <v>281</v>
      </c>
      <c r="F96" s="25" t="s">
        <v>281</v>
      </c>
      <c r="G96" s="25" t="s">
        <v>282</v>
      </c>
      <c r="H96" s="25" t="s">
        <v>281</v>
      </c>
      <c r="I96" s="25" t="s">
        <v>283</v>
      </c>
      <c r="J96" s="25" t="s">
        <v>283</v>
      </c>
      <c r="K96" s="25" t="s">
        <v>281</v>
      </c>
      <c r="L96" s="25" t="s">
        <v>282</v>
      </c>
      <c r="M96" s="25" t="s">
        <v>282</v>
      </c>
      <c r="N96" s="25" t="s">
        <v>283</v>
      </c>
      <c r="O96" s="25" t="s">
        <v>283</v>
      </c>
      <c r="P96" s="25" t="s">
        <v>282</v>
      </c>
      <c r="Q96" s="25" t="s">
        <v>281</v>
      </c>
      <c r="R96" s="25" t="s">
        <v>281</v>
      </c>
      <c r="S96" s="25" t="s">
        <v>281</v>
      </c>
      <c r="T96" s="25" t="s">
        <v>280</v>
      </c>
      <c r="U96" s="25" t="s">
        <v>280</v>
      </c>
      <c r="V96" s="25" t="s">
        <v>281</v>
      </c>
      <c r="W96" s="152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3</v>
      </c>
    </row>
    <row r="97" spans="1:65">
      <c r="A97" s="29"/>
      <c r="B97" s="18">
        <v>1</v>
      </c>
      <c r="C97" s="14">
        <v>1</v>
      </c>
      <c r="D97" s="21">
        <v>1.4</v>
      </c>
      <c r="E97" s="21">
        <v>1.42</v>
      </c>
      <c r="F97" s="21">
        <v>1.39</v>
      </c>
      <c r="G97" s="21">
        <v>1.3</v>
      </c>
      <c r="H97" s="21">
        <v>1.4</v>
      </c>
      <c r="I97" s="153">
        <v>0.87850000000000006</v>
      </c>
      <c r="J97" s="21">
        <v>1.4</v>
      </c>
      <c r="K97" s="21">
        <v>1.39</v>
      </c>
      <c r="L97" s="21">
        <v>1.54</v>
      </c>
      <c r="M97" s="21">
        <v>1.38</v>
      </c>
      <c r="N97" s="21">
        <v>1.3</v>
      </c>
      <c r="O97" s="21">
        <v>1.45</v>
      </c>
      <c r="P97" s="21">
        <v>1.5</v>
      </c>
      <c r="Q97" s="21">
        <v>1.4</v>
      </c>
      <c r="R97" s="21">
        <v>1.33</v>
      </c>
      <c r="S97" s="21">
        <v>1.4266666666666667</v>
      </c>
      <c r="T97" s="153" t="s">
        <v>102</v>
      </c>
      <c r="U97" s="21">
        <v>1.4</v>
      </c>
      <c r="V97" s="21">
        <v>1.32</v>
      </c>
      <c r="W97" s="152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1</v>
      </c>
    </row>
    <row r="98" spans="1:65">
      <c r="A98" s="29"/>
      <c r="B98" s="19">
        <v>1</v>
      </c>
      <c r="C98" s="9">
        <v>2</v>
      </c>
      <c r="D98" s="11">
        <v>1.5</v>
      </c>
      <c r="E98" s="11">
        <v>1.36</v>
      </c>
      <c r="F98" s="11">
        <v>1.32</v>
      </c>
      <c r="G98" s="11">
        <v>1.3</v>
      </c>
      <c r="H98" s="11">
        <v>1.3</v>
      </c>
      <c r="I98" s="154">
        <v>0.872</v>
      </c>
      <c r="J98" s="11">
        <v>1.3</v>
      </c>
      <c r="K98" s="11">
        <v>1.45</v>
      </c>
      <c r="L98" s="11">
        <v>1.5</v>
      </c>
      <c r="M98" s="11">
        <v>1.39</v>
      </c>
      <c r="N98" s="11">
        <v>1.4</v>
      </c>
      <c r="O98" s="11">
        <v>1.38</v>
      </c>
      <c r="P98" s="11">
        <v>1.5</v>
      </c>
      <c r="Q98" s="11">
        <v>1.5</v>
      </c>
      <c r="R98" s="11">
        <v>1.46</v>
      </c>
      <c r="S98" s="11">
        <v>1.42</v>
      </c>
      <c r="T98" s="154" t="s">
        <v>102</v>
      </c>
      <c r="U98" s="11">
        <v>1.4</v>
      </c>
      <c r="V98" s="11">
        <v>1.32</v>
      </c>
      <c r="W98" s="152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20</v>
      </c>
    </row>
    <row r="99" spans="1:65">
      <c r="A99" s="29"/>
      <c r="B99" s="19">
        <v>1</v>
      </c>
      <c r="C99" s="9">
        <v>3</v>
      </c>
      <c r="D99" s="11">
        <v>1.6</v>
      </c>
      <c r="E99" s="11">
        <v>1.38</v>
      </c>
      <c r="F99" s="11">
        <v>1.41</v>
      </c>
      <c r="G99" s="11">
        <v>1.3</v>
      </c>
      <c r="H99" s="11">
        <v>1.4</v>
      </c>
      <c r="I99" s="154">
        <v>0.90700000000000003</v>
      </c>
      <c r="J99" s="11">
        <v>1.4</v>
      </c>
      <c r="K99" s="11">
        <v>1.38</v>
      </c>
      <c r="L99" s="11">
        <v>1.52</v>
      </c>
      <c r="M99" s="11">
        <v>1.42</v>
      </c>
      <c r="N99" s="11">
        <v>1.3</v>
      </c>
      <c r="O99" s="11">
        <v>1.4</v>
      </c>
      <c r="P99" s="11">
        <v>1.4</v>
      </c>
      <c r="Q99" s="11">
        <v>1.5</v>
      </c>
      <c r="R99" s="11">
        <v>1.4</v>
      </c>
      <c r="S99" s="11">
        <v>1.4100000000000001</v>
      </c>
      <c r="T99" s="154" t="s">
        <v>102</v>
      </c>
      <c r="U99" s="11">
        <v>1.5</v>
      </c>
      <c r="V99" s="11">
        <v>1.34</v>
      </c>
      <c r="W99" s="152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16</v>
      </c>
    </row>
    <row r="100" spans="1:65">
      <c r="A100" s="29"/>
      <c r="B100" s="19">
        <v>1</v>
      </c>
      <c r="C100" s="9">
        <v>4</v>
      </c>
      <c r="D100" s="11">
        <v>1.5</v>
      </c>
      <c r="E100" s="11">
        <v>1.42</v>
      </c>
      <c r="F100" s="11">
        <v>1.36</v>
      </c>
      <c r="G100" s="11">
        <v>1.3</v>
      </c>
      <c r="H100" s="11">
        <v>1.4</v>
      </c>
      <c r="I100" s="154">
        <v>0.88749999999999996</v>
      </c>
      <c r="J100" s="11">
        <v>1.4</v>
      </c>
      <c r="K100" s="11">
        <v>1.46</v>
      </c>
      <c r="L100" s="11">
        <v>1.46</v>
      </c>
      <c r="M100" s="11">
        <v>1.47</v>
      </c>
      <c r="N100" s="11">
        <v>1.3</v>
      </c>
      <c r="O100" s="11">
        <v>1.4</v>
      </c>
      <c r="P100" s="11">
        <v>1.6</v>
      </c>
      <c r="Q100" s="11">
        <v>1.4</v>
      </c>
      <c r="R100" s="11">
        <v>1.52</v>
      </c>
      <c r="S100" s="11">
        <v>1.3933333333333333</v>
      </c>
      <c r="T100" s="154" t="s">
        <v>102</v>
      </c>
      <c r="U100" s="11">
        <v>1.4</v>
      </c>
      <c r="V100" s="11">
        <v>1.3</v>
      </c>
      <c r="W100" s="152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1.4078431372549023</v>
      </c>
    </row>
    <row r="101" spans="1:65">
      <c r="A101" s="29"/>
      <c r="B101" s="19">
        <v>1</v>
      </c>
      <c r="C101" s="9">
        <v>5</v>
      </c>
      <c r="D101" s="11">
        <v>1.5</v>
      </c>
      <c r="E101" s="11">
        <v>1.3</v>
      </c>
      <c r="F101" s="11">
        <v>1.38</v>
      </c>
      <c r="G101" s="11">
        <v>1.3</v>
      </c>
      <c r="H101" s="11">
        <v>1.4</v>
      </c>
      <c r="I101" s="154">
        <v>0.90700000000000003</v>
      </c>
      <c r="J101" s="11">
        <v>1.4</v>
      </c>
      <c r="K101" s="11">
        <v>1.35</v>
      </c>
      <c r="L101" s="11">
        <v>1.55</v>
      </c>
      <c r="M101" s="11">
        <v>1.53</v>
      </c>
      <c r="N101" s="11">
        <v>1.3</v>
      </c>
      <c r="O101" s="11">
        <v>1.41</v>
      </c>
      <c r="P101" s="11">
        <v>1.6</v>
      </c>
      <c r="Q101" s="11">
        <v>1.4</v>
      </c>
      <c r="R101" s="11">
        <v>1.45</v>
      </c>
      <c r="S101" s="11">
        <v>1.41</v>
      </c>
      <c r="T101" s="154" t="s">
        <v>102</v>
      </c>
      <c r="U101" s="11">
        <v>1.4</v>
      </c>
      <c r="V101" s="11">
        <v>1.32</v>
      </c>
      <c r="W101" s="15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>
        <v>77</v>
      </c>
    </row>
    <row r="102" spans="1:65">
      <c r="A102" s="29"/>
      <c r="B102" s="19">
        <v>1</v>
      </c>
      <c r="C102" s="9">
        <v>6</v>
      </c>
      <c r="D102" s="11">
        <v>1.5</v>
      </c>
      <c r="E102" s="11">
        <v>1.36</v>
      </c>
      <c r="F102" s="11">
        <v>1.36</v>
      </c>
      <c r="G102" s="11">
        <v>1.3</v>
      </c>
      <c r="H102" s="11">
        <v>1.4</v>
      </c>
      <c r="I102" s="154">
        <v>0.92799999999999994</v>
      </c>
      <c r="J102" s="11">
        <v>1.4</v>
      </c>
      <c r="K102" s="11">
        <v>1.39</v>
      </c>
      <c r="L102" s="11">
        <v>1.58</v>
      </c>
      <c r="M102" s="11">
        <v>1.45</v>
      </c>
      <c r="N102" s="11">
        <v>1.3</v>
      </c>
      <c r="O102" s="11">
        <v>1.37</v>
      </c>
      <c r="P102" s="11">
        <v>1.4</v>
      </c>
      <c r="Q102" s="11">
        <v>1.6</v>
      </c>
      <c r="R102" s="11">
        <v>1.34</v>
      </c>
      <c r="S102" s="11">
        <v>1.4</v>
      </c>
      <c r="T102" s="154" t="s">
        <v>102</v>
      </c>
      <c r="U102" s="11">
        <v>1.4</v>
      </c>
      <c r="V102" s="11">
        <v>1.36</v>
      </c>
      <c r="W102" s="152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20" t="s">
        <v>254</v>
      </c>
      <c r="C103" s="12"/>
      <c r="D103" s="22">
        <v>1.5</v>
      </c>
      <c r="E103" s="22">
        <v>1.3733333333333333</v>
      </c>
      <c r="F103" s="22">
        <v>1.37</v>
      </c>
      <c r="G103" s="22">
        <v>1.3</v>
      </c>
      <c r="H103" s="22">
        <v>1.3833333333333335</v>
      </c>
      <c r="I103" s="22">
        <v>0.89666666666666661</v>
      </c>
      <c r="J103" s="22">
        <v>1.3833333333333335</v>
      </c>
      <c r="K103" s="22">
        <v>1.4033333333333333</v>
      </c>
      <c r="L103" s="22">
        <v>1.5250000000000001</v>
      </c>
      <c r="M103" s="22">
        <v>1.4399999999999997</v>
      </c>
      <c r="N103" s="22">
        <v>1.3166666666666667</v>
      </c>
      <c r="O103" s="22">
        <v>1.4016666666666666</v>
      </c>
      <c r="P103" s="22">
        <v>1.5</v>
      </c>
      <c r="Q103" s="22">
        <v>1.4666666666666668</v>
      </c>
      <c r="R103" s="22">
        <v>1.4166666666666667</v>
      </c>
      <c r="S103" s="22">
        <v>1.4100000000000001</v>
      </c>
      <c r="T103" s="22" t="s">
        <v>604</v>
      </c>
      <c r="U103" s="22">
        <v>1.4166666666666667</v>
      </c>
      <c r="V103" s="22">
        <v>1.3266666666666669</v>
      </c>
      <c r="W103" s="152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255</v>
      </c>
      <c r="C104" s="28"/>
      <c r="D104" s="11">
        <v>1.5</v>
      </c>
      <c r="E104" s="11">
        <v>1.37</v>
      </c>
      <c r="F104" s="11">
        <v>1.37</v>
      </c>
      <c r="G104" s="11">
        <v>1.3</v>
      </c>
      <c r="H104" s="11">
        <v>1.4</v>
      </c>
      <c r="I104" s="11">
        <v>0.89724999999999999</v>
      </c>
      <c r="J104" s="11">
        <v>1.4</v>
      </c>
      <c r="K104" s="11">
        <v>1.39</v>
      </c>
      <c r="L104" s="11">
        <v>1.53</v>
      </c>
      <c r="M104" s="11">
        <v>1.4350000000000001</v>
      </c>
      <c r="N104" s="11">
        <v>1.3</v>
      </c>
      <c r="O104" s="11">
        <v>1.4</v>
      </c>
      <c r="P104" s="11">
        <v>1.5</v>
      </c>
      <c r="Q104" s="11">
        <v>1.45</v>
      </c>
      <c r="R104" s="11">
        <v>1.4249999999999998</v>
      </c>
      <c r="S104" s="11">
        <v>1.4100000000000001</v>
      </c>
      <c r="T104" s="11" t="s">
        <v>604</v>
      </c>
      <c r="U104" s="11">
        <v>1.4</v>
      </c>
      <c r="V104" s="11">
        <v>1.32</v>
      </c>
      <c r="W104" s="152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29"/>
      <c r="B105" s="3" t="s">
        <v>256</v>
      </c>
      <c r="C105" s="28"/>
      <c r="D105" s="23">
        <v>6.3245553203367638E-2</v>
      </c>
      <c r="E105" s="23">
        <v>4.5018514709690968E-2</v>
      </c>
      <c r="F105" s="23">
        <v>3.0983866769659262E-2</v>
      </c>
      <c r="G105" s="23">
        <v>0</v>
      </c>
      <c r="H105" s="23">
        <v>4.0824829046386249E-2</v>
      </c>
      <c r="I105" s="23">
        <v>2.1061022450647209E-2</v>
      </c>
      <c r="J105" s="23">
        <v>4.0824829046386249E-2</v>
      </c>
      <c r="K105" s="23">
        <v>4.2739521132865603E-2</v>
      </c>
      <c r="L105" s="23">
        <v>4.1833001326703811E-2</v>
      </c>
      <c r="M105" s="23">
        <v>5.5856960175075812E-2</v>
      </c>
      <c r="N105" s="23">
        <v>4.0824829046386249E-2</v>
      </c>
      <c r="O105" s="23">
        <v>2.7868739954771283E-2</v>
      </c>
      <c r="P105" s="23">
        <v>8.9442719099991672E-2</v>
      </c>
      <c r="Q105" s="23">
        <v>8.1649658092772678E-2</v>
      </c>
      <c r="R105" s="23">
        <v>7.3936910042729412E-2</v>
      </c>
      <c r="S105" s="23">
        <v>1.2292725943057215E-2</v>
      </c>
      <c r="T105" s="23" t="s">
        <v>604</v>
      </c>
      <c r="U105" s="23">
        <v>4.0824829046386332E-2</v>
      </c>
      <c r="V105" s="23">
        <v>2.0655911179772911E-2</v>
      </c>
      <c r="W105" s="204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5"/>
      <c r="BE105" s="205"/>
      <c r="BF105" s="205"/>
      <c r="BG105" s="205"/>
      <c r="BH105" s="205"/>
      <c r="BI105" s="205"/>
      <c r="BJ105" s="205"/>
      <c r="BK105" s="205"/>
      <c r="BL105" s="205"/>
      <c r="BM105" s="56"/>
    </row>
    <row r="106" spans="1:65">
      <c r="A106" s="29"/>
      <c r="B106" s="3" t="s">
        <v>86</v>
      </c>
      <c r="C106" s="28"/>
      <c r="D106" s="13">
        <v>4.2163702135578428E-2</v>
      </c>
      <c r="E106" s="13">
        <v>3.2780471875988572E-2</v>
      </c>
      <c r="F106" s="13">
        <v>2.2615961145736687E-2</v>
      </c>
      <c r="G106" s="13">
        <v>0</v>
      </c>
      <c r="H106" s="13">
        <v>2.9511924611845475E-2</v>
      </c>
      <c r="I106" s="13">
        <v>2.3488129127115849E-2</v>
      </c>
      <c r="J106" s="13">
        <v>2.9511924611845475E-2</v>
      </c>
      <c r="K106" s="13">
        <v>3.0455715771638196E-2</v>
      </c>
      <c r="L106" s="13">
        <v>2.7431476279805776E-2</v>
      </c>
      <c r="M106" s="13">
        <v>3.878955567713599E-2</v>
      </c>
      <c r="N106" s="13">
        <v>3.1006199275736394E-2</v>
      </c>
      <c r="O106" s="13">
        <v>1.9882573094961678E-2</v>
      </c>
      <c r="P106" s="13">
        <v>5.9628479399994445E-2</v>
      </c>
      <c r="Q106" s="13">
        <v>5.5670221426890459E-2</v>
      </c>
      <c r="R106" s="13">
        <v>5.2190760030161938E-2</v>
      </c>
      <c r="S106" s="13">
        <v>8.7182453496859671E-3</v>
      </c>
      <c r="T106" s="13" t="s">
        <v>604</v>
      </c>
      <c r="U106" s="13">
        <v>2.881752638568447E-2</v>
      </c>
      <c r="V106" s="13">
        <v>1.5569782296311237E-2</v>
      </c>
      <c r="W106" s="152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3" t="s">
        <v>257</v>
      </c>
      <c r="C107" s="28"/>
      <c r="D107" s="13">
        <v>6.5459610027854831E-2</v>
      </c>
      <c r="E107" s="13">
        <v>-2.4512534818941778E-2</v>
      </c>
      <c r="F107" s="13">
        <v>-2.688022284122582E-2</v>
      </c>
      <c r="G107" s="13">
        <v>-7.6601671309192376E-2</v>
      </c>
      <c r="H107" s="13">
        <v>-1.7409470752089207E-2</v>
      </c>
      <c r="I107" s="13">
        <v>-0.36309192200557117</v>
      </c>
      <c r="J107" s="13">
        <v>-1.7409470752089207E-2</v>
      </c>
      <c r="K107" s="13">
        <v>-3.2033426183846192E-3</v>
      </c>
      <c r="L107" s="13">
        <v>8.3217270194985815E-2</v>
      </c>
      <c r="M107" s="13">
        <v>2.2841225626740513E-2</v>
      </c>
      <c r="N107" s="13">
        <v>-6.4763231197771831E-2</v>
      </c>
      <c r="O107" s="13">
        <v>-4.3871866295267514E-3</v>
      </c>
      <c r="P107" s="13">
        <v>6.5459610027854831E-2</v>
      </c>
      <c r="Q107" s="13">
        <v>4.1782729805013741E-2</v>
      </c>
      <c r="R107" s="13">
        <v>6.2674094707519945E-3</v>
      </c>
      <c r="S107" s="13">
        <v>1.5320334261836877E-3</v>
      </c>
      <c r="T107" s="13" t="s">
        <v>604</v>
      </c>
      <c r="U107" s="13">
        <v>6.2674094707519945E-3</v>
      </c>
      <c r="V107" s="13">
        <v>-5.766016713091926E-2</v>
      </c>
      <c r="W107" s="152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29"/>
      <c r="B108" s="45" t="s">
        <v>258</v>
      </c>
      <c r="C108" s="46"/>
      <c r="D108" s="44">
        <v>1.78</v>
      </c>
      <c r="E108" s="44">
        <v>0.55000000000000004</v>
      </c>
      <c r="F108" s="44">
        <v>0.61</v>
      </c>
      <c r="G108" s="44">
        <v>1.9</v>
      </c>
      <c r="H108" s="44">
        <v>0.37</v>
      </c>
      <c r="I108" s="44">
        <v>9.32</v>
      </c>
      <c r="J108" s="44">
        <v>0.37</v>
      </c>
      <c r="K108" s="44">
        <v>0</v>
      </c>
      <c r="L108" s="44">
        <v>2.2400000000000002</v>
      </c>
      <c r="M108" s="44">
        <v>0.67</v>
      </c>
      <c r="N108" s="44">
        <v>1.59</v>
      </c>
      <c r="O108" s="44">
        <v>0.03</v>
      </c>
      <c r="P108" s="44">
        <v>1.78</v>
      </c>
      <c r="Q108" s="44">
        <v>1.1599999999999999</v>
      </c>
      <c r="R108" s="44">
        <v>0.25</v>
      </c>
      <c r="S108" s="44">
        <v>0.12</v>
      </c>
      <c r="T108" s="44">
        <v>20.170000000000002</v>
      </c>
      <c r="U108" s="44">
        <v>0.25</v>
      </c>
      <c r="V108" s="44">
        <v>1.41</v>
      </c>
      <c r="W108" s="152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BM109" s="55"/>
    </row>
    <row r="110" spans="1:65" ht="15">
      <c r="B110" s="8" t="s">
        <v>483</v>
      </c>
      <c r="BM110" s="27" t="s">
        <v>66</v>
      </c>
    </row>
    <row r="111" spans="1:65" ht="15">
      <c r="A111" s="24" t="s">
        <v>16</v>
      </c>
      <c r="B111" s="18" t="s">
        <v>108</v>
      </c>
      <c r="C111" s="15" t="s">
        <v>109</v>
      </c>
      <c r="D111" s="16" t="s">
        <v>224</v>
      </c>
      <c r="E111" s="17" t="s">
        <v>224</v>
      </c>
      <c r="F111" s="17" t="s">
        <v>224</v>
      </c>
      <c r="G111" s="17" t="s">
        <v>224</v>
      </c>
      <c r="H111" s="17" t="s">
        <v>224</v>
      </c>
      <c r="I111" s="17" t="s">
        <v>224</v>
      </c>
      <c r="J111" s="17" t="s">
        <v>224</v>
      </c>
      <c r="K111" s="17" t="s">
        <v>224</v>
      </c>
      <c r="L111" s="17" t="s">
        <v>224</v>
      </c>
      <c r="M111" s="17" t="s">
        <v>224</v>
      </c>
      <c r="N111" s="17" t="s">
        <v>224</v>
      </c>
      <c r="O111" s="17" t="s">
        <v>224</v>
      </c>
      <c r="P111" s="17" t="s">
        <v>224</v>
      </c>
      <c r="Q111" s="17" t="s">
        <v>224</v>
      </c>
      <c r="R111" s="17" t="s">
        <v>224</v>
      </c>
      <c r="S111" s="17" t="s">
        <v>224</v>
      </c>
      <c r="T111" s="17" t="s">
        <v>224</v>
      </c>
      <c r="U111" s="17" t="s">
        <v>224</v>
      </c>
      <c r="V111" s="17" t="s">
        <v>224</v>
      </c>
      <c r="W111" s="17" t="s">
        <v>224</v>
      </c>
      <c r="X111" s="17" t="s">
        <v>224</v>
      </c>
      <c r="Y111" s="152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>
        <v>1</v>
      </c>
    </row>
    <row r="112" spans="1:65">
      <c r="A112" s="29"/>
      <c r="B112" s="19" t="s">
        <v>225</v>
      </c>
      <c r="C112" s="9" t="s">
        <v>225</v>
      </c>
      <c r="D112" s="150" t="s">
        <v>227</v>
      </c>
      <c r="E112" s="151" t="s">
        <v>228</v>
      </c>
      <c r="F112" s="151" t="s">
        <v>229</v>
      </c>
      <c r="G112" s="151" t="s">
        <v>230</v>
      </c>
      <c r="H112" s="151" t="s">
        <v>231</v>
      </c>
      <c r="I112" s="151" t="s">
        <v>232</v>
      </c>
      <c r="J112" s="151" t="s">
        <v>233</v>
      </c>
      <c r="K112" s="151" t="s">
        <v>234</v>
      </c>
      <c r="L112" s="151" t="s">
        <v>235</v>
      </c>
      <c r="M112" s="151" t="s">
        <v>236</v>
      </c>
      <c r="N112" s="151" t="s">
        <v>237</v>
      </c>
      <c r="O112" s="151" t="s">
        <v>238</v>
      </c>
      <c r="P112" s="151" t="s">
        <v>239</v>
      </c>
      <c r="Q112" s="151" t="s">
        <v>240</v>
      </c>
      <c r="R112" s="151" t="s">
        <v>241</v>
      </c>
      <c r="S112" s="151" t="s">
        <v>242</v>
      </c>
      <c r="T112" s="151" t="s">
        <v>243</v>
      </c>
      <c r="U112" s="151" t="s">
        <v>244</v>
      </c>
      <c r="V112" s="151" t="s">
        <v>245</v>
      </c>
      <c r="W112" s="151" t="s">
        <v>246</v>
      </c>
      <c r="X112" s="151" t="s">
        <v>247</v>
      </c>
      <c r="Y112" s="152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 t="s">
        <v>3</v>
      </c>
    </row>
    <row r="113" spans="1:65">
      <c r="A113" s="29"/>
      <c r="B113" s="19"/>
      <c r="C113" s="9"/>
      <c r="D113" s="10" t="s">
        <v>261</v>
      </c>
      <c r="E113" s="11" t="s">
        <v>261</v>
      </c>
      <c r="F113" s="11" t="s">
        <v>261</v>
      </c>
      <c r="G113" s="11" t="s">
        <v>261</v>
      </c>
      <c r="H113" s="11" t="s">
        <v>279</v>
      </c>
      <c r="I113" s="11" t="s">
        <v>278</v>
      </c>
      <c r="J113" s="11" t="s">
        <v>278</v>
      </c>
      <c r="K113" s="11" t="s">
        <v>279</v>
      </c>
      <c r="L113" s="11" t="s">
        <v>261</v>
      </c>
      <c r="M113" s="11" t="s">
        <v>261</v>
      </c>
      <c r="N113" s="11" t="s">
        <v>261</v>
      </c>
      <c r="O113" s="11" t="s">
        <v>261</v>
      </c>
      <c r="P113" s="11" t="s">
        <v>261</v>
      </c>
      <c r="Q113" s="11" t="s">
        <v>279</v>
      </c>
      <c r="R113" s="11" t="s">
        <v>279</v>
      </c>
      <c r="S113" s="11" t="s">
        <v>261</v>
      </c>
      <c r="T113" s="11" t="s">
        <v>278</v>
      </c>
      <c r="U113" s="11" t="s">
        <v>278</v>
      </c>
      <c r="V113" s="11" t="s">
        <v>279</v>
      </c>
      <c r="W113" s="11" t="s">
        <v>261</v>
      </c>
      <c r="X113" s="11" t="s">
        <v>261</v>
      </c>
      <c r="Y113" s="152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9"/>
      <c r="C114" s="9"/>
      <c r="D114" s="25" t="s">
        <v>280</v>
      </c>
      <c r="E114" s="25" t="s">
        <v>253</v>
      </c>
      <c r="F114" s="25" t="s">
        <v>281</v>
      </c>
      <c r="G114" s="25" t="s">
        <v>281</v>
      </c>
      <c r="H114" s="25" t="s">
        <v>282</v>
      </c>
      <c r="I114" s="25" t="s">
        <v>281</v>
      </c>
      <c r="J114" s="25" t="s">
        <v>283</v>
      </c>
      <c r="K114" s="25" t="s">
        <v>283</v>
      </c>
      <c r="L114" s="25" t="s">
        <v>281</v>
      </c>
      <c r="M114" s="25" t="s">
        <v>282</v>
      </c>
      <c r="N114" s="25" t="s">
        <v>282</v>
      </c>
      <c r="O114" s="25" t="s">
        <v>283</v>
      </c>
      <c r="P114" s="25" t="s">
        <v>283</v>
      </c>
      <c r="Q114" s="25" t="s">
        <v>282</v>
      </c>
      <c r="R114" s="25" t="s">
        <v>281</v>
      </c>
      <c r="S114" s="25" t="s">
        <v>114</v>
      </c>
      <c r="T114" s="25" t="s">
        <v>281</v>
      </c>
      <c r="U114" s="25" t="s">
        <v>280</v>
      </c>
      <c r="V114" s="25" t="s">
        <v>280</v>
      </c>
      <c r="W114" s="25" t="s">
        <v>281</v>
      </c>
      <c r="X114" s="25" t="s">
        <v>281</v>
      </c>
      <c r="Y114" s="152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3</v>
      </c>
    </row>
    <row r="115" spans="1:65">
      <c r="A115" s="29"/>
      <c r="B115" s="18">
        <v>1</v>
      </c>
      <c r="C115" s="14">
        <v>1</v>
      </c>
      <c r="D115" s="21">
        <v>1.9699999999999998</v>
      </c>
      <c r="E115" s="21">
        <v>2.29</v>
      </c>
      <c r="F115" s="21">
        <v>1.9699999999999998</v>
      </c>
      <c r="G115" s="21">
        <v>1.82</v>
      </c>
      <c r="H115" s="21">
        <v>2.06</v>
      </c>
      <c r="I115" s="153">
        <v>2</v>
      </c>
      <c r="J115" s="153" t="s">
        <v>100</v>
      </c>
      <c r="K115" s="21">
        <v>2.1</v>
      </c>
      <c r="L115" s="21">
        <v>1.95</v>
      </c>
      <c r="M115" s="21">
        <v>2.08</v>
      </c>
      <c r="N115" s="21">
        <v>1.92</v>
      </c>
      <c r="O115" s="21">
        <v>1.7</v>
      </c>
      <c r="P115" s="21">
        <v>1.84</v>
      </c>
      <c r="Q115" s="21">
        <v>1.85</v>
      </c>
      <c r="R115" s="21">
        <v>1.95</v>
      </c>
      <c r="S115" s="21">
        <v>2.0499999999999998</v>
      </c>
      <c r="T115" s="153" t="s">
        <v>101</v>
      </c>
      <c r="U115" s="153" t="s">
        <v>102</v>
      </c>
      <c r="V115" s="21">
        <v>2.14</v>
      </c>
      <c r="W115" s="21">
        <v>1.85</v>
      </c>
      <c r="X115" s="21">
        <v>1.75</v>
      </c>
      <c r="Y115" s="152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</v>
      </c>
    </row>
    <row r="116" spans="1:65">
      <c r="A116" s="29"/>
      <c r="B116" s="19">
        <v>1</v>
      </c>
      <c r="C116" s="9">
        <v>2</v>
      </c>
      <c r="D116" s="11">
        <v>2.0299999999999998</v>
      </c>
      <c r="E116" s="11">
        <v>2.29</v>
      </c>
      <c r="F116" s="11">
        <v>1.92</v>
      </c>
      <c r="G116" s="11">
        <v>2.06</v>
      </c>
      <c r="H116" s="11">
        <v>1.88</v>
      </c>
      <c r="I116" s="154">
        <v>2</v>
      </c>
      <c r="J116" s="154" t="s">
        <v>100</v>
      </c>
      <c r="K116" s="11">
        <v>2.0299999999999998</v>
      </c>
      <c r="L116" s="11">
        <v>1.9699999999999998</v>
      </c>
      <c r="M116" s="11">
        <v>2.39</v>
      </c>
      <c r="N116" s="11">
        <v>2.0499999999999998</v>
      </c>
      <c r="O116" s="11">
        <v>2</v>
      </c>
      <c r="P116" s="11">
        <v>1.69</v>
      </c>
      <c r="Q116" s="11">
        <v>1.83</v>
      </c>
      <c r="R116" s="11">
        <v>1.87</v>
      </c>
      <c r="S116" s="11">
        <v>2.11</v>
      </c>
      <c r="T116" s="154" t="s">
        <v>101</v>
      </c>
      <c r="U116" s="154" t="s">
        <v>102</v>
      </c>
      <c r="V116" s="11">
        <v>1.96</v>
      </c>
      <c r="W116" s="11">
        <v>2.0699999999999998</v>
      </c>
      <c r="X116" s="11">
        <v>1.75</v>
      </c>
      <c r="Y116" s="152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21</v>
      </c>
    </row>
    <row r="117" spans="1:65">
      <c r="A117" s="29"/>
      <c r="B117" s="19">
        <v>1</v>
      </c>
      <c r="C117" s="9">
        <v>3</v>
      </c>
      <c r="D117" s="11">
        <v>2.09</v>
      </c>
      <c r="E117" s="11">
        <v>2.31</v>
      </c>
      <c r="F117" s="11">
        <v>1.85</v>
      </c>
      <c r="G117" s="11">
        <v>1.78</v>
      </c>
      <c r="H117" s="11">
        <v>1.91</v>
      </c>
      <c r="I117" s="154">
        <v>3</v>
      </c>
      <c r="J117" s="154" t="s">
        <v>100</v>
      </c>
      <c r="K117" s="11">
        <v>2.0699999999999998</v>
      </c>
      <c r="L117" s="11">
        <v>1.91</v>
      </c>
      <c r="M117" s="11">
        <v>2.14</v>
      </c>
      <c r="N117" s="11">
        <v>2</v>
      </c>
      <c r="O117" s="11">
        <v>1.8</v>
      </c>
      <c r="P117" s="11">
        <v>1.9800000000000002</v>
      </c>
      <c r="Q117" s="11">
        <v>1.95</v>
      </c>
      <c r="R117" s="11">
        <v>1.9699999999999998</v>
      </c>
      <c r="S117" s="11">
        <v>1.9</v>
      </c>
      <c r="T117" s="154" t="s">
        <v>101</v>
      </c>
      <c r="U117" s="154" t="s">
        <v>102</v>
      </c>
      <c r="V117" s="11">
        <v>1.84</v>
      </c>
      <c r="W117" s="148">
        <v>3</v>
      </c>
      <c r="X117" s="11">
        <v>1.9299999999999997</v>
      </c>
      <c r="Y117" s="15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16</v>
      </c>
    </row>
    <row r="118" spans="1:65">
      <c r="A118" s="29"/>
      <c r="B118" s="19">
        <v>1</v>
      </c>
      <c r="C118" s="9">
        <v>4</v>
      </c>
      <c r="D118" s="11">
        <v>2.14</v>
      </c>
      <c r="E118" s="11">
        <v>2.27</v>
      </c>
      <c r="F118" s="148">
        <v>2.21</v>
      </c>
      <c r="G118" s="11">
        <v>2.0299999999999998</v>
      </c>
      <c r="H118" s="11">
        <v>2.13</v>
      </c>
      <c r="I118" s="154">
        <v>2</v>
      </c>
      <c r="J118" s="154" t="s">
        <v>100</v>
      </c>
      <c r="K118" s="11">
        <v>2.08</v>
      </c>
      <c r="L118" s="11">
        <v>2.15</v>
      </c>
      <c r="M118" s="148">
        <v>2.54</v>
      </c>
      <c r="N118" s="11">
        <v>2.2400000000000002</v>
      </c>
      <c r="O118" s="11">
        <v>1.8</v>
      </c>
      <c r="P118" s="11">
        <v>1.71</v>
      </c>
      <c r="Q118" s="11">
        <v>1.8</v>
      </c>
      <c r="R118" s="11">
        <v>1.9400000000000002</v>
      </c>
      <c r="S118" s="11">
        <v>1.9800000000000002</v>
      </c>
      <c r="T118" s="154" t="s">
        <v>101</v>
      </c>
      <c r="U118" s="154" t="s">
        <v>102</v>
      </c>
      <c r="V118" s="11">
        <v>1.9699999999999998</v>
      </c>
      <c r="W118" s="11">
        <v>2.02</v>
      </c>
      <c r="X118" s="11">
        <v>1.89</v>
      </c>
      <c r="Y118" s="152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1.9706862745098039</v>
      </c>
    </row>
    <row r="119" spans="1:65">
      <c r="A119" s="29"/>
      <c r="B119" s="19">
        <v>1</v>
      </c>
      <c r="C119" s="9">
        <v>5</v>
      </c>
      <c r="D119" s="11">
        <v>2.12</v>
      </c>
      <c r="E119" s="11">
        <v>2.23</v>
      </c>
      <c r="F119" s="11">
        <v>1.82</v>
      </c>
      <c r="G119" s="11">
        <v>1.82</v>
      </c>
      <c r="H119" s="11">
        <v>2.06</v>
      </c>
      <c r="I119" s="154">
        <v>3</v>
      </c>
      <c r="J119" s="154" t="s">
        <v>100</v>
      </c>
      <c r="K119" s="148">
        <v>2.39</v>
      </c>
      <c r="L119" s="11">
        <v>1.87</v>
      </c>
      <c r="M119" s="11">
        <v>2.1800000000000002</v>
      </c>
      <c r="N119" s="11">
        <v>1.99</v>
      </c>
      <c r="O119" s="11">
        <v>1.7</v>
      </c>
      <c r="P119" s="11">
        <v>1.79</v>
      </c>
      <c r="Q119" s="11">
        <v>1.8</v>
      </c>
      <c r="R119" s="11">
        <v>1.88</v>
      </c>
      <c r="S119" s="11">
        <v>1.82</v>
      </c>
      <c r="T119" s="154" t="s">
        <v>101</v>
      </c>
      <c r="U119" s="154" t="s">
        <v>102</v>
      </c>
      <c r="V119" s="11">
        <v>1.89</v>
      </c>
      <c r="W119" s="11">
        <v>1.91</v>
      </c>
      <c r="X119" s="11">
        <v>1.63</v>
      </c>
      <c r="Y119" s="152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78</v>
      </c>
    </row>
    <row r="120" spans="1:65">
      <c r="A120" s="29"/>
      <c r="B120" s="19">
        <v>1</v>
      </c>
      <c r="C120" s="9">
        <v>6</v>
      </c>
      <c r="D120" s="11">
        <v>2.34</v>
      </c>
      <c r="E120" s="11">
        <v>2.25</v>
      </c>
      <c r="F120" s="11">
        <v>1.83</v>
      </c>
      <c r="G120" s="11">
        <v>1.76</v>
      </c>
      <c r="H120" s="11">
        <v>2.0099999999999998</v>
      </c>
      <c r="I120" s="154">
        <v>2</v>
      </c>
      <c r="J120" s="154" t="s">
        <v>100</v>
      </c>
      <c r="K120" s="11">
        <v>2.17</v>
      </c>
      <c r="L120" s="148">
        <v>2.4900000000000002</v>
      </c>
      <c r="M120" s="11">
        <v>2.1800000000000002</v>
      </c>
      <c r="N120" s="11">
        <v>2.0699999999999998</v>
      </c>
      <c r="O120" s="148">
        <v>2.6</v>
      </c>
      <c r="P120" s="11">
        <v>1.95</v>
      </c>
      <c r="Q120" s="11">
        <v>1.89</v>
      </c>
      <c r="R120" s="11">
        <v>1.88</v>
      </c>
      <c r="S120" s="11">
        <v>1.95</v>
      </c>
      <c r="T120" s="154" t="s">
        <v>101</v>
      </c>
      <c r="U120" s="154" t="s">
        <v>102</v>
      </c>
      <c r="V120" s="11">
        <v>1.96</v>
      </c>
      <c r="W120" s="11">
        <v>1.9400000000000002</v>
      </c>
      <c r="X120" s="11">
        <v>1.66</v>
      </c>
      <c r="Y120" s="152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20" t="s">
        <v>254</v>
      </c>
      <c r="C121" s="12"/>
      <c r="D121" s="22">
        <v>2.1150000000000002</v>
      </c>
      <c r="E121" s="22">
        <v>2.2733333333333334</v>
      </c>
      <c r="F121" s="22">
        <v>1.9333333333333333</v>
      </c>
      <c r="G121" s="22">
        <v>1.8783333333333332</v>
      </c>
      <c r="H121" s="22">
        <v>2.0083333333333333</v>
      </c>
      <c r="I121" s="22">
        <v>2.3333333333333335</v>
      </c>
      <c r="J121" s="22" t="s">
        <v>604</v>
      </c>
      <c r="K121" s="22">
        <v>2.14</v>
      </c>
      <c r="L121" s="22">
        <v>2.0566666666666671</v>
      </c>
      <c r="M121" s="22">
        <v>2.2516666666666669</v>
      </c>
      <c r="N121" s="22">
        <v>2.0450000000000004</v>
      </c>
      <c r="O121" s="22">
        <v>1.9333333333333333</v>
      </c>
      <c r="P121" s="22">
        <v>1.8266666666666669</v>
      </c>
      <c r="Q121" s="22">
        <v>1.8533333333333335</v>
      </c>
      <c r="R121" s="22">
        <v>1.9149999999999998</v>
      </c>
      <c r="S121" s="22">
        <v>1.9683333333333335</v>
      </c>
      <c r="T121" s="22" t="s">
        <v>604</v>
      </c>
      <c r="U121" s="22" t="s">
        <v>604</v>
      </c>
      <c r="V121" s="22">
        <v>1.9599999999999997</v>
      </c>
      <c r="W121" s="22">
        <v>2.1316666666666664</v>
      </c>
      <c r="X121" s="22">
        <v>1.7683333333333333</v>
      </c>
      <c r="Y121" s="152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255</v>
      </c>
      <c r="C122" s="28"/>
      <c r="D122" s="11">
        <v>2.105</v>
      </c>
      <c r="E122" s="11">
        <v>2.2800000000000002</v>
      </c>
      <c r="F122" s="11">
        <v>1.885</v>
      </c>
      <c r="G122" s="11">
        <v>1.82</v>
      </c>
      <c r="H122" s="11">
        <v>2.0350000000000001</v>
      </c>
      <c r="I122" s="11">
        <v>2</v>
      </c>
      <c r="J122" s="11" t="s">
        <v>604</v>
      </c>
      <c r="K122" s="11">
        <v>2.09</v>
      </c>
      <c r="L122" s="11">
        <v>1.96</v>
      </c>
      <c r="M122" s="11">
        <v>2.1800000000000002</v>
      </c>
      <c r="N122" s="11">
        <v>2.0249999999999999</v>
      </c>
      <c r="O122" s="11">
        <v>1.8</v>
      </c>
      <c r="P122" s="11">
        <v>1.8149999999999999</v>
      </c>
      <c r="Q122" s="11">
        <v>1.84</v>
      </c>
      <c r="R122" s="11">
        <v>1.9100000000000001</v>
      </c>
      <c r="S122" s="11">
        <v>1.9650000000000001</v>
      </c>
      <c r="T122" s="11" t="s">
        <v>604</v>
      </c>
      <c r="U122" s="11" t="s">
        <v>604</v>
      </c>
      <c r="V122" s="11">
        <v>1.96</v>
      </c>
      <c r="W122" s="11">
        <v>1.98</v>
      </c>
      <c r="X122" s="11">
        <v>1.75</v>
      </c>
      <c r="Y122" s="152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256</v>
      </c>
      <c r="C123" s="28"/>
      <c r="D123" s="23">
        <v>0.12660963628413127</v>
      </c>
      <c r="E123" s="23">
        <v>2.9439202887759516E-2</v>
      </c>
      <c r="F123" s="23">
        <v>0.14733182502998682</v>
      </c>
      <c r="G123" s="23">
        <v>0.13151679233720176</v>
      </c>
      <c r="H123" s="23">
        <v>9.6211572415519073E-2</v>
      </c>
      <c r="I123" s="23">
        <v>0.51639777949432275</v>
      </c>
      <c r="J123" s="23" t="s">
        <v>604</v>
      </c>
      <c r="K123" s="23">
        <v>0.1308434178703691</v>
      </c>
      <c r="L123" s="23">
        <v>0.23312371536732138</v>
      </c>
      <c r="M123" s="23">
        <v>0.17577447672135638</v>
      </c>
      <c r="N123" s="23">
        <v>0.10894952959971888</v>
      </c>
      <c r="O123" s="23">
        <v>0.3444802848737018</v>
      </c>
      <c r="P123" s="23">
        <v>0.12044362443345302</v>
      </c>
      <c r="Q123" s="23">
        <v>5.8195074247453807E-2</v>
      </c>
      <c r="R123" s="23">
        <v>4.3243496620879271E-2</v>
      </c>
      <c r="S123" s="23">
        <v>0.10381072520056227</v>
      </c>
      <c r="T123" s="23" t="s">
        <v>604</v>
      </c>
      <c r="U123" s="23" t="s">
        <v>604</v>
      </c>
      <c r="V123" s="23">
        <v>0.10178408519999582</v>
      </c>
      <c r="W123" s="23">
        <v>0.43254672194650545</v>
      </c>
      <c r="X123" s="23">
        <v>0.12040210407906771</v>
      </c>
      <c r="Y123" s="204"/>
      <c r="Z123" s="205"/>
      <c r="AA123" s="205"/>
      <c r="AB123" s="205"/>
      <c r="AC123" s="205"/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29"/>
      <c r="B124" s="3" t="s">
        <v>86</v>
      </c>
      <c r="C124" s="28"/>
      <c r="D124" s="13">
        <v>5.986271219107861E-2</v>
      </c>
      <c r="E124" s="13">
        <v>1.2949795991683071E-2</v>
      </c>
      <c r="F124" s="13">
        <v>7.6206116394820764E-2</v>
      </c>
      <c r="G124" s="13">
        <v>7.0017813134268914E-2</v>
      </c>
      <c r="H124" s="13">
        <v>4.7906177136358044E-2</v>
      </c>
      <c r="I124" s="13">
        <v>0.22131333406899545</v>
      </c>
      <c r="J124" s="13" t="s">
        <v>604</v>
      </c>
      <c r="K124" s="13">
        <v>6.114178405157434E-2</v>
      </c>
      <c r="L124" s="13">
        <v>0.11335026679124213</v>
      </c>
      <c r="M124" s="13">
        <v>7.8064164347012452E-2</v>
      </c>
      <c r="N124" s="13">
        <v>5.3276053593994552E-2</v>
      </c>
      <c r="O124" s="13">
        <v>0.17817945769329405</v>
      </c>
      <c r="P124" s="13">
        <v>6.59362907482407E-2</v>
      </c>
      <c r="Q124" s="13">
        <v>3.1400219917690902E-2</v>
      </c>
      <c r="R124" s="13">
        <v>2.2581460376438264E-2</v>
      </c>
      <c r="S124" s="13">
        <v>5.2740419238219607E-2</v>
      </c>
      <c r="T124" s="13" t="s">
        <v>604</v>
      </c>
      <c r="U124" s="13" t="s">
        <v>604</v>
      </c>
      <c r="V124" s="13">
        <v>5.193065571428359E-2</v>
      </c>
      <c r="W124" s="13">
        <v>0.20291480310234816</v>
      </c>
      <c r="X124" s="13">
        <v>6.8087900515966665E-2</v>
      </c>
      <c r="Y124" s="152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3" t="s">
        <v>257</v>
      </c>
      <c r="C125" s="28"/>
      <c r="D125" s="13">
        <v>7.3230187552858261E-2</v>
      </c>
      <c r="E125" s="13">
        <v>0.15357444903238648</v>
      </c>
      <c r="F125" s="13">
        <v>-1.8954280881548158E-2</v>
      </c>
      <c r="G125" s="13">
        <v>-4.6863340132331843E-2</v>
      </c>
      <c r="H125" s="13">
        <v>1.910352718770203E-2</v>
      </c>
      <c r="I125" s="13">
        <v>0.18402069548778677</v>
      </c>
      <c r="J125" s="13" t="s">
        <v>604</v>
      </c>
      <c r="K125" s="13">
        <v>8.5916123575941583E-2</v>
      </c>
      <c r="L125" s="13">
        <v>4.3629670165663548E-2</v>
      </c>
      <c r="M125" s="13">
        <v>0.1425799711457143</v>
      </c>
      <c r="N125" s="13">
        <v>3.7709566688224561E-2</v>
      </c>
      <c r="O125" s="13">
        <v>-1.8954280881548158E-2</v>
      </c>
      <c r="P125" s="13">
        <v>-7.3080941246704056E-2</v>
      </c>
      <c r="Q125" s="13">
        <v>-5.9549276155415054E-2</v>
      </c>
      <c r="R125" s="13">
        <v>-2.8257300631809423E-2</v>
      </c>
      <c r="S125" s="13">
        <v>-1.1939704492313075E-3</v>
      </c>
      <c r="T125" s="13" t="s">
        <v>604</v>
      </c>
      <c r="U125" s="13" t="s">
        <v>604</v>
      </c>
      <c r="V125" s="13">
        <v>-5.4226157902593775E-3</v>
      </c>
      <c r="W125" s="13">
        <v>8.1687478234913513E-2</v>
      </c>
      <c r="X125" s="13">
        <v>-0.10268145863389888</v>
      </c>
      <c r="Y125" s="152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45" t="s">
        <v>258</v>
      </c>
      <c r="C126" s="46"/>
      <c r="D126" s="44">
        <v>0.82</v>
      </c>
      <c r="E126" s="44">
        <v>1.68</v>
      </c>
      <c r="F126" s="44">
        <v>0.17</v>
      </c>
      <c r="G126" s="44">
        <v>0.47</v>
      </c>
      <c r="H126" s="44">
        <v>0.24</v>
      </c>
      <c r="I126" s="44" t="s">
        <v>259</v>
      </c>
      <c r="J126" s="44">
        <v>7.95</v>
      </c>
      <c r="K126" s="44">
        <v>0.95</v>
      </c>
      <c r="L126" s="44">
        <v>0.5</v>
      </c>
      <c r="M126" s="44">
        <v>1.56</v>
      </c>
      <c r="N126" s="44">
        <v>0.44</v>
      </c>
      <c r="O126" s="44">
        <v>0.17</v>
      </c>
      <c r="P126" s="44">
        <v>0.75</v>
      </c>
      <c r="Q126" s="44">
        <v>0.6</v>
      </c>
      <c r="R126" s="44">
        <v>0.27</v>
      </c>
      <c r="S126" s="44">
        <v>0.02</v>
      </c>
      <c r="T126" s="44">
        <v>5.24</v>
      </c>
      <c r="U126" s="44">
        <v>2.91</v>
      </c>
      <c r="V126" s="44">
        <v>0.02</v>
      </c>
      <c r="W126" s="44">
        <v>0.91</v>
      </c>
      <c r="X126" s="44">
        <v>1.06</v>
      </c>
      <c r="Y126" s="152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0" t="s">
        <v>285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BM127" s="55"/>
    </row>
    <row r="128" spans="1:65">
      <c r="BM128" s="55"/>
    </row>
    <row r="129" spans="1:65" ht="15">
      <c r="B129" s="8" t="s">
        <v>484</v>
      </c>
      <c r="BM129" s="27" t="s">
        <v>66</v>
      </c>
    </row>
    <row r="130" spans="1:65" ht="15">
      <c r="A130" s="24" t="s">
        <v>50</v>
      </c>
      <c r="B130" s="18" t="s">
        <v>108</v>
      </c>
      <c r="C130" s="15" t="s">
        <v>109</v>
      </c>
      <c r="D130" s="16" t="s">
        <v>224</v>
      </c>
      <c r="E130" s="17" t="s">
        <v>224</v>
      </c>
      <c r="F130" s="17" t="s">
        <v>224</v>
      </c>
      <c r="G130" s="17" t="s">
        <v>224</v>
      </c>
      <c r="H130" s="17" t="s">
        <v>224</v>
      </c>
      <c r="I130" s="17" t="s">
        <v>224</v>
      </c>
      <c r="J130" s="17" t="s">
        <v>224</v>
      </c>
      <c r="K130" s="17" t="s">
        <v>224</v>
      </c>
      <c r="L130" s="17" t="s">
        <v>224</v>
      </c>
      <c r="M130" s="17" t="s">
        <v>224</v>
      </c>
      <c r="N130" s="17" t="s">
        <v>224</v>
      </c>
      <c r="O130" s="17" t="s">
        <v>224</v>
      </c>
      <c r="P130" s="17" t="s">
        <v>224</v>
      </c>
      <c r="Q130" s="17" t="s">
        <v>224</v>
      </c>
      <c r="R130" s="17" t="s">
        <v>224</v>
      </c>
      <c r="S130" s="17" t="s">
        <v>224</v>
      </c>
      <c r="T130" s="17" t="s">
        <v>224</v>
      </c>
      <c r="U130" s="17" t="s">
        <v>224</v>
      </c>
      <c r="V130" s="17" t="s">
        <v>224</v>
      </c>
      <c r="W130" s="17" t="s">
        <v>224</v>
      </c>
      <c r="X130" s="17" t="s">
        <v>224</v>
      </c>
      <c r="Y130" s="152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1</v>
      </c>
    </row>
    <row r="131" spans="1:65">
      <c r="A131" s="29"/>
      <c r="B131" s="19" t="s">
        <v>225</v>
      </c>
      <c r="C131" s="9" t="s">
        <v>225</v>
      </c>
      <c r="D131" s="150" t="s">
        <v>227</v>
      </c>
      <c r="E131" s="151" t="s">
        <v>228</v>
      </c>
      <c r="F131" s="151" t="s">
        <v>229</v>
      </c>
      <c r="G131" s="151" t="s">
        <v>230</v>
      </c>
      <c r="H131" s="151" t="s">
        <v>231</v>
      </c>
      <c r="I131" s="151" t="s">
        <v>232</v>
      </c>
      <c r="J131" s="151" t="s">
        <v>233</v>
      </c>
      <c r="K131" s="151" t="s">
        <v>234</v>
      </c>
      <c r="L131" s="151" t="s">
        <v>235</v>
      </c>
      <c r="M131" s="151" t="s">
        <v>236</v>
      </c>
      <c r="N131" s="151" t="s">
        <v>237</v>
      </c>
      <c r="O131" s="151" t="s">
        <v>238</v>
      </c>
      <c r="P131" s="151" t="s">
        <v>239</v>
      </c>
      <c r="Q131" s="151" t="s">
        <v>240</v>
      </c>
      <c r="R131" s="151" t="s">
        <v>241</v>
      </c>
      <c r="S131" s="151" t="s">
        <v>242</v>
      </c>
      <c r="T131" s="151" t="s">
        <v>243</v>
      </c>
      <c r="U131" s="151" t="s">
        <v>244</v>
      </c>
      <c r="V131" s="151" t="s">
        <v>245</v>
      </c>
      <c r="W131" s="151" t="s">
        <v>246</v>
      </c>
      <c r="X131" s="151" t="s">
        <v>247</v>
      </c>
      <c r="Y131" s="152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 t="s">
        <v>1</v>
      </c>
    </row>
    <row r="132" spans="1:65">
      <c r="A132" s="29"/>
      <c r="B132" s="19"/>
      <c r="C132" s="9"/>
      <c r="D132" s="10" t="s">
        <v>278</v>
      </c>
      <c r="E132" s="11" t="s">
        <v>261</v>
      </c>
      <c r="F132" s="11" t="s">
        <v>261</v>
      </c>
      <c r="G132" s="11" t="s">
        <v>261</v>
      </c>
      <c r="H132" s="11" t="s">
        <v>279</v>
      </c>
      <c r="I132" s="11" t="s">
        <v>278</v>
      </c>
      <c r="J132" s="11" t="s">
        <v>278</v>
      </c>
      <c r="K132" s="11" t="s">
        <v>279</v>
      </c>
      <c r="L132" s="11" t="s">
        <v>261</v>
      </c>
      <c r="M132" s="11" t="s">
        <v>278</v>
      </c>
      <c r="N132" s="11" t="s">
        <v>278</v>
      </c>
      <c r="O132" s="11" t="s">
        <v>278</v>
      </c>
      <c r="P132" s="11" t="s">
        <v>279</v>
      </c>
      <c r="Q132" s="11" t="s">
        <v>279</v>
      </c>
      <c r="R132" s="11" t="s">
        <v>279</v>
      </c>
      <c r="S132" s="11" t="s">
        <v>261</v>
      </c>
      <c r="T132" s="11" t="s">
        <v>278</v>
      </c>
      <c r="U132" s="11" t="s">
        <v>278</v>
      </c>
      <c r="V132" s="11" t="s">
        <v>279</v>
      </c>
      <c r="W132" s="11" t="s">
        <v>261</v>
      </c>
      <c r="X132" s="11" t="s">
        <v>261</v>
      </c>
      <c r="Y132" s="152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9"/>
      <c r="C133" s="9"/>
      <c r="D133" s="25" t="s">
        <v>280</v>
      </c>
      <c r="E133" s="25" t="s">
        <v>253</v>
      </c>
      <c r="F133" s="25" t="s">
        <v>281</v>
      </c>
      <c r="G133" s="25" t="s">
        <v>281</v>
      </c>
      <c r="H133" s="25" t="s">
        <v>282</v>
      </c>
      <c r="I133" s="25" t="s">
        <v>281</v>
      </c>
      <c r="J133" s="25" t="s">
        <v>283</v>
      </c>
      <c r="K133" s="25" t="s">
        <v>283</v>
      </c>
      <c r="L133" s="25" t="s">
        <v>281</v>
      </c>
      <c r="M133" s="25" t="s">
        <v>282</v>
      </c>
      <c r="N133" s="25" t="s">
        <v>282</v>
      </c>
      <c r="O133" s="25" t="s">
        <v>283</v>
      </c>
      <c r="P133" s="25" t="s">
        <v>283</v>
      </c>
      <c r="Q133" s="25" t="s">
        <v>282</v>
      </c>
      <c r="R133" s="25" t="s">
        <v>281</v>
      </c>
      <c r="S133" s="25" t="s">
        <v>281</v>
      </c>
      <c r="T133" s="25" t="s">
        <v>281</v>
      </c>
      <c r="U133" s="25" t="s">
        <v>280</v>
      </c>
      <c r="V133" s="25" t="s">
        <v>280</v>
      </c>
      <c r="W133" s="25" t="s">
        <v>281</v>
      </c>
      <c r="X133" s="25" t="s">
        <v>281</v>
      </c>
      <c r="Y133" s="152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3</v>
      </c>
    </row>
    <row r="134" spans="1:65">
      <c r="A134" s="29"/>
      <c r="B134" s="18">
        <v>1</v>
      </c>
      <c r="C134" s="14">
        <v>1</v>
      </c>
      <c r="D134" s="202">
        <v>0.81000000000000016</v>
      </c>
      <c r="E134" s="202">
        <v>0.74</v>
      </c>
      <c r="F134" s="202">
        <v>0.79</v>
      </c>
      <c r="G134" s="202">
        <v>0.75</v>
      </c>
      <c r="H134" s="202">
        <v>0.77</v>
      </c>
      <c r="I134" s="202">
        <v>0.78</v>
      </c>
      <c r="J134" s="202">
        <v>0.81700694999999979</v>
      </c>
      <c r="K134" s="202">
        <v>0.75</v>
      </c>
      <c r="L134" s="202">
        <v>0.78</v>
      </c>
      <c r="M134" s="202">
        <v>0.76</v>
      </c>
      <c r="N134" s="202">
        <v>0.79</v>
      </c>
      <c r="O134" s="202">
        <v>0.78</v>
      </c>
      <c r="P134" s="202">
        <v>0.77</v>
      </c>
      <c r="Q134" s="202">
        <v>0.76</v>
      </c>
      <c r="R134" s="231">
        <v>0.81000000000000016</v>
      </c>
      <c r="S134" s="202">
        <v>0.75</v>
      </c>
      <c r="T134" s="231">
        <v>0.83400000000000007</v>
      </c>
      <c r="U134" s="202">
        <v>0.74019999999999997</v>
      </c>
      <c r="V134" s="202">
        <v>0.75</v>
      </c>
      <c r="W134" s="202">
        <v>0.73</v>
      </c>
      <c r="X134" s="202">
        <v>0.74</v>
      </c>
      <c r="Y134" s="204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6">
        <v>1</v>
      </c>
    </row>
    <row r="135" spans="1:65">
      <c r="A135" s="29"/>
      <c r="B135" s="19">
        <v>1</v>
      </c>
      <c r="C135" s="9">
        <v>2</v>
      </c>
      <c r="D135" s="23">
        <v>0.81000000000000016</v>
      </c>
      <c r="E135" s="23">
        <v>0.73</v>
      </c>
      <c r="F135" s="23">
        <v>0.77</v>
      </c>
      <c r="G135" s="23">
        <v>0.76</v>
      </c>
      <c r="H135" s="23">
        <v>0.79</v>
      </c>
      <c r="I135" s="23">
        <v>0.78</v>
      </c>
      <c r="J135" s="23">
        <v>0.79666329999999985</v>
      </c>
      <c r="K135" s="23">
        <v>0.75</v>
      </c>
      <c r="L135" s="23">
        <v>0.76</v>
      </c>
      <c r="M135" s="23">
        <v>0.77</v>
      </c>
      <c r="N135" s="23">
        <v>0.81000000000000016</v>
      </c>
      <c r="O135" s="23">
        <v>0.76</v>
      </c>
      <c r="P135" s="23">
        <v>0.75</v>
      </c>
      <c r="Q135" s="208">
        <v>0.79</v>
      </c>
      <c r="R135" s="232">
        <v>0.83</v>
      </c>
      <c r="S135" s="23">
        <v>0.74</v>
      </c>
      <c r="T135" s="232">
        <v>0.82266666666666666</v>
      </c>
      <c r="U135" s="23">
        <v>0.74909999999999999</v>
      </c>
      <c r="V135" s="23">
        <v>0.76</v>
      </c>
      <c r="W135" s="23">
        <v>0.73</v>
      </c>
      <c r="X135" s="23">
        <v>0.74</v>
      </c>
      <c r="Y135" s="204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6" t="e">
        <v>#N/A</v>
      </c>
    </row>
    <row r="136" spans="1:65">
      <c r="A136" s="29"/>
      <c r="B136" s="19">
        <v>1</v>
      </c>
      <c r="C136" s="9">
        <v>3</v>
      </c>
      <c r="D136" s="23">
        <v>0.8</v>
      </c>
      <c r="E136" s="23">
        <v>0.75</v>
      </c>
      <c r="F136" s="23">
        <v>0.75</v>
      </c>
      <c r="G136" s="23">
        <v>0.76</v>
      </c>
      <c r="H136" s="23">
        <v>0.75</v>
      </c>
      <c r="I136" s="23">
        <v>0.79</v>
      </c>
      <c r="J136" s="23">
        <v>0.81911084999999983</v>
      </c>
      <c r="K136" s="23">
        <v>0.75</v>
      </c>
      <c r="L136" s="23">
        <v>0.78</v>
      </c>
      <c r="M136" s="23">
        <v>0.75</v>
      </c>
      <c r="N136" s="23">
        <v>0.81000000000000016</v>
      </c>
      <c r="O136" s="23">
        <v>0.79</v>
      </c>
      <c r="P136" s="23">
        <v>0.75</v>
      </c>
      <c r="Q136" s="23">
        <v>0.76</v>
      </c>
      <c r="R136" s="232">
        <v>0.86999999999999988</v>
      </c>
      <c r="S136" s="23">
        <v>0.74</v>
      </c>
      <c r="T136" s="232">
        <v>0.82233333333333347</v>
      </c>
      <c r="U136" s="23">
        <v>0.74250000000000005</v>
      </c>
      <c r="V136" s="23">
        <v>0.76</v>
      </c>
      <c r="W136" s="23">
        <v>0.75</v>
      </c>
      <c r="X136" s="23">
        <v>0.72</v>
      </c>
      <c r="Y136" s="204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6">
        <v>16</v>
      </c>
    </row>
    <row r="137" spans="1:65">
      <c r="A137" s="29"/>
      <c r="B137" s="19">
        <v>1</v>
      </c>
      <c r="C137" s="9">
        <v>4</v>
      </c>
      <c r="D137" s="23">
        <v>0.8</v>
      </c>
      <c r="E137" s="23">
        <v>0.72</v>
      </c>
      <c r="F137" s="23">
        <v>0.77</v>
      </c>
      <c r="G137" s="23">
        <v>0.75</v>
      </c>
      <c r="H137" s="23">
        <v>0.75</v>
      </c>
      <c r="I137" s="23">
        <v>0.79</v>
      </c>
      <c r="J137" s="23">
        <v>0.80433405000000013</v>
      </c>
      <c r="K137" s="23">
        <v>0.75</v>
      </c>
      <c r="L137" s="23">
        <v>0.74</v>
      </c>
      <c r="M137" s="23">
        <v>0.75</v>
      </c>
      <c r="N137" s="23">
        <v>0.8</v>
      </c>
      <c r="O137" s="23">
        <v>0.77</v>
      </c>
      <c r="P137" s="23">
        <v>0.76</v>
      </c>
      <c r="Q137" s="23">
        <v>0.76</v>
      </c>
      <c r="R137" s="232">
        <v>0.79</v>
      </c>
      <c r="S137" s="23">
        <v>0.73</v>
      </c>
      <c r="T137" s="232">
        <v>0.81966666666666699</v>
      </c>
      <c r="U137" s="23">
        <v>0.74680000000000002</v>
      </c>
      <c r="V137" s="23">
        <v>0.75</v>
      </c>
      <c r="W137" s="23">
        <v>0.74</v>
      </c>
      <c r="X137" s="23">
        <v>0.72</v>
      </c>
      <c r="Y137" s="204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6">
        <v>0.76380722280701774</v>
      </c>
    </row>
    <row r="138" spans="1:65">
      <c r="A138" s="29"/>
      <c r="B138" s="19">
        <v>1</v>
      </c>
      <c r="C138" s="9">
        <v>5</v>
      </c>
      <c r="D138" s="23">
        <v>0.81000000000000016</v>
      </c>
      <c r="E138" s="23">
        <v>0.72</v>
      </c>
      <c r="F138" s="23">
        <v>0.75</v>
      </c>
      <c r="G138" s="23">
        <v>0.76</v>
      </c>
      <c r="H138" s="23">
        <v>0.79</v>
      </c>
      <c r="I138" s="23">
        <v>0.79</v>
      </c>
      <c r="J138" s="23">
        <v>0.82080829999999994</v>
      </c>
      <c r="K138" s="23">
        <v>0.75</v>
      </c>
      <c r="L138" s="23">
        <v>0.75</v>
      </c>
      <c r="M138" s="23">
        <v>0.76</v>
      </c>
      <c r="N138" s="23">
        <v>0.83</v>
      </c>
      <c r="O138" s="23">
        <v>0.78</v>
      </c>
      <c r="P138" s="23">
        <v>0.75</v>
      </c>
      <c r="Q138" s="23">
        <v>0.77</v>
      </c>
      <c r="R138" s="232">
        <v>0.83</v>
      </c>
      <c r="S138" s="23">
        <v>0.77</v>
      </c>
      <c r="T138" s="232">
        <v>0.81933333333333302</v>
      </c>
      <c r="U138" s="23">
        <v>0.74619999999999997</v>
      </c>
      <c r="V138" s="23">
        <v>0.76</v>
      </c>
      <c r="W138" s="23">
        <v>0.73</v>
      </c>
      <c r="X138" s="23">
        <v>0.72</v>
      </c>
      <c r="Y138" s="204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06">
        <v>79</v>
      </c>
    </row>
    <row r="139" spans="1:65">
      <c r="A139" s="29"/>
      <c r="B139" s="19">
        <v>1</v>
      </c>
      <c r="C139" s="9">
        <v>6</v>
      </c>
      <c r="D139" s="23">
        <v>0.79</v>
      </c>
      <c r="E139" s="23">
        <v>0.73</v>
      </c>
      <c r="F139" s="23">
        <v>0.76</v>
      </c>
      <c r="G139" s="23">
        <v>0.74</v>
      </c>
      <c r="H139" s="23">
        <v>0.76</v>
      </c>
      <c r="I139" s="23">
        <v>0.79</v>
      </c>
      <c r="J139" s="23">
        <v>0.8241999499999999</v>
      </c>
      <c r="K139" s="23">
        <v>0.75</v>
      </c>
      <c r="L139" s="23">
        <v>0.79</v>
      </c>
      <c r="M139" s="23">
        <v>0.76</v>
      </c>
      <c r="N139" s="23">
        <v>0.81000000000000016</v>
      </c>
      <c r="O139" s="23">
        <v>0.77</v>
      </c>
      <c r="P139" s="23">
        <v>0.79</v>
      </c>
      <c r="Q139" s="23">
        <v>0.75</v>
      </c>
      <c r="R139" s="232">
        <v>0.84</v>
      </c>
      <c r="S139" s="23">
        <v>0.73</v>
      </c>
      <c r="T139" s="232">
        <v>0.82533333333333325</v>
      </c>
      <c r="U139" s="23">
        <v>0.74709999999999999</v>
      </c>
      <c r="V139" s="23">
        <v>0.75</v>
      </c>
      <c r="W139" s="23">
        <v>0.74</v>
      </c>
      <c r="X139" s="23">
        <v>0.74</v>
      </c>
      <c r="Y139" s="204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56"/>
    </row>
    <row r="140" spans="1:65">
      <c r="A140" s="29"/>
      <c r="B140" s="20" t="s">
        <v>254</v>
      </c>
      <c r="C140" s="12"/>
      <c r="D140" s="209">
        <v>0.80333333333333357</v>
      </c>
      <c r="E140" s="209">
        <v>0.73166666666666647</v>
      </c>
      <c r="F140" s="209">
        <v>0.76500000000000001</v>
      </c>
      <c r="G140" s="209">
        <v>0.75333333333333341</v>
      </c>
      <c r="H140" s="209">
        <v>0.76833333333333342</v>
      </c>
      <c r="I140" s="209">
        <v>0.78666666666666674</v>
      </c>
      <c r="J140" s="209">
        <v>0.81368723333333326</v>
      </c>
      <c r="K140" s="209">
        <v>0.75</v>
      </c>
      <c r="L140" s="209">
        <v>0.76666666666666672</v>
      </c>
      <c r="M140" s="209">
        <v>0.7583333333333333</v>
      </c>
      <c r="N140" s="209">
        <v>0.80833333333333346</v>
      </c>
      <c r="O140" s="209">
        <v>0.77500000000000002</v>
      </c>
      <c r="P140" s="209">
        <v>0.76166666666666671</v>
      </c>
      <c r="Q140" s="209">
        <v>0.76500000000000001</v>
      </c>
      <c r="R140" s="209">
        <v>0.82833333333333325</v>
      </c>
      <c r="S140" s="209">
        <v>0.74333333333333329</v>
      </c>
      <c r="T140" s="209">
        <v>0.82388888888888889</v>
      </c>
      <c r="U140" s="209">
        <v>0.74531666666666663</v>
      </c>
      <c r="V140" s="209">
        <v>0.755</v>
      </c>
      <c r="W140" s="209">
        <v>0.73666666666666669</v>
      </c>
      <c r="X140" s="209">
        <v>0.73</v>
      </c>
      <c r="Y140" s="204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56"/>
    </row>
    <row r="141" spans="1:65">
      <c r="A141" s="29"/>
      <c r="B141" s="3" t="s">
        <v>255</v>
      </c>
      <c r="C141" s="28"/>
      <c r="D141" s="23">
        <v>0.80500000000000016</v>
      </c>
      <c r="E141" s="23">
        <v>0.73</v>
      </c>
      <c r="F141" s="23">
        <v>0.76500000000000001</v>
      </c>
      <c r="G141" s="23">
        <v>0.755</v>
      </c>
      <c r="H141" s="23">
        <v>0.76500000000000001</v>
      </c>
      <c r="I141" s="23">
        <v>0.79</v>
      </c>
      <c r="J141" s="23">
        <v>0.81805889999999981</v>
      </c>
      <c r="K141" s="23">
        <v>0.75</v>
      </c>
      <c r="L141" s="23">
        <v>0.77</v>
      </c>
      <c r="M141" s="23">
        <v>0.76</v>
      </c>
      <c r="N141" s="23">
        <v>0.81000000000000016</v>
      </c>
      <c r="O141" s="23">
        <v>0.77500000000000002</v>
      </c>
      <c r="P141" s="23">
        <v>0.755</v>
      </c>
      <c r="Q141" s="23">
        <v>0.76</v>
      </c>
      <c r="R141" s="23">
        <v>0.83</v>
      </c>
      <c r="S141" s="23">
        <v>0.74</v>
      </c>
      <c r="T141" s="23">
        <v>0.82250000000000001</v>
      </c>
      <c r="U141" s="23">
        <v>0.74649999999999994</v>
      </c>
      <c r="V141" s="23">
        <v>0.755</v>
      </c>
      <c r="W141" s="23">
        <v>0.73499999999999999</v>
      </c>
      <c r="X141" s="23">
        <v>0.73</v>
      </c>
      <c r="Y141" s="204"/>
      <c r="Z141" s="205"/>
      <c r="AA141" s="205"/>
      <c r="AB141" s="205"/>
      <c r="AC141" s="205"/>
      <c r="AD141" s="205"/>
      <c r="AE141" s="205"/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  <c r="AS141" s="205"/>
      <c r="AT141" s="205"/>
      <c r="AU141" s="205"/>
      <c r="AV141" s="205"/>
      <c r="AW141" s="205"/>
      <c r="AX141" s="205"/>
      <c r="AY141" s="205"/>
      <c r="AZ141" s="205"/>
      <c r="BA141" s="205"/>
      <c r="BB141" s="205"/>
      <c r="BC141" s="205"/>
      <c r="BD141" s="205"/>
      <c r="BE141" s="205"/>
      <c r="BF141" s="205"/>
      <c r="BG141" s="205"/>
      <c r="BH141" s="205"/>
      <c r="BI141" s="205"/>
      <c r="BJ141" s="205"/>
      <c r="BK141" s="205"/>
      <c r="BL141" s="205"/>
      <c r="BM141" s="56"/>
    </row>
    <row r="142" spans="1:65">
      <c r="A142" s="29"/>
      <c r="B142" s="3" t="s">
        <v>256</v>
      </c>
      <c r="C142" s="28"/>
      <c r="D142" s="23">
        <v>8.164965809277322E-3</v>
      </c>
      <c r="E142" s="23">
        <v>1.1690451944500132E-2</v>
      </c>
      <c r="F142" s="23">
        <v>1.5165750888103116E-2</v>
      </c>
      <c r="G142" s="23">
        <v>8.1649658092772665E-3</v>
      </c>
      <c r="H142" s="23">
        <v>1.8348478592697198E-2</v>
      </c>
      <c r="I142" s="23">
        <v>5.1639777949432268E-3</v>
      </c>
      <c r="J142" s="23">
        <v>1.0760662463652782E-2</v>
      </c>
      <c r="K142" s="23">
        <v>0</v>
      </c>
      <c r="L142" s="23">
        <v>1.9663841605003517E-2</v>
      </c>
      <c r="M142" s="23">
        <v>7.5277265270908174E-3</v>
      </c>
      <c r="N142" s="23">
        <v>1.3291601358251241E-2</v>
      </c>
      <c r="O142" s="23">
        <v>1.0488088481701525E-2</v>
      </c>
      <c r="P142" s="23">
        <v>1.6020819787597233E-2</v>
      </c>
      <c r="Q142" s="23">
        <v>1.3784048752090234E-2</v>
      </c>
      <c r="R142" s="23">
        <v>2.7141603981096305E-2</v>
      </c>
      <c r="S142" s="23">
        <v>1.5055453054181633E-2</v>
      </c>
      <c r="T142" s="23">
        <v>5.418760279156401E-3</v>
      </c>
      <c r="U142" s="23">
        <v>3.3041892601161104E-3</v>
      </c>
      <c r="V142" s="23">
        <v>5.4772255750516656E-3</v>
      </c>
      <c r="W142" s="23">
        <v>8.1649658092772665E-3</v>
      </c>
      <c r="X142" s="23">
        <v>1.0954451150103331E-2</v>
      </c>
      <c r="Y142" s="204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  <c r="AX142" s="205"/>
      <c r="AY142" s="205"/>
      <c r="AZ142" s="205"/>
      <c r="BA142" s="205"/>
      <c r="BB142" s="205"/>
      <c r="BC142" s="205"/>
      <c r="BD142" s="205"/>
      <c r="BE142" s="205"/>
      <c r="BF142" s="205"/>
      <c r="BG142" s="205"/>
      <c r="BH142" s="205"/>
      <c r="BI142" s="205"/>
      <c r="BJ142" s="205"/>
      <c r="BK142" s="205"/>
      <c r="BL142" s="205"/>
      <c r="BM142" s="56"/>
    </row>
    <row r="143" spans="1:65">
      <c r="A143" s="29"/>
      <c r="B143" s="3" t="s">
        <v>86</v>
      </c>
      <c r="C143" s="28"/>
      <c r="D143" s="13">
        <v>1.0163857853872181E-2</v>
      </c>
      <c r="E143" s="13">
        <v>1.5977838648519548E-2</v>
      </c>
      <c r="F143" s="13">
        <v>1.9824510964840673E-2</v>
      </c>
      <c r="G143" s="13">
        <v>1.0838450189306105E-2</v>
      </c>
      <c r="H143" s="13">
        <v>2.3880883200907414E-2</v>
      </c>
      <c r="I143" s="13">
        <v>6.5643785528939321E-3</v>
      </c>
      <c r="J143" s="13">
        <v>1.3224568387992137E-2</v>
      </c>
      <c r="K143" s="13">
        <v>0</v>
      </c>
      <c r="L143" s="13">
        <v>2.5648489050004587E-2</v>
      </c>
      <c r="M143" s="13">
        <v>9.9266723434164629E-3</v>
      </c>
      <c r="N143" s="13">
        <v>1.6443218175156173E-2</v>
      </c>
      <c r="O143" s="13">
        <v>1.3533017395743904E-2</v>
      </c>
      <c r="P143" s="13">
        <v>2.103389906467908E-2</v>
      </c>
      <c r="Q143" s="13">
        <v>1.8018364381817299E-2</v>
      </c>
      <c r="R143" s="13">
        <v>3.2766523920840611E-2</v>
      </c>
      <c r="S143" s="13">
        <v>2.0253972718630001E-2</v>
      </c>
      <c r="T143" s="13">
        <v>6.5770522606079041E-3</v>
      </c>
      <c r="U143" s="13">
        <v>4.433268982020319E-3</v>
      </c>
      <c r="V143" s="13">
        <v>7.2546034106644574E-3</v>
      </c>
      <c r="W143" s="13">
        <v>1.1083663994494026E-2</v>
      </c>
      <c r="X143" s="13">
        <v>1.5006097465894975E-2</v>
      </c>
      <c r="Y143" s="152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3" t="s">
        <v>257</v>
      </c>
      <c r="C144" s="28"/>
      <c r="D144" s="13">
        <v>5.1748804339733834E-2</v>
      </c>
      <c r="E144" s="13">
        <v>-4.2079408495554138E-2</v>
      </c>
      <c r="F144" s="13">
        <v>1.5616207301611951E-3</v>
      </c>
      <c r="G144" s="13">
        <v>-1.3712739498838999E-2</v>
      </c>
      <c r="H144" s="13">
        <v>5.9257236527328061E-3</v>
      </c>
      <c r="I144" s="13">
        <v>2.9928289726876001E-2</v>
      </c>
      <c r="J144" s="13">
        <v>6.5304449914737273E-2</v>
      </c>
      <c r="K144" s="13">
        <v>-1.807684242141061E-2</v>
      </c>
      <c r="L144" s="13">
        <v>3.7436721914470006E-3</v>
      </c>
      <c r="M144" s="13">
        <v>-7.166585114981916E-3</v>
      </c>
      <c r="N144" s="13">
        <v>5.8294958723591028E-2</v>
      </c>
      <c r="O144" s="13">
        <v>1.4653929497875806E-2</v>
      </c>
      <c r="P144" s="13">
        <v>-2.8024821924103049E-3</v>
      </c>
      <c r="Q144" s="13">
        <v>1.5616207301611951E-3</v>
      </c>
      <c r="R144" s="13">
        <v>8.4479576259019806E-2</v>
      </c>
      <c r="S144" s="13">
        <v>-2.6805048266553722E-2</v>
      </c>
      <c r="T144" s="13">
        <v>7.866077236225788E-2</v>
      </c>
      <c r="U144" s="13">
        <v>-2.4208407027623613E-2</v>
      </c>
      <c r="V144" s="13">
        <v>-1.1530688037553416E-2</v>
      </c>
      <c r="W144" s="13">
        <v>-3.5533254111696611E-2</v>
      </c>
      <c r="X144" s="13">
        <v>-4.4261459956839722E-2</v>
      </c>
      <c r="Y144" s="152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29"/>
      <c r="B145" s="45" t="s">
        <v>258</v>
      </c>
      <c r="C145" s="46"/>
      <c r="D145" s="44">
        <v>1.31</v>
      </c>
      <c r="E145" s="44">
        <v>1.1399999999999999</v>
      </c>
      <c r="F145" s="44">
        <v>0</v>
      </c>
      <c r="G145" s="44">
        <v>0.4</v>
      </c>
      <c r="H145" s="44">
        <v>0.11</v>
      </c>
      <c r="I145" s="44">
        <v>0.74</v>
      </c>
      <c r="J145" s="44">
        <v>1.67</v>
      </c>
      <c r="K145" s="44">
        <v>0.51</v>
      </c>
      <c r="L145" s="44">
        <v>0.06</v>
      </c>
      <c r="M145" s="44">
        <v>0.23</v>
      </c>
      <c r="N145" s="44">
        <v>1.48</v>
      </c>
      <c r="O145" s="44">
        <v>0.34</v>
      </c>
      <c r="P145" s="44">
        <v>0.11</v>
      </c>
      <c r="Q145" s="44">
        <v>0</v>
      </c>
      <c r="R145" s="44">
        <v>2.17</v>
      </c>
      <c r="S145" s="44">
        <v>0.74</v>
      </c>
      <c r="T145" s="44">
        <v>2.02</v>
      </c>
      <c r="U145" s="44">
        <v>0.67</v>
      </c>
      <c r="V145" s="44">
        <v>0.34</v>
      </c>
      <c r="W145" s="44">
        <v>0.97</v>
      </c>
      <c r="X145" s="44">
        <v>1.2</v>
      </c>
      <c r="Y145" s="152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BM146" s="55"/>
    </row>
    <row r="147" spans="1:65" ht="15">
      <c r="B147" s="8" t="s">
        <v>485</v>
      </c>
      <c r="BM147" s="27" t="s">
        <v>66</v>
      </c>
    </row>
    <row r="148" spans="1:65" ht="15">
      <c r="A148" s="24" t="s">
        <v>19</v>
      </c>
      <c r="B148" s="18" t="s">
        <v>108</v>
      </c>
      <c r="C148" s="15" t="s">
        <v>109</v>
      </c>
      <c r="D148" s="16" t="s">
        <v>224</v>
      </c>
      <c r="E148" s="17" t="s">
        <v>224</v>
      </c>
      <c r="F148" s="17" t="s">
        <v>224</v>
      </c>
      <c r="G148" s="17" t="s">
        <v>224</v>
      </c>
      <c r="H148" s="17" t="s">
        <v>224</v>
      </c>
      <c r="I148" s="17" t="s">
        <v>224</v>
      </c>
      <c r="J148" s="17" t="s">
        <v>224</v>
      </c>
      <c r="K148" s="17" t="s">
        <v>224</v>
      </c>
      <c r="L148" s="17" t="s">
        <v>224</v>
      </c>
      <c r="M148" s="17" t="s">
        <v>224</v>
      </c>
      <c r="N148" s="17" t="s">
        <v>224</v>
      </c>
      <c r="O148" s="17" t="s">
        <v>224</v>
      </c>
      <c r="P148" s="17" t="s">
        <v>224</v>
      </c>
      <c r="Q148" s="17" t="s">
        <v>224</v>
      </c>
      <c r="R148" s="17" t="s">
        <v>224</v>
      </c>
      <c r="S148" s="17" t="s">
        <v>224</v>
      </c>
      <c r="T148" s="17" t="s">
        <v>224</v>
      </c>
      <c r="U148" s="17" t="s">
        <v>224</v>
      </c>
      <c r="V148" s="17" t="s">
        <v>224</v>
      </c>
      <c r="W148" s="17" t="s">
        <v>224</v>
      </c>
      <c r="X148" s="17" t="s">
        <v>224</v>
      </c>
      <c r="Y148" s="152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</v>
      </c>
    </row>
    <row r="149" spans="1:65">
      <c r="A149" s="29"/>
      <c r="B149" s="19" t="s">
        <v>225</v>
      </c>
      <c r="C149" s="9" t="s">
        <v>225</v>
      </c>
      <c r="D149" s="150" t="s">
        <v>227</v>
      </c>
      <c r="E149" s="151" t="s">
        <v>228</v>
      </c>
      <c r="F149" s="151" t="s">
        <v>229</v>
      </c>
      <c r="G149" s="151" t="s">
        <v>230</v>
      </c>
      <c r="H149" s="151" t="s">
        <v>231</v>
      </c>
      <c r="I149" s="151" t="s">
        <v>232</v>
      </c>
      <c r="J149" s="151" t="s">
        <v>233</v>
      </c>
      <c r="K149" s="151" t="s">
        <v>234</v>
      </c>
      <c r="L149" s="151" t="s">
        <v>235</v>
      </c>
      <c r="M149" s="151" t="s">
        <v>236</v>
      </c>
      <c r="N149" s="151" t="s">
        <v>237</v>
      </c>
      <c r="O149" s="151" t="s">
        <v>238</v>
      </c>
      <c r="P149" s="151" t="s">
        <v>239</v>
      </c>
      <c r="Q149" s="151" t="s">
        <v>240</v>
      </c>
      <c r="R149" s="151" t="s">
        <v>241</v>
      </c>
      <c r="S149" s="151" t="s">
        <v>242</v>
      </c>
      <c r="T149" s="151" t="s">
        <v>243</v>
      </c>
      <c r="U149" s="151" t="s">
        <v>244</v>
      </c>
      <c r="V149" s="151" t="s">
        <v>245</v>
      </c>
      <c r="W149" s="151" t="s">
        <v>246</v>
      </c>
      <c r="X149" s="151" t="s">
        <v>247</v>
      </c>
      <c r="Y149" s="152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 t="s">
        <v>3</v>
      </c>
    </row>
    <row r="150" spans="1:65">
      <c r="A150" s="29"/>
      <c r="B150" s="19"/>
      <c r="C150" s="9"/>
      <c r="D150" s="10" t="s">
        <v>261</v>
      </c>
      <c r="E150" s="11" t="s">
        <v>261</v>
      </c>
      <c r="F150" s="11" t="s">
        <v>261</v>
      </c>
      <c r="G150" s="11" t="s">
        <v>261</v>
      </c>
      <c r="H150" s="11" t="s">
        <v>279</v>
      </c>
      <c r="I150" s="11" t="s">
        <v>278</v>
      </c>
      <c r="J150" s="11" t="s">
        <v>278</v>
      </c>
      <c r="K150" s="11" t="s">
        <v>279</v>
      </c>
      <c r="L150" s="11" t="s">
        <v>261</v>
      </c>
      <c r="M150" s="11" t="s">
        <v>261</v>
      </c>
      <c r="N150" s="11" t="s">
        <v>261</v>
      </c>
      <c r="O150" s="11" t="s">
        <v>261</v>
      </c>
      <c r="P150" s="11" t="s">
        <v>279</v>
      </c>
      <c r="Q150" s="11" t="s">
        <v>279</v>
      </c>
      <c r="R150" s="11" t="s">
        <v>279</v>
      </c>
      <c r="S150" s="11" t="s">
        <v>261</v>
      </c>
      <c r="T150" s="11" t="s">
        <v>278</v>
      </c>
      <c r="U150" s="11" t="s">
        <v>278</v>
      </c>
      <c r="V150" s="11" t="s">
        <v>279</v>
      </c>
      <c r="W150" s="11" t="s">
        <v>261</v>
      </c>
      <c r="X150" s="11" t="s">
        <v>261</v>
      </c>
      <c r="Y150" s="152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9"/>
      <c r="C151" s="9"/>
      <c r="D151" s="25" t="s">
        <v>280</v>
      </c>
      <c r="E151" s="25" t="s">
        <v>253</v>
      </c>
      <c r="F151" s="25" t="s">
        <v>281</v>
      </c>
      <c r="G151" s="25" t="s">
        <v>281</v>
      </c>
      <c r="H151" s="25" t="s">
        <v>282</v>
      </c>
      <c r="I151" s="25" t="s">
        <v>281</v>
      </c>
      <c r="J151" s="25" t="s">
        <v>283</v>
      </c>
      <c r="K151" s="25" t="s">
        <v>283</v>
      </c>
      <c r="L151" s="25" t="s">
        <v>281</v>
      </c>
      <c r="M151" s="25" t="s">
        <v>282</v>
      </c>
      <c r="N151" s="25" t="s">
        <v>282</v>
      </c>
      <c r="O151" s="25" t="s">
        <v>283</v>
      </c>
      <c r="P151" s="25" t="s">
        <v>283</v>
      </c>
      <c r="Q151" s="25" t="s">
        <v>282</v>
      </c>
      <c r="R151" s="25" t="s">
        <v>281</v>
      </c>
      <c r="S151" s="25" t="s">
        <v>281</v>
      </c>
      <c r="T151" s="25" t="s">
        <v>281</v>
      </c>
      <c r="U151" s="25" t="s">
        <v>280</v>
      </c>
      <c r="V151" s="25" t="s">
        <v>280</v>
      </c>
      <c r="W151" s="25" t="s">
        <v>281</v>
      </c>
      <c r="X151" s="25" t="s">
        <v>281</v>
      </c>
      <c r="Y151" s="15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2</v>
      </c>
    </row>
    <row r="152" spans="1:65">
      <c r="A152" s="29"/>
      <c r="B152" s="18">
        <v>1</v>
      </c>
      <c r="C152" s="14">
        <v>1</v>
      </c>
      <c r="D152" s="21">
        <v>0.72</v>
      </c>
      <c r="E152" s="153">
        <v>1.08</v>
      </c>
      <c r="F152" s="21">
        <v>0.55000000000000004</v>
      </c>
      <c r="G152" s="21">
        <v>0.6</v>
      </c>
      <c r="H152" s="21">
        <v>0.63</v>
      </c>
      <c r="I152" s="153">
        <v>0.6</v>
      </c>
      <c r="J152" s="21">
        <v>0.76</v>
      </c>
      <c r="K152" s="21">
        <v>0.72</v>
      </c>
      <c r="L152" s="21">
        <v>0.6</v>
      </c>
      <c r="M152" s="21">
        <v>0.72</v>
      </c>
      <c r="N152" s="21">
        <v>0.64</v>
      </c>
      <c r="O152" s="153">
        <v>1</v>
      </c>
      <c r="P152" s="153" t="s">
        <v>100</v>
      </c>
      <c r="Q152" s="21">
        <v>0.77</v>
      </c>
      <c r="R152" s="21">
        <v>0.96</v>
      </c>
      <c r="S152" s="21">
        <v>0.56999999999999995</v>
      </c>
      <c r="T152" s="153" t="s">
        <v>286</v>
      </c>
      <c r="U152" s="153" t="s">
        <v>102</v>
      </c>
      <c r="V152" s="21">
        <v>0.98</v>
      </c>
      <c r="W152" s="21">
        <v>0.6</v>
      </c>
      <c r="X152" s="21">
        <v>0.53</v>
      </c>
      <c r="Y152" s="152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1</v>
      </c>
    </row>
    <row r="153" spans="1:65">
      <c r="A153" s="29"/>
      <c r="B153" s="19">
        <v>1</v>
      </c>
      <c r="C153" s="9">
        <v>2</v>
      </c>
      <c r="D153" s="11">
        <v>0.72</v>
      </c>
      <c r="E153" s="154">
        <v>1.07</v>
      </c>
      <c r="F153" s="11">
        <v>0.56999999999999995</v>
      </c>
      <c r="G153" s="11">
        <v>0.63</v>
      </c>
      <c r="H153" s="11">
        <v>0.61</v>
      </c>
      <c r="I153" s="154">
        <v>0.7</v>
      </c>
      <c r="J153" s="11">
        <v>0.73399999999999999</v>
      </c>
      <c r="K153" s="11">
        <v>0.69</v>
      </c>
      <c r="L153" s="11">
        <v>0.63</v>
      </c>
      <c r="M153" s="11">
        <v>0.65</v>
      </c>
      <c r="N153" s="148">
        <v>0.78</v>
      </c>
      <c r="O153" s="154">
        <v>1</v>
      </c>
      <c r="P153" s="154" t="s">
        <v>100</v>
      </c>
      <c r="Q153" s="11">
        <v>0.79</v>
      </c>
      <c r="R153" s="11">
        <v>0.96</v>
      </c>
      <c r="S153" s="11">
        <v>0.63</v>
      </c>
      <c r="T153" s="154" t="s">
        <v>286</v>
      </c>
      <c r="U153" s="154" t="s">
        <v>102</v>
      </c>
      <c r="V153" s="11">
        <v>0.88</v>
      </c>
      <c r="W153" s="148">
        <v>0.56000000000000005</v>
      </c>
      <c r="X153" s="11">
        <v>0.6</v>
      </c>
      <c r="Y153" s="152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22</v>
      </c>
    </row>
    <row r="154" spans="1:65">
      <c r="A154" s="29"/>
      <c r="B154" s="19">
        <v>1</v>
      </c>
      <c r="C154" s="9">
        <v>3</v>
      </c>
      <c r="D154" s="11">
        <v>0.71</v>
      </c>
      <c r="E154" s="154">
        <v>1.1399999999999999</v>
      </c>
      <c r="F154" s="11">
        <v>0.57999999999999996</v>
      </c>
      <c r="G154" s="11">
        <v>0.6</v>
      </c>
      <c r="H154" s="11">
        <v>0.63</v>
      </c>
      <c r="I154" s="154">
        <v>0.5</v>
      </c>
      <c r="J154" s="11">
        <v>0.79100000000000004</v>
      </c>
      <c r="K154" s="11">
        <v>0.72</v>
      </c>
      <c r="L154" s="11">
        <v>0.62</v>
      </c>
      <c r="M154" s="11">
        <v>0.77</v>
      </c>
      <c r="N154" s="11">
        <v>0.67</v>
      </c>
      <c r="O154" s="154">
        <v>1</v>
      </c>
      <c r="P154" s="154" t="s">
        <v>100</v>
      </c>
      <c r="Q154" s="11">
        <v>0.74</v>
      </c>
      <c r="R154" s="11">
        <v>0.89</v>
      </c>
      <c r="S154" s="11">
        <v>0.63</v>
      </c>
      <c r="T154" s="154" t="s">
        <v>286</v>
      </c>
      <c r="U154" s="154" t="s">
        <v>102</v>
      </c>
      <c r="V154" s="11">
        <v>0.93</v>
      </c>
      <c r="W154" s="11">
        <v>0.61</v>
      </c>
      <c r="X154" s="11">
        <v>0.54</v>
      </c>
      <c r="Y154" s="152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16</v>
      </c>
    </row>
    <row r="155" spans="1:65">
      <c r="A155" s="29"/>
      <c r="B155" s="19">
        <v>1</v>
      </c>
      <c r="C155" s="9">
        <v>4</v>
      </c>
      <c r="D155" s="148">
        <v>0.64</v>
      </c>
      <c r="E155" s="154">
        <v>1.07</v>
      </c>
      <c r="F155" s="11">
        <v>0.57999999999999996</v>
      </c>
      <c r="G155" s="11">
        <v>0.61</v>
      </c>
      <c r="H155" s="11">
        <v>0.62</v>
      </c>
      <c r="I155" s="154">
        <v>0.5</v>
      </c>
      <c r="J155" s="11">
        <v>0.72799999999999998</v>
      </c>
      <c r="K155" s="11">
        <v>0.7</v>
      </c>
      <c r="L155" s="11">
        <v>0.61</v>
      </c>
      <c r="M155" s="11">
        <v>0.66</v>
      </c>
      <c r="N155" s="11">
        <v>0.65</v>
      </c>
      <c r="O155" s="154">
        <v>0.9</v>
      </c>
      <c r="P155" s="154" t="s">
        <v>100</v>
      </c>
      <c r="Q155" s="11">
        <v>0.75</v>
      </c>
      <c r="R155" s="11">
        <v>0.82</v>
      </c>
      <c r="S155" s="11">
        <v>0.62</v>
      </c>
      <c r="T155" s="154" t="s">
        <v>286</v>
      </c>
      <c r="U155" s="154" t="s">
        <v>102</v>
      </c>
      <c r="V155" s="11">
        <v>0.93</v>
      </c>
      <c r="W155" s="11">
        <v>0.6</v>
      </c>
      <c r="X155" s="11">
        <v>0.56999999999999995</v>
      </c>
      <c r="Y155" s="152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0.68458888888888902</v>
      </c>
    </row>
    <row r="156" spans="1:65">
      <c r="A156" s="29"/>
      <c r="B156" s="19">
        <v>1</v>
      </c>
      <c r="C156" s="9">
        <v>5</v>
      </c>
      <c r="D156" s="11">
        <v>0.71</v>
      </c>
      <c r="E156" s="154">
        <v>1.1399999999999999</v>
      </c>
      <c r="F156" s="11">
        <v>0.56000000000000005</v>
      </c>
      <c r="G156" s="11">
        <v>0.57999999999999996</v>
      </c>
      <c r="H156" s="11">
        <v>0.63</v>
      </c>
      <c r="I156" s="154">
        <v>0.7</v>
      </c>
      <c r="J156" s="11">
        <v>0.71899999999999997</v>
      </c>
      <c r="K156" s="11">
        <v>0.71</v>
      </c>
      <c r="L156" s="11">
        <v>0.59</v>
      </c>
      <c r="M156" s="11">
        <v>0.72</v>
      </c>
      <c r="N156" s="11">
        <v>0.67</v>
      </c>
      <c r="O156" s="154">
        <v>0.9</v>
      </c>
      <c r="P156" s="154" t="s">
        <v>100</v>
      </c>
      <c r="Q156" s="11">
        <v>0.76</v>
      </c>
      <c r="R156" s="11">
        <v>0.77</v>
      </c>
      <c r="S156" s="11">
        <v>0.61</v>
      </c>
      <c r="T156" s="154" t="s">
        <v>286</v>
      </c>
      <c r="U156" s="154" t="s">
        <v>102</v>
      </c>
      <c r="V156" s="11">
        <v>0.98</v>
      </c>
      <c r="W156" s="11">
        <v>0.57999999999999996</v>
      </c>
      <c r="X156" s="11">
        <v>0.49</v>
      </c>
      <c r="Y156" s="152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80</v>
      </c>
    </row>
    <row r="157" spans="1:65">
      <c r="A157" s="29"/>
      <c r="B157" s="19">
        <v>1</v>
      </c>
      <c r="C157" s="9">
        <v>6</v>
      </c>
      <c r="D157" s="11">
        <v>0.73</v>
      </c>
      <c r="E157" s="154">
        <v>1.1100000000000001</v>
      </c>
      <c r="F157" s="11">
        <v>0.56000000000000005</v>
      </c>
      <c r="G157" s="11">
        <v>0.59</v>
      </c>
      <c r="H157" s="11">
        <v>0.61</v>
      </c>
      <c r="I157" s="154">
        <v>0.6</v>
      </c>
      <c r="J157" s="11">
        <v>0.69899999999999995</v>
      </c>
      <c r="K157" s="11">
        <v>0.72</v>
      </c>
      <c r="L157" s="11">
        <v>0.66</v>
      </c>
      <c r="M157" s="11">
        <v>0.74</v>
      </c>
      <c r="N157" s="11">
        <v>0.7</v>
      </c>
      <c r="O157" s="154">
        <v>1</v>
      </c>
      <c r="P157" s="154" t="s">
        <v>100</v>
      </c>
      <c r="Q157" s="11">
        <v>0.68</v>
      </c>
      <c r="R157" s="11">
        <v>0.78</v>
      </c>
      <c r="S157" s="11">
        <v>0.61</v>
      </c>
      <c r="T157" s="154" t="s">
        <v>286</v>
      </c>
      <c r="U157" s="154" t="s">
        <v>102</v>
      </c>
      <c r="V157" s="11">
        <v>0.92</v>
      </c>
      <c r="W157" s="11">
        <v>0.6</v>
      </c>
      <c r="X157" s="11">
        <v>0.63</v>
      </c>
      <c r="Y157" s="152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20" t="s">
        <v>254</v>
      </c>
      <c r="C158" s="12"/>
      <c r="D158" s="22">
        <v>0.70500000000000007</v>
      </c>
      <c r="E158" s="22">
        <v>1.1016666666666668</v>
      </c>
      <c r="F158" s="22">
        <v>0.56666666666666676</v>
      </c>
      <c r="G158" s="22">
        <v>0.60166666666666668</v>
      </c>
      <c r="H158" s="22">
        <v>0.6216666666666667</v>
      </c>
      <c r="I158" s="22">
        <v>0.6</v>
      </c>
      <c r="J158" s="22">
        <v>0.73850000000000005</v>
      </c>
      <c r="K158" s="22">
        <v>0.71</v>
      </c>
      <c r="L158" s="22">
        <v>0.61833333333333329</v>
      </c>
      <c r="M158" s="22">
        <v>0.71000000000000008</v>
      </c>
      <c r="N158" s="22">
        <v>0.68499999999999994</v>
      </c>
      <c r="O158" s="22">
        <v>0.96666666666666667</v>
      </c>
      <c r="P158" s="22" t="s">
        <v>604</v>
      </c>
      <c r="Q158" s="22">
        <v>0.74833333333333318</v>
      </c>
      <c r="R158" s="22">
        <v>0.8633333333333334</v>
      </c>
      <c r="S158" s="22">
        <v>0.61166666666666669</v>
      </c>
      <c r="T158" s="22" t="s">
        <v>604</v>
      </c>
      <c r="U158" s="22" t="s">
        <v>604</v>
      </c>
      <c r="V158" s="22">
        <v>0.93666666666666665</v>
      </c>
      <c r="W158" s="22">
        <v>0.59166666666666667</v>
      </c>
      <c r="X158" s="22">
        <v>0.55999999999999994</v>
      </c>
      <c r="Y158" s="152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255</v>
      </c>
      <c r="C159" s="28"/>
      <c r="D159" s="11">
        <v>0.71499999999999997</v>
      </c>
      <c r="E159" s="11">
        <v>1.0950000000000002</v>
      </c>
      <c r="F159" s="11">
        <v>0.56499999999999995</v>
      </c>
      <c r="G159" s="11">
        <v>0.6</v>
      </c>
      <c r="H159" s="11">
        <v>0.625</v>
      </c>
      <c r="I159" s="11">
        <v>0.6</v>
      </c>
      <c r="J159" s="11">
        <v>0.73099999999999998</v>
      </c>
      <c r="K159" s="11">
        <v>0.71499999999999997</v>
      </c>
      <c r="L159" s="11">
        <v>0.61499999999999999</v>
      </c>
      <c r="M159" s="11">
        <v>0.72</v>
      </c>
      <c r="N159" s="11">
        <v>0.67</v>
      </c>
      <c r="O159" s="11">
        <v>1</v>
      </c>
      <c r="P159" s="11" t="s">
        <v>604</v>
      </c>
      <c r="Q159" s="11">
        <v>0.755</v>
      </c>
      <c r="R159" s="11">
        <v>0.85499999999999998</v>
      </c>
      <c r="S159" s="11">
        <v>0.61499999999999999</v>
      </c>
      <c r="T159" s="11" t="s">
        <v>604</v>
      </c>
      <c r="U159" s="11" t="s">
        <v>604</v>
      </c>
      <c r="V159" s="11">
        <v>0.93</v>
      </c>
      <c r="W159" s="11">
        <v>0.6</v>
      </c>
      <c r="X159" s="11">
        <v>0.55499999999999994</v>
      </c>
      <c r="Y159" s="152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256</v>
      </c>
      <c r="C160" s="28"/>
      <c r="D160" s="23">
        <v>3.2710854467592233E-2</v>
      </c>
      <c r="E160" s="23">
        <v>3.3115957885386037E-2</v>
      </c>
      <c r="F160" s="23">
        <v>1.2110601416389923E-2</v>
      </c>
      <c r="G160" s="23">
        <v>1.7224014243685099E-2</v>
      </c>
      <c r="H160" s="23">
        <v>9.8319208025017587E-3</v>
      </c>
      <c r="I160" s="23">
        <v>8.944271909999113E-2</v>
      </c>
      <c r="J160" s="23">
        <v>3.2525374709601762E-2</v>
      </c>
      <c r="K160" s="23">
        <v>1.2649110640673528E-2</v>
      </c>
      <c r="L160" s="23">
        <v>2.4832774042918924E-2</v>
      </c>
      <c r="M160" s="23">
        <v>4.6475800154488989E-2</v>
      </c>
      <c r="N160" s="23">
        <v>5.089204259999789E-2</v>
      </c>
      <c r="O160" s="23">
        <v>5.1639777949432218E-2</v>
      </c>
      <c r="P160" s="23" t="s">
        <v>604</v>
      </c>
      <c r="Q160" s="23">
        <v>3.7638632635454042E-2</v>
      </c>
      <c r="R160" s="23">
        <v>8.5945719303911025E-2</v>
      </c>
      <c r="S160" s="23">
        <v>2.2286019533929058E-2</v>
      </c>
      <c r="T160" s="23" t="s">
        <v>604</v>
      </c>
      <c r="U160" s="23" t="s">
        <v>604</v>
      </c>
      <c r="V160" s="23">
        <v>3.8297084310253506E-2</v>
      </c>
      <c r="W160" s="23">
        <v>1.834847859269716E-2</v>
      </c>
      <c r="X160" s="23">
        <v>5.0596442562694056E-2</v>
      </c>
      <c r="Y160" s="152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86</v>
      </c>
      <c r="C161" s="28"/>
      <c r="D161" s="13">
        <v>4.6398375131336496E-2</v>
      </c>
      <c r="E161" s="13">
        <v>3.0059871000350409E-2</v>
      </c>
      <c r="F161" s="13">
        <v>2.1371649558335155E-2</v>
      </c>
      <c r="G161" s="13">
        <v>2.8627170488119278E-2</v>
      </c>
      <c r="H161" s="13">
        <v>1.5815422202415698E-2</v>
      </c>
      <c r="I161" s="13">
        <v>0.14907119849998524</v>
      </c>
      <c r="J161" s="13">
        <v>4.4042484373191276E-2</v>
      </c>
      <c r="K161" s="13">
        <v>1.7815648789681025E-2</v>
      </c>
      <c r="L161" s="13">
        <v>4.0160820554585863E-2</v>
      </c>
      <c r="M161" s="13">
        <v>6.5458873457026737E-2</v>
      </c>
      <c r="N161" s="13">
        <v>7.4294952700726849E-2</v>
      </c>
      <c r="O161" s="13">
        <v>5.3420459947688501E-2</v>
      </c>
      <c r="P161" s="13" t="s">
        <v>604</v>
      </c>
      <c r="Q161" s="13">
        <v>5.0296613766753741E-2</v>
      </c>
      <c r="R161" s="13">
        <v>9.9551026220746353E-2</v>
      </c>
      <c r="S161" s="13">
        <v>3.6434909319775027E-2</v>
      </c>
      <c r="T161" s="13" t="s">
        <v>604</v>
      </c>
      <c r="U161" s="13" t="s">
        <v>604</v>
      </c>
      <c r="V161" s="13">
        <v>4.0886566879274208E-2</v>
      </c>
      <c r="W161" s="13">
        <v>3.1011513114417737E-2</v>
      </c>
      <c r="X161" s="13">
        <v>9.0350790290525104E-2</v>
      </c>
      <c r="Y161" s="152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3" t="s">
        <v>257</v>
      </c>
      <c r="C162" s="28"/>
      <c r="D162" s="13">
        <v>2.9815136416015964E-2</v>
      </c>
      <c r="E162" s="13">
        <v>0.609238310096895</v>
      </c>
      <c r="F162" s="13">
        <v>-0.17225260902731565</v>
      </c>
      <c r="G162" s="13">
        <v>-0.121127034879003</v>
      </c>
      <c r="H162" s="13">
        <v>-9.1912421079966999E-2</v>
      </c>
      <c r="I162" s="13">
        <v>-0.12356158602892264</v>
      </c>
      <c r="J162" s="13">
        <v>7.8749614529401102E-2</v>
      </c>
      <c r="K162" s="13">
        <v>3.7118789865774771E-2</v>
      </c>
      <c r="L162" s="13">
        <v>-9.67815233798065E-2</v>
      </c>
      <c r="M162" s="13">
        <v>3.7118789865774993E-2</v>
      </c>
      <c r="N162" s="13">
        <v>6.0052261697984832E-4</v>
      </c>
      <c r="O162" s="13">
        <v>0.41203966695340233</v>
      </c>
      <c r="P162" s="13" t="s">
        <v>604</v>
      </c>
      <c r="Q162" s="13">
        <v>9.3113466313926807E-2</v>
      </c>
      <c r="R162" s="13">
        <v>0.26109749565838358</v>
      </c>
      <c r="S162" s="13">
        <v>-0.10651972797948495</v>
      </c>
      <c r="T162" s="13" t="s">
        <v>604</v>
      </c>
      <c r="U162" s="13" t="s">
        <v>604</v>
      </c>
      <c r="V162" s="13">
        <v>0.3682177462548486</v>
      </c>
      <c r="W162" s="13">
        <v>-0.13573434177852095</v>
      </c>
      <c r="X162" s="13">
        <v>-0.18199081362699454</v>
      </c>
      <c r="Y162" s="152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29"/>
      <c r="B163" s="45" t="s">
        <v>258</v>
      </c>
      <c r="C163" s="46"/>
      <c r="D163" s="44">
        <v>0.16</v>
      </c>
      <c r="E163" s="44">
        <v>3.37</v>
      </c>
      <c r="F163" s="44">
        <v>0.96</v>
      </c>
      <c r="G163" s="44">
        <v>0.67</v>
      </c>
      <c r="H163" s="44">
        <v>0.51</v>
      </c>
      <c r="I163" s="44" t="s">
        <v>259</v>
      </c>
      <c r="J163" s="44">
        <v>0.43</v>
      </c>
      <c r="K163" s="44">
        <v>0.2</v>
      </c>
      <c r="L163" s="44">
        <v>0.54</v>
      </c>
      <c r="M163" s="44">
        <v>0.2</v>
      </c>
      <c r="N163" s="44">
        <v>0</v>
      </c>
      <c r="O163" s="44" t="s">
        <v>259</v>
      </c>
      <c r="P163" s="44">
        <v>1.5</v>
      </c>
      <c r="Q163" s="44">
        <v>0.51</v>
      </c>
      <c r="R163" s="44">
        <v>1.44</v>
      </c>
      <c r="S163" s="44">
        <v>0.59</v>
      </c>
      <c r="T163" s="44">
        <v>3.52</v>
      </c>
      <c r="U163" s="44">
        <v>14.69</v>
      </c>
      <c r="V163" s="44">
        <v>2.04</v>
      </c>
      <c r="W163" s="44">
        <v>0.76</v>
      </c>
      <c r="X163" s="44">
        <v>1.01</v>
      </c>
      <c r="Y163" s="152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0" t="s">
        <v>287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BM164" s="55"/>
    </row>
    <row r="165" spans="1:65">
      <c r="BM165" s="55"/>
    </row>
    <row r="166" spans="1:65" ht="15">
      <c r="B166" s="8" t="s">
        <v>486</v>
      </c>
      <c r="BM166" s="27" t="s">
        <v>66</v>
      </c>
    </row>
    <row r="167" spans="1:65" ht="15">
      <c r="A167" s="24" t="s">
        <v>22</v>
      </c>
      <c r="B167" s="18" t="s">
        <v>108</v>
      </c>
      <c r="C167" s="15" t="s">
        <v>109</v>
      </c>
      <c r="D167" s="16" t="s">
        <v>224</v>
      </c>
      <c r="E167" s="17" t="s">
        <v>224</v>
      </c>
      <c r="F167" s="17" t="s">
        <v>224</v>
      </c>
      <c r="G167" s="17" t="s">
        <v>224</v>
      </c>
      <c r="H167" s="17" t="s">
        <v>224</v>
      </c>
      <c r="I167" s="17" t="s">
        <v>224</v>
      </c>
      <c r="J167" s="17" t="s">
        <v>224</v>
      </c>
      <c r="K167" s="17" t="s">
        <v>224</v>
      </c>
      <c r="L167" s="17" t="s">
        <v>224</v>
      </c>
      <c r="M167" s="17" t="s">
        <v>224</v>
      </c>
      <c r="N167" s="17" t="s">
        <v>224</v>
      </c>
      <c r="O167" s="17" t="s">
        <v>224</v>
      </c>
      <c r="P167" s="17" t="s">
        <v>224</v>
      </c>
      <c r="Q167" s="17" t="s">
        <v>224</v>
      </c>
      <c r="R167" s="17" t="s">
        <v>224</v>
      </c>
      <c r="S167" s="17" t="s">
        <v>224</v>
      </c>
      <c r="T167" s="152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 t="s">
        <v>225</v>
      </c>
      <c r="C168" s="9" t="s">
        <v>225</v>
      </c>
      <c r="D168" s="150" t="s">
        <v>227</v>
      </c>
      <c r="E168" s="151" t="s">
        <v>229</v>
      </c>
      <c r="F168" s="151" t="s">
        <v>230</v>
      </c>
      <c r="G168" s="151" t="s">
        <v>231</v>
      </c>
      <c r="H168" s="151" t="s">
        <v>234</v>
      </c>
      <c r="I168" s="151" t="s">
        <v>235</v>
      </c>
      <c r="J168" s="151" t="s">
        <v>236</v>
      </c>
      <c r="K168" s="151" t="s">
        <v>237</v>
      </c>
      <c r="L168" s="151" t="s">
        <v>238</v>
      </c>
      <c r="M168" s="151" t="s">
        <v>239</v>
      </c>
      <c r="N168" s="151" t="s">
        <v>240</v>
      </c>
      <c r="O168" s="151" t="s">
        <v>241</v>
      </c>
      <c r="P168" s="151" t="s">
        <v>242</v>
      </c>
      <c r="Q168" s="151" t="s">
        <v>244</v>
      </c>
      <c r="R168" s="151" t="s">
        <v>245</v>
      </c>
      <c r="S168" s="151" t="s">
        <v>246</v>
      </c>
      <c r="T168" s="15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 t="s">
        <v>3</v>
      </c>
    </row>
    <row r="169" spans="1:65">
      <c r="A169" s="29"/>
      <c r="B169" s="19"/>
      <c r="C169" s="9"/>
      <c r="D169" s="10" t="s">
        <v>261</v>
      </c>
      <c r="E169" s="11" t="s">
        <v>261</v>
      </c>
      <c r="F169" s="11" t="s">
        <v>261</v>
      </c>
      <c r="G169" s="11" t="s">
        <v>279</v>
      </c>
      <c r="H169" s="11" t="s">
        <v>279</v>
      </c>
      <c r="I169" s="11" t="s">
        <v>261</v>
      </c>
      <c r="J169" s="11" t="s">
        <v>261</v>
      </c>
      <c r="K169" s="11" t="s">
        <v>261</v>
      </c>
      <c r="L169" s="11" t="s">
        <v>261</v>
      </c>
      <c r="M169" s="11" t="s">
        <v>261</v>
      </c>
      <c r="N169" s="11" t="s">
        <v>279</v>
      </c>
      <c r="O169" s="11" t="s">
        <v>279</v>
      </c>
      <c r="P169" s="11" t="s">
        <v>261</v>
      </c>
      <c r="Q169" s="11" t="s">
        <v>278</v>
      </c>
      <c r="R169" s="11" t="s">
        <v>279</v>
      </c>
      <c r="S169" s="11" t="s">
        <v>261</v>
      </c>
      <c r="T169" s="152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9"/>
      <c r="C170" s="9"/>
      <c r="D170" s="25" t="s">
        <v>280</v>
      </c>
      <c r="E170" s="25" t="s">
        <v>281</v>
      </c>
      <c r="F170" s="25" t="s">
        <v>281</v>
      </c>
      <c r="G170" s="25" t="s">
        <v>282</v>
      </c>
      <c r="H170" s="25" t="s">
        <v>283</v>
      </c>
      <c r="I170" s="25" t="s">
        <v>281</v>
      </c>
      <c r="J170" s="25" t="s">
        <v>282</v>
      </c>
      <c r="K170" s="25" t="s">
        <v>282</v>
      </c>
      <c r="L170" s="25" t="s">
        <v>283</v>
      </c>
      <c r="M170" s="25" t="s">
        <v>283</v>
      </c>
      <c r="N170" s="25" t="s">
        <v>282</v>
      </c>
      <c r="O170" s="25" t="s">
        <v>281</v>
      </c>
      <c r="P170" s="25" t="s">
        <v>281</v>
      </c>
      <c r="Q170" s="25" t="s">
        <v>280</v>
      </c>
      <c r="R170" s="25" t="s">
        <v>280</v>
      </c>
      <c r="S170" s="25" t="s">
        <v>281</v>
      </c>
      <c r="T170" s="152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8">
        <v>1</v>
      </c>
      <c r="C171" s="14">
        <v>1</v>
      </c>
      <c r="D171" s="210">
        <v>21</v>
      </c>
      <c r="E171" s="210">
        <v>30.7</v>
      </c>
      <c r="F171" s="210">
        <v>29.5</v>
      </c>
      <c r="G171" s="211">
        <v>40.28</v>
      </c>
      <c r="H171" s="210">
        <v>27.5</v>
      </c>
      <c r="I171" s="210">
        <v>31.7</v>
      </c>
      <c r="J171" s="210">
        <v>30.533999999999995</v>
      </c>
      <c r="K171" s="211">
        <v>43.37</v>
      </c>
      <c r="L171" s="210">
        <v>37.15</v>
      </c>
      <c r="M171" s="210">
        <v>30.45</v>
      </c>
      <c r="N171" s="211">
        <v>45.6</v>
      </c>
      <c r="O171" s="210">
        <v>23.3</v>
      </c>
      <c r="P171" s="210">
        <v>29</v>
      </c>
      <c r="Q171" s="210">
        <v>36.795000000000002</v>
      </c>
      <c r="R171" s="210">
        <v>28.6</v>
      </c>
      <c r="S171" s="210">
        <v>28.5</v>
      </c>
      <c r="T171" s="212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3"/>
      <c r="AT171" s="213"/>
      <c r="AU171" s="213"/>
      <c r="AV171" s="213"/>
      <c r="AW171" s="213"/>
      <c r="AX171" s="213"/>
      <c r="AY171" s="213"/>
      <c r="AZ171" s="213"/>
      <c r="BA171" s="213"/>
      <c r="BB171" s="213"/>
      <c r="BC171" s="213"/>
      <c r="BD171" s="213"/>
      <c r="BE171" s="213"/>
      <c r="BF171" s="213"/>
      <c r="BG171" s="213"/>
      <c r="BH171" s="213"/>
      <c r="BI171" s="213"/>
      <c r="BJ171" s="213"/>
      <c r="BK171" s="213"/>
      <c r="BL171" s="213"/>
      <c r="BM171" s="214">
        <v>1</v>
      </c>
    </row>
    <row r="172" spans="1:65">
      <c r="A172" s="29"/>
      <c r="B172" s="19">
        <v>1</v>
      </c>
      <c r="C172" s="9">
        <v>2</v>
      </c>
      <c r="D172" s="217">
        <v>21.8</v>
      </c>
      <c r="E172" s="217">
        <v>28.9</v>
      </c>
      <c r="F172" s="217">
        <v>30.2</v>
      </c>
      <c r="G172" s="216">
        <v>40.83</v>
      </c>
      <c r="H172" s="217">
        <v>26.4</v>
      </c>
      <c r="I172" s="217">
        <v>33.700000000000003</v>
      </c>
      <c r="J172" s="217">
        <v>29.821999999999999</v>
      </c>
      <c r="K172" s="216">
        <v>43.61</v>
      </c>
      <c r="L172" s="217">
        <v>37.659999999999997</v>
      </c>
      <c r="M172" s="217">
        <v>28.55</v>
      </c>
      <c r="N172" s="216">
        <v>44.8</v>
      </c>
      <c r="O172" s="217">
        <v>23.1</v>
      </c>
      <c r="P172" s="217">
        <v>28.8</v>
      </c>
      <c r="Q172" s="217">
        <v>36.107999999999997</v>
      </c>
      <c r="R172" s="217">
        <v>28.7</v>
      </c>
      <c r="S172" s="217">
        <v>29.3</v>
      </c>
      <c r="T172" s="212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3"/>
      <c r="AT172" s="213"/>
      <c r="AU172" s="213"/>
      <c r="AV172" s="213"/>
      <c r="AW172" s="213"/>
      <c r="AX172" s="213"/>
      <c r="AY172" s="213"/>
      <c r="AZ172" s="213"/>
      <c r="BA172" s="213"/>
      <c r="BB172" s="213"/>
      <c r="BC172" s="213"/>
      <c r="BD172" s="213"/>
      <c r="BE172" s="213"/>
      <c r="BF172" s="213"/>
      <c r="BG172" s="213"/>
      <c r="BH172" s="213"/>
      <c r="BI172" s="213"/>
      <c r="BJ172" s="213"/>
      <c r="BK172" s="213"/>
      <c r="BL172" s="213"/>
      <c r="BM172" s="214">
        <v>23</v>
      </c>
    </row>
    <row r="173" spans="1:65">
      <c r="A173" s="29"/>
      <c r="B173" s="19">
        <v>1</v>
      </c>
      <c r="C173" s="9">
        <v>3</v>
      </c>
      <c r="D173" s="217">
        <v>21.1</v>
      </c>
      <c r="E173" s="217">
        <v>28.9</v>
      </c>
      <c r="F173" s="215">
        <v>31.8</v>
      </c>
      <c r="G173" s="216">
        <v>38.43</v>
      </c>
      <c r="H173" s="217">
        <v>27.3</v>
      </c>
      <c r="I173" s="217">
        <v>33.5</v>
      </c>
      <c r="J173" s="217">
        <v>29.585999999999999</v>
      </c>
      <c r="K173" s="216">
        <v>43.79</v>
      </c>
      <c r="L173" s="217">
        <v>36.74</v>
      </c>
      <c r="M173" s="217">
        <v>29.11</v>
      </c>
      <c r="N173" s="216">
        <v>43</v>
      </c>
      <c r="O173" s="217">
        <v>26.3</v>
      </c>
      <c r="P173" s="217">
        <v>29.5</v>
      </c>
      <c r="Q173" s="217">
        <v>36.375999999999998</v>
      </c>
      <c r="R173" s="217">
        <v>28.5</v>
      </c>
      <c r="S173" s="217">
        <v>28.3</v>
      </c>
      <c r="T173" s="212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13"/>
      <c r="AT173" s="213"/>
      <c r="AU173" s="213"/>
      <c r="AV173" s="213"/>
      <c r="AW173" s="213"/>
      <c r="AX173" s="213"/>
      <c r="AY173" s="213"/>
      <c r="AZ173" s="213"/>
      <c r="BA173" s="213"/>
      <c r="BB173" s="213"/>
      <c r="BC173" s="213"/>
      <c r="BD173" s="213"/>
      <c r="BE173" s="213"/>
      <c r="BF173" s="213"/>
      <c r="BG173" s="213"/>
      <c r="BH173" s="213"/>
      <c r="BI173" s="213"/>
      <c r="BJ173" s="213"/>
      <c r="BK173" s="213"/>
      <c r="BL173" s="213"/>
      <c r="BM173" s="214">
        <v>16</v>
      </c>
    </row>
    <row r="174" spans="1:65">
      <c r="A174" s="29"/>
      <c r="B174" s="19">
        <v>1</v>
      </c>
      <c r="C174" s="9">
        <v>4</v>
      </c>
      <c r="D174" s="217">
        <v>23.1</v>
      </c>
      <c r="E174" s="217">
        <v>30.599999999999998</v>
      </c>
      <c r="F174" s="217">
        <v>29.3</v>
      </c>
      <c r="G174" s="216">
        <v>37.700000000000003</v>
      </c>
      <c r="H174" s="217">
        <v>28.2</v>
      </c>
      <c r="I174" s="217">
        <v>32.9</v>
      </c>
      <c r="J174" s="217">
        <v>31.527999999999999</v>
      </c>
      <c r="K174" s="216">
        <v>44.64</v>
      </c>
      <c r="L174" s="217">
        <v>35.65</v>
      </c>
      <c r="M174" s="217">
        <v>29.48</v>
      </c>
      <c r="N174" s="216">
        <v>47.2</v>
      </c>
      <c r="O174" s="217">
        <v>26.7</v>
      </c>
      <c r="P174" s="217">
        <v>29.7</v>
      </c>
      <c r="Q174" s="217">
        <v>36.468000000000004</v>
      </c>
      <c r="R174" s="217">
        <v>28.3</v>
      </c>
      <c r="S174" s="217">
        <v>30.1</v>
      </c>
      <c r="T174" s="212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13"/>
      <c r="AT174" s="213"/>
      <c r="AU174" s="213"/>
      <c r="AV174" s="213"/>
      <c r="AW174" s="213"/>
      <c r="AX174" s="213"/>
      <c r="AY174" s="213"/>
      <c r="AZ174" s="213"/>
      <c r="BA174" s="213"/>
      <c r="BB174" s="213"/>
      <c r="BC174" s="213"/>
      <c r="BD174" s="213"/>
      <c r="BE174" s="213"/>
      <c r="BF174" s="213"/>
      <c r="BG174" s="213"/>
      <c r="BH174" s="213"/>
      <c r="BI174" s="213"/>
      <c r="BJ174" s="213"/>
      <c r="BK174" s="213"/>
      <c r="BL174" s="213"/>
      <c r="BM174" s="214">
        <v>29.641384615384617</v>
      </c>
    </row>
    <row r="175" spans="1:65">
      <c r="A175" s="29"/>
      <c r="B175" s="19">
        <v>1</v>
      </c>
      <c r="C175" s="9">
        <v>5</v>
      </c>
      <c r="D175" s="217">
        <v>23.4</v>
      </c>
      <c r="E175" s="217">
        <v>28.6</v>
      </c>
      <c r="F175" s="217">
        <v>29.2</v>
      </c>
      <c r="G175" s="216">
        <v>38.83</v>
      </c>
      <c r="H175" s="217">
        <v>27</v>
      </c>
      <c r="I175" s="217">
        <v>30.1</v>
      </c>
      <c r="J175" s="217">
        <v>31.473999999999997</v>
      </c>
      <c r="K175" s="216">
        <v>46.14</v>
      </c>
      <c r="L175" s="217">
        <v>36.229999999999997</v>
      </c>
      <c r="M175" s="217">
        <v>30.38</v>
      </c>
      <c r="N175" s="216">
        <v>43.8</v>
      </c>
      <c r="O175" s="217">
        <v>22.7</v>
      </c>
      <c r="P175" s="217">
        <v>30.1</v>
      </c>
      <c r="Q175" s="217">
        <v>36.234000000000002</v>
      </c>
      <c r="R175" s="217">
        <v>29.1</v>
      </c>
      <c r="S175" s="217">
        <v>28.4</v>
      </c>
      <c r="T175" s="212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13"/>
      <c r="AT175" s="213"/>
      <c r="AU175" s="213"/>
      <c r="AV175" s="213"/>
      <c r="AW175" s="213"/>
      <c r="AX175" s="213"/>
      <c r="AY175" s="213"/>
      <c r="AZ175" s="213"/>
      <c r="BA175" s="213"/>
      <c r="BB175" s="213"/>
      <c r="BC175" s="213"/>
      <c r="BD175" s="213"/>
      <c r="BE175" s="213"/>
      <c r="BF175" s="213"/>
      <c r="BG175" s="213"/>
      <c r="BH175" s="213"/>
      <c r="BI175" s="213"/>
      <c r="BJ175" s="213"/>
      <c r="BK175" s="213"/>
      <c r="BL175" s="213"/>
      <c r="BM175" s="214">
        <v>81</v>
      </c>
    </row>
    <row r="176" spans="1:65">
      <c r="A176" s="29"/>
      <c r="B176" s="19">
        <v>1</v>
      </c>
      <c r="C176" s="9">
        <v>6</v>
      </c>
      <c r="D176" s="217">
        <v>25.4</v>
      </c>
      <c r="E176" s="217">
        <v>28.7</v>
      </c>
      <c r="F176" s="217">
        <v>29.7</v>
      </c>
      <c r="G176" s="216">
        <v>38.4</v>
      </c>
      <c r="H176" s="217">
        <v>27.8</v>
      </c>
      <c r="I176" s="217">
        <v>30.1</v>
      </c>
      <c r="J176" s="217">
        <v>31.467999999999996</v>
      </c>
      <c r="K176" s="216">
        <v>45.47</v>
      </c>
      <c r="L176" s="217">
        <v>37.47</v>
      </c>
      <c r="M176" s="217">
        <v>29.94</v>
      </c>
      <c r="N176" s="216">
        <v>45</v>
      </c>
      <c r="O176" s="217">
        <v>22.2</v>
      </c>
      <c r="P176" s="217">
        <v>27.3</v>
      </c>
      <c r="Q176" s="217">
        <v>36.445</v>
      </c>
      <c r="R176" s="217">
        <v>28.1</v>
      </c>
      <c r="S176" s="217">
        <v>29.9</v>
      </c>
      <c r="T176" s="212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213"/>
      <c r="AG176" s="213"/>
      <c r="AH176" s="213"/>
      <c r="AI176" s="213"/>
      <c r="AJ176" s="213"/>
      <c r="AK176" s="213"/>
      <c r="AL176" s="213"/>
      <c r="AM176" s="213"/>
      <c r="AN176" s="213"/>
      <c r="AO176" s="213"/>
      <c r="AP176" s="213"/>
      <c r="AQ176" s="213"/>
      <c r="AR176" s="213"/>
      <c r="AS176" s="213"/>
      <c r="AT176" s="213"/>
      <c r="AU176" s="213"/>
      <c r="AV176" s="213"/>
      <c r="AW176" s="213"/>
      <c r="AX176" s="213"/>
      <c r="AY176" s="213"/>
      <c r="AZ176" s="213"/>
      <c r="BA176" s="213"/>
      <c r="BB176" s="213"/>
      <c r="BC176" s="213"/>
      <c r="BD176" s="213"/>
      <c r="BE176" s="213"/>
      <c r="BF176" s="213"/>
      <c r="BG176" s="213"/>
      <c r="BH176" s="213"/>
      <c r="BI176" s="213"/>
      <c r="BJ176" s="213"/>
      <c r="BK176" s="213"/>
      <c r="BL176" s="213"/>
      <c r="BM176" s="218"/>
    </row>
    <row r="177" spans="1:65">
      <c r="A177" s="29"/>
      <c r="B177" s="20" t="s">
        <v>254</v>
      </c>
      <c r="C177" s="12"/>
      <c r="D177" s="219">
        <v>22.633333333333336</v>
      </c>
      <c r="E177" s="219">
        <v>29.399999999999995</v>
      </c>
      <c r="F177" s="219">
        <v>29.95</v>
      </c>
      <c r="G177" s="219">
        <v>39.078333333333333</v>
      </c>
      <c r="H177" s="219">
        <v>27.366666666666671</v>
      </c>
      <c r="I177" s="219">
        <v>32</v>
      </c>
      <c r="J177" s="219">
        <v>30.73533333333333</v>
      </c>
      <c r="K177" s="219">
        <v>44.50333333333333</v>
      </c>
      <c r="L177" s="219">
        <v>36.81666666666667</v>
      </c>
      <c r="M177" s="219">
        <v>29.651666666666667</v>
      </c>
      <c r="N177" s="219">
        <v>44.900000000000006</v>
      </c>
      <c r="O177" s="219">
        <v>24.05</v>
      </c>
      <c r="P177" s="219">
        <v>29.066666666666666</v>
      </c>
      <c r="Q177" s="219">
        <v>36.404333333333334</v>
      </c>
      <c r="R177" s="219">
        <v>28.549999999999997</v>
      </c>
      <c r="S177" s="219">
        <v>29.083333333333332</v>
      </c>
      <c r="T177" s="212"/>
      <c r="U177" s="213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213"/>
      <c r="AF177" s="213"/>
      <c r="AG177" s="213"/>
      <c r="AH177" s="213"/>
      <c r="AI177" s="213"/>
      <c r="AJ177" s="213"/>
      <c r="AK177" s="213"/>
      <c r="AL177" s="213"/>
      <c r="AM177" s="213"/>
      <c r="AN177" s="213"/>
      <c r="AO177" s="213"/>
      <c r="AP177" s="213"/>
      <c r="AQ177" s="213"/>
      <c r="AR177" s="213"/>
      <c r="AS177" s="213"/>
      <c r="AT177" s="213"/>
      <c r="AU177" s="213"/>
      <c r="AV177" s="213"/>
      <c r="AW177" s="213"/>
      <c r="AX177" s="213"/>
      <c r="AY177" s="213"/>
      <c r="AZ177" s="213"/>
      <c r="BA177" s="213"/>
      <c r="BB177" s="213"/>
      <c r="BC177" s="213"/>
      <c r="BD177" s="213"/>
      <c r="BE177" s="213"/>
      <c r="BF177" s="213"/>
      <c r="BG177" s="213"/>
      <c r="BH177" s="213"/>
      <c r="BI177" s="213"/>
      <c r="BJ177" s="213"/>
      <c r="BK177" s="213"/>
      <c r="BL177" s="213"/>
      <c r="BM177" s="218"/>
    </row>
    <row r="178" spans="1:65">
      <c r="A178" s="29"/>
      <c r="B178" s="3" t="s">
        <v>255</v>
      </c>
      <c r="C178" s="28"/>
      <c r="D178" s="217">
        <v>22.450000000000003</v>
      </c>
      <c r="E178" s="217">
        <v>28.9</v>
      </c>
      <c r="F178" s="217">
        <v>29.6</v>
      </c>
      <c r="G178" s="217">
        <v>38.629999999999995</v>
      </c>
      <c r="H178" s="217">
        <v>27.4</v>
      </c>
      <c r="I178" s="217">
        <v>32.299999999999997</v>
      </c>
      <c r="J178" s="217">
        <v>31.000999999999998</v>
      </c>
      <c r="K178" s="217">
        <v>44.215000000000003</v>
      </c>
      <c r="L178" s="217">
        <v>36.945</v>
      </c>
      <c r="M178" s="217">
        <v>29.71</v>
      </c>
      <c r="N178" s="217">
        <v>44.9</v>
      </c>
      <c r="O178" s="217">
        <v>23.200000000000003</v>
      </c>
      <c r="P178" s="217">
        <v>29.25</v>
      </c>
      <c r="Q178" s="217">
        <v>36.410499999999999</v>
      </c>
      <c r="R178" s="217">
        <v>28.55</v>
      </c>
      <c r="S178" s="217">
        <v>28.9</v>
      </c>
      <c r="T178" s="212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213"/>
      <c r="AG178" s="213"/>
      <c r="AH178" s="213"/>
      <c r="AI178" s="213"/>
      <c r="AJ178" s="213"/>
      <c r="AK178" s="213"/>
      <c r="AL178" s="213"/>
      <c r="AM178" s="213"/>
      <c r="AN178" s="213"/>
      <c r="AO178" s="213"/>
      <c r="AP178" s="213"/>
      <c r="AQ178" s="213"/>
      <c r="AR178" s="213"/>
      <c r="AS178" s="213"/>
      <c r="AT178" s="213"/>
      <c r="AU178" s="213"/>
      <c r="AV178" s="213"/>
      <c r="AW178" s="213"/>
      <c r="AX178" s="213"/>
      <c r="AY178" s="213"/>
      <c r="AZ178" s="213"/>
      <c r="BA178" s="213"/>
      <c r="BB178" s="213"/>
      <c r="BC178" s="213"/>
      <c r="BD178" s="213"/>
      <c r="BE178" s="213"/>
      <c r="BF178" s="213"/>
      <c r="BG178" s="213"/>
      <c r="BH178" s="213"/>
      <c r="BI178" s="213"/>
      <c r="BJ178" s="213"/>
      <c r="BK178" s="213"/>
      <c r="BL178" s="213"/>
      <c r="BM178" s="218"/>
    </row>
    <row r="179" spans="1:65">
      <c r="A179" s="29"/>
      <c r="B179" s="3" t="s">
        <v>256</v>
      </c>
      <c r="C179" s="28"/>
      <c r="D179" s="217">
        <v>1.6836468354933181</v>
      </c>
      <c r="E179" s="217">
        <v>0.97570487341203682</v>
      </c>
      <c r="F179" s="217">
        <v>0.97313925005622948</v>
      </c>
      <c r="G179" s="217">
        <v>1.2127887972217855</v>
      </c>
      <c r="H179" s="217">
        <v>0.62822501276745346</v>
      </c>
      <c r="I179" s="217">
        <v>1.6284962388657822</v>
      </c>
      <c r="J179" s="217">
        <v>0.88390376550089744</v>
      </c>
      <c r="K179" s="217">
        <v>1.1156283730107748</v>
      </c>
      <c r="L179" s="217">
        <v>0.76945868418432084</v>
      </c>
      <c r="M179" s="217">
        <v>0.74665699398496632</v>
      </c>
      <c r="N179" s="217">
        <v>1.4573949361789358</v>
      </c>
      <c r="O179" s="217">
        <v>1.9388140705080514</v>
      </c>
      <c r="P179" s="217">
        <v>0.98522417076859548</v>
      </c>
      <c r="Q179" s="217">
        <v>0.23492864164819768</v>
      </c>
      <c r="R179" s="217">
        <v>0.34496376621320674</v>
      </c>
      <c r="S179" s="217">
        <v>0.79603182515943849</v>
      </c>
      <c r="T179" s="212"/>
      <c r="U179" s="213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213"/>
      <c r="AF179" s="213"/>
      <c r="AG179" s="213"/>
      <c r="AH179" s="213"/>
      <c r="AI179" s="213"/>
      <c r="AJ179" s="213"/>
      <c r="AK179" s="213"/>
      <c r="AL179" s="213"/>
      <c r="AM179" s="213"/>
      <c r="AN179" s="213"/>
      <c r="AO179" s="213"/>
      <c r="AP179" s="213"/>
      <c r="AQ179" s="213"/>
      <c r="AR179" s="213"/>
      <c r="AS179" s="213"/>
      <c r="AT179" s="213"/>
      <c r="AU179" s="213"/>
      <c r="AV179" s="213"/>
      <c r="AW179" s="213"/>
      <c r="AX179" s="213"/>
      <c r="AY179" s="213"/>
      <c r="AZ179" s="213"/>
      <c r="BA179" s="213"/>
      <c r="BB179" s="213"/>
      <c r="BC179" s="213"/>
      <c r="BD179" s="213"/>
      <c r="BE179" s="213"/>
      <c r="BF179" s="213"/>
      <c r="BG179" s="213"/>
      <c r="BH179" s="213"/>
      <c r="BI179" s="213"/>
      <c r="BJ179" s="213"/>
      <c r="BK179" s="213"/>
      <c r="BL179" s="213"/>
      <c r="BM179" s="218"/>
    </row>
    <row r="180" spans="1:65">
      <c r="A180" s="29"/>
      <c r="B180" s="3" t="s">
        <v>86</v>
      </c>
      <c r="C180" s="28"/>
      <c r="D180" s="13">
        <v>7.4387930875993422E-2</v>
      </c>
      <c r="E180" s="13">
        <v>3.3187240592246155E-2</v>
      </c>
      <c r="F180" s="13">
        <v>3.2492128549456746E-2</v>
      </c>
      <c r="G180" s="13">
        <v>3.1034813764365218E-2</v>
      </c>
      <c r="H180" s="13">
        <v>2.295584699515664E-2</v>
      </c>
      <c r="I180" s="13">
        <v>5.0890507464555694E-2</v>
      </c>
      <c r="J180" s="13">
        <v>2.875855471989559E-2</v>
      </c>
      <c r="K180" s="13">
        <v>2.506842273262171E-2</v>
      </c>
      <c r="L180" s="13">
        <v>2.0899737913562356E-2</v>
      </c>
      <c r="M180" s="13">
        <v>2.5180945218985992E-2</v>
      </c>
      <c r="N180" s="13">
        <v>3.2458684547415045E-2</v>
      </c>
      <c r="O180" s="13">
        <v>8.0615969667694437E-2</v>
      </c>
      <c r="P180" s="13">
        <v>3.389532697598379E-2</v>
      </c>
      <c r="Q180" s="13">
        <v>6.4533153099410609E-3</v>
      </c>
      <c r="R180" s="13">
        <v>1.2082793912896909E-2</v>
      </c>
      <c r="S180" s="13">
        <v>2.7370721781986424E-2</v>
      </c>
      <c r="T180" s="152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3" t="s">
        <v>257</v>
      </c>
      <c r="C181" s="28"/>
      <c r="D181" s="13">
        <v>-0.23642793253368899</v>
      </c>
      <c r="E181" s="13">
        <v>-8.1434999922148643E-3</v>
      </c>
      <c r="F181" s="13">
        <v>1.041163861337302E-2</v>
      </c>
      <c r="G181" s="13">
        <v>0.31837071177338672</v>
      </c>
      <c r="H181" s="13">
        <v>-7.6741285140145221E-2</v>
      </c>
      <c r="I181" s="13">
        <v>7.9571700688745972E-2</v>
      </c>
      <c r="J181" s="13">
        <v>3.6906127434442659E-2</v>
      </c>
      <c r="K181" s="13">
        <v>0.5013918516557756</v>
      </c>
      <c r="L181" s="13">
        <v>0.24206973271950005</v>
      </c>
      <c r="M181" s="13">
        <v>3.4688161216034352E-4</v>
      </c>
      <c r="N181" s="13">
        <v>0.51477404252889691</v>
      </c>
      <c r="O181" s="13">
        <v>-0.18863439370111434</v>
      </c>
      <c r="P181" s="13">
        <v>-1.9389038541055781E-2</v>
      </c>
      <c r="Q181" s="13">
        <v>0.22815900153458335</v>
      </c>
      <c r="R181" s="13">
        <v>-3.6819623291759584E-2</v>
      </c>
      <c r="S181" s="13">
        <v>-1.8826761613613741E-2</v>
      </c>
      <c r="T181" s="152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29"/>
      <c r="B182" s="45" t="s">
        <v>258</v>
      </c>
      <c r="C182" s="46"/>
      <c r="D182" s="44">
        <v>2.09</v>
      </c>
      <c r="E182" s="44">
        <v>0.12</v>
      </c>
      <c r="F182" s="44">
        <v>0.04</v>
      </c>
      <c r="G182" s="44">
        <v>2.7</v>
      </c>
      <c r="H182" s="44">
        <v>0.71</v>
      </c>
      <c r="I182" s="44">
        <v>0.64</v>
      </c>
      <c r="J182" s="44">
        <v>0.27</v>
      </c>
      <c r="K182" s="44">
        <v>4.28</v>
      </c>
      <c r="L182" s="44">
        <v>2.04</v>
      </c>
      <c r="M182" s="44">
        <v>0.04</v>
      </c>
      <c r="N182" s="44">
        <v>4.3899999999999997</v>
      </c>
      <c r="O182" s="44">
        <v>1.67</v>
      </c>
      <c r="P182" s="44">
        <v>0.21</v>
      </c>
      <c r="Q182" s="44">
        <v>1.92</v>
      </c>
      <c r="R182" s="44">
        <v>0.36</v>
      </c>
      <c r="S182" s="44">
        <v>0.21</v>
      </c>
      <c r="T182" s="152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BM183" s="55"/>
    </row>
    <row r="184" spans="1:65" ht="15">
      <c r="B184" s="8" t="s">
        <v>487</v>
      </c>
      <c r="BM184" s="27" t="s">
        <v>66</v>
      </c>
    </row>
    <row r="185" spans="1:65" ht="15">
      <c r="A185" s="24" t="s">
        <v>25</v>
      </c>
      <c r="B185" s="18" t="s">
        <v>108</v>
      </c>
      <c r="C185" s="15" t="s">
        <v>109</v>
      </c>
      <c r="D185" s="16" t="s">
        <v>224</v>
      </c>
      <c r="E185" s="17" t="s">
        <v>224</v>
      </c>
      <c r="F185" s="17" t="s">
        <v>224</v>
      </c>
      <c r="G185" s="17" t="s">
        <v>224</v>
      </c>
      <c r="H185" s="17" t="s">
        <v>224</v>
      </c>
      <c r="I185" s="17" t="s">
        <v>224</v>
      </c>
      <c r="J185" s="17" t="s">
        <v>224</v>
      </c>
      <c r="K185" s="17" t="s">
        <v>224</v>
      </c>
      <c r="L185" s="17" t="s">
        <v>224</v>
      </c>
      <c r="M185" s="17" t="s">
        <v>224</v>
      </c>
      <c r="N185" s="17" t="s">
        <v>224</v>
      </c>
      <c r="O185" s="17" t="s">
        <v>224</v>
      </c>
      <c r="P185" s="17" t="s">
        <v>224</v>
      </c>
      <c r="Q185" s="17" t="s">
        <v>224</v>
      </c>
      <c r="R185" s="17" t="s">
        <v>224</v>
      </c>
      <c r="S185" s="17" t="s">
        <v>224</v>
      </c>
      <c r="T185" s="17" t="s">
        <v>224</v>
      </c>
      <c r="U185" s="17" t="s">
        <v>224</v>
      </c>
      <c r="V185" s="17" t="s">
        <v>224</v>
      </c>
      <c r="W185" s="17" t="s">
        <v>224</v>
      </c>
      <c r="X185" s="17" t="s">
        <v>224</v>
      </c>
      <c r="Y185" s="15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>
        <v>1</v>
      </c>
    </row>
    <row r="186" spans="1:65">
      <c r="A186" s="29"/>
      <c r="B186" s="19" t="s">
        <v>225</v>
      </c>
      <c r="C186" s="9" t="s">
        <v>225</v>
      </c>
      <c r="D186" s="150" t="s">
        <v>227</v>
      </c>
      <c r="E186" s="151" t="s">
        <v>228</v>
      </c>
      <c r="F186" s="151" t="s">
        <v>229</v>
      </c>
      <c r="G186" s="151" t="s">
        <v>230</v>
      </c>
      <c r="H186" s="151" t="s">
        <v>231</v>
      </c>
      <c r="I186" s="151" t="s">
        <v>232</v>
      </c>
      <c r="J186" s="151" t="s">
        <v>233</v>
      </c>
      <c r="K186" s="151" t="s">
        <v>234</v>
      </c>
      <c r="L186" s="151" t="s">
        <v>235</v>
      </c>
      <c r="M186" s="151" t="s">
        <v>236</v>
      </c>
      <c r="N186" s="151" t="s">
        <v>237</v>
      </c>
      <c r="O186" s="151" t="s">
        <v>238</v>
      </c>
      <c r="P186" s="151" t="s">
        <v>239</v>
      </c>
      <c r="Q186" s="151" t="s">
        <v>240</v>
      </c>
      <c r="R186" s="151" t="s">
        <v>241</v>
      </c>
      <c r="S186" s="151" t="s">
        <v>242</v>
      </c>
      <c r="T186" s="151" t="s">
        <v>243</v>
      </c>
      <c r="U186" s="151" t="s">
        <v>244</v>
      </c>
      <c r="V186" s="151" t="s">
        <v>245</v>
      </c>
      <c r="W186" s="151" t="s">
        <v>246</v>
      </c>
      <c r="X186" s="151" t="s">
        <v>247</v>
      </c>
      <c r="Y186" s="152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 t="s">
        <v>3</v>
      </c>
    </row>
    <row r="187" spans="1:65">
      <c r="A187" s="29"/>
      <c r="B187" s="19"/>
      <c r="C187" s="9"/>
      <c r="D187" s="10" t="s">
        <v>261</v>
      </c>
      <c r="E187" s="11" t="s">
        <v>261</v>
      </c>
      <c r="F187" s="11" t="s">
        <v>261</v>
      </c>
      <c r="G187" s="11" t="s">
        <v>261</v>
      </c>
      <c r="H187" s="11" t="s">
        <v>279</v>
      </c>
      <c r="I187" s="11" t="s">
        <v>278</v>
      </c>
      <c r="J187" s="11" t="s">
        <v>278</v>
      </c>
      <c r="K187" s="11" t="s">
        <v>279</v>
      </c>
      <c r="L187" s="11" t="s">
        <v>261</v>
      </c>
      <c r="M187" s="11" t="s">
        <v>261</v>
      </c>
      <c r="N187" s="11" t="s">
        <v>261</v>
      </c>
      <c r="O187" s="11" t="s">
        <v>278</v>
      </c>
      <c r="P187" s="11" t="s">
        <v>261</v>
      </c>
      <c r="Q187" s="11" t="s">
        <v>279</v>
      </c>
      <c r="R187" s="11" t="s">
        <v>279</v>
      </c>
      <c r="S187" s="11" t="s">
        <v>261</v>
      </c>
      <c r="T187" s="11" t="s">
        <v>278</v>
      </c>
      <c r="U187" s="11" t="s">
        <v>278</v>
      </c>
      <c r="V187" s="11" t="s">
        <v>279</v>
      </c>
      <c r="W187" s="11" t="s">
        <v>261</v>
      </c>
      <c r="X187" s="11" t="s">
        <v>261</v>
      </c>
      <c r="Y187" s="152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1</v>
      </c>
    </row>
    <row r="188" spans="1:65">
      <c r="A188" s="29"/>
      <c r="B188" s="19"/>
      <c r="C188" s="9"/>
      <c r="D188" s="25" t="s">
        <v>280</v>
      </c>
      <c r="E188" s="25" t="s">
        <v>253</v>
      </c>
      <c r="F188" s="25" t="s">
        <v>281</v>
      </c>
      <c r="G188" s="25" t="s">
        <v>281</v>
      </c>
      <c r="H188" s="25" t="s">
        <v>282</v>
      </c>
      <c r="I188" s="25" t="s">
        <v>281</v>
      </c>
      <c r="J188" s="25" t="s">
        <v>283</v>
      </c>
      <c r="K188" s="25" t="s">
        <v>283</v>
      </c>
      <c r="L188" s="25" t="s">
        <v>281</v>
      </c>
      <c r="M188" s="25" t="s">
        <v>282</v>
      </c>
      <c r="N188" s="25" t="s">
        <v>282</v>
      </c>
      <c r="O188" s="25" t="s">
        <v>283</v>
      </c>
      <c r="P188" s="25" t="s">
        <v>283</v>
      </c>
      <c r="Q188" s="25" t="s">
        <v>282</v>
      </c>
      <c r="R188" s="25" t="s">
        <v>281</v>
      </c>
      <c r="S188" s="25" t="s">
        <v>281</v>
      </c>
      <c r="T188" s="25" t="s">
        <v>281</v>
      </c>
      <c r="U188" s="25" t="s">
        <v>280</v>
      </c>
      <c r="V188" s="25" t="s">
        <v>280</v>
      </c>
      <c r="W188" s="25" t="s">
        <v>281</v>
      </c>
      <c r="X188" s="25" t="s">
        <v>281</v>
      </c>
      <c r="Y188" s="152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2</v>
      </c>
    </row>
    <row r="189" spans="1:65">
      <c r="A189" s="29"/>
      <c r="B189" s="18">
        <v>1</v>
      </c>
      <c r="C189" s="14">
        <v>1</v>
      </c>
      <c r="D189" s="210">
        <v>15.7</v>
      </c>
      <c r="E189" s="210">
        <v>16.2</v>
      </c>
      <c r="F189" s="210">
        <v>16.2</v>
      </c>
      <c r="G189" s="210">
        <v>15.8</v>
      </c>
      <c r="H189" s="210">
        <v>16.100000000000001</v>
      </c>
      <c r="I189" s="211">
        <v>16</v>
      </c>
      <c r="J189" s="211">
        <v>18.802999999999997</v>
      </c>
      <c r="K189" s="210">
        <v>16.04</v>
      </c>
      <c r="L189" s="210">
        <v>16.100000000000001</v>
      </c>
      <c r="M189" s="210">
        <v>15.9</v>
      </c>
      <c r="N189" s="210">
        <v>15.9</v>
      </c>
      <c r="O189" s="210">
        <v>15.9</v>
      </c>
      <c r="P189" s="210">
        <v>15.5</v>
      </c>
      <c r="Q189" s="210">
        <v>16</v>
      </c>
      <c r="R189" s="210">
        <v>16</v>
      </c>
      <c r="S189" s="210">
        <v>15.6</v>
      </c>
      <c r="T189" s="210">
        <v>17.275866666666666</v>
      </c>
      <c r="U189" s="211">
        <v>17.690000000000001</v>
      </c>
      <c r="V189" s="210">
        <v>16.600000000000001</v>
      </c>
      <c r="W189" s="210">
        <v>15.7</v>
      </c>
      <c r="X189" s="210">
        <v>15.5</v>
      </c>
      <c r="Y189" s="212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3"/>
      <c r="AS189" s="213"/>
      <c r="AT189" s="213"/>
      <c r="AU189" s="213"/>
      <c r="AV189" s="213"/>
      <c r="AW189" s="213"/>
      <c r="AX189" s="213"/>
      <c r="AY189" s="213"/>
      <c r="AZ189" s="213"/>
      <c r="BA189" s="213"/>
      <c r="BB189" s="213"/>
      <c r="BC189" s="213"/>
      <c r="BD189" s="213"/>
      <c r="BE189" s="213"/>
      <c r="BF189" s="213"/>
      <c r="BG189" s="213"/>
      <c r="BH189" s="213"/>
      <c r="BI189" s="213"/>
      <c r="BJ189" s="213"/>
      <c r="BK189" s="213"/>
      <c r="BL189" s="213"/>
      <c r="BM189" s="214">
        <v>1</v>
      </c>
    </row>
    <row r="190" spans="1:65">
      <c r="A190" s="29"/>
      <c r="B190" s="19">
        <v>1</v>
      </c>
      <c r="C190" s="9">
        <v>2</v>
      </c>
      <c r="D190" s="217">
        <v>16.2</v>
      </c>
      <c r="E190" s="217">
        <v>16.100000000000001</v>
      </c>
      <c r="F190" s="217">
        <v>15.400000000000002</v>
      </c>
      <c r="G190" s="217">
        <v>16.2</v>
      </c>
      <c r="H190" s="217">
        <v>16.2</v>
      </c>
      <c r="I190" s="216">
        <v>16</v>
      </c>
      <c r="J190" s="216">
        <v>18.674999999999997</v>
      </c>
      <c r="K190" s="217">
        <v>15.58</v>
      </c>
      <c r="L190" s="217">
        <v>17.2</v>
      </c>
      <c r="M190" s="217">
        <v>15.9</v>
      </c>
      <c r="N190" s="217">
        <v>16.2</v>
      </c>
      <c r="O190" s="217">
        <v>15.6</v>
      </c>
      <c r="P190" s="217">
        <v>15.2</v>
      </c>
      <c r="Q190" s="217">
        <v>16.8</v>
      </c>
      <c r="R190" s="217">
        <v>17.100000000000001</v>
      </c>
      <c r="S190" s="217">
        <v>16.3</v>
      </c>
      <c r="T190" s="217">
        <v>17.020833333333332</v>
      </c>
      <c r="U190" s="216">
        <v>17.648</v>
      </c>
      <c r="V190" s="217">
        <v>17</v>
      </c>
      <c r="W190" s="217">
        <v>15.400000000000002</v>
      </c>
      <c r="X190" s="217">
        <v>15.400000000000002</v>
      </c>
      <c r="Y190" s="212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3"/>
      <c r="AT190" s="213"/>
      <c r="AU190" s="213"/>
      <c r="AV190" s="213"/>
      <c r="AW190" s="213"/>
      <c r="AX190" s="213"/>
      <c r="AY190" s="213"/>
      <c r="AZ190" s="213"/>
      <c r="BA190" s="213"/>
      <c r="BB190" s="213"/>
      <c r="BC190" s="213"/>
      <c r="BD190" s="213"/>
      <c r="BE190" s="213"/>
      <c r="BF190" s="213"/>
      <c r="BG190" s="213"/>
      <c r="BH190" s="213"/>
      <c r="BI190" s="213"/>
      <c r="BJ190" s="213"/>
      <c r="BK190" s="213"/>
      <c r="BL190" s="213"/>
      <c r="BM190" s="214">
        <v>24</v>
      </c>
    </row>
    <row r="191" spans="1:65">
      <c r="A191" s="29"/>
      <c r="B191" s="19">
        <v>1</v>
      </c>
      <c r="C191" s="9">
        <v>3</v>
      </c>
      <c r="D191" s="217">
        <v>16</v>
      </c>
      <c r="E191" s="217">
        <v>16.399999999999999</v>
      </c>
      <c r="F191" s="217">
        <v>15.400000000000002</v>
      </c>
      <c r="G191" s="217">
        <v>15.7</v>
      </c>
      <c r="H191" s="217">
        <v>16.2</v>
      </c>
      <c r="I191" s="216">
        <v>17</v>
      </c>
      <c r="J191" s="216">
        <v>19.021999999999998</v>
      </c>
      <c r="K191" s="217">
        <v>15.809999999999999</v>
      </c>
      <c r="L191" s="217">
        <v>16.7</v>
      </c>
      <c r="M191" s="217">
        <v>16.2</v>
      </c>
      <c r="N191" s="217">
        <v>15.9</v>
      </c>
      <c r="O191" s="217">
        <v>15.8</v>
      </c>
      <c r="P191" s="217">
        <v>15.5</v>
      </c>
      <c r="Q191" s="217">
        <v>15</v>
      </c>
      <c r="R191" s="217">
        <v>16.8</v>
      </c>
      <c r="S191" s="217">
        <v>16.2</v>
      </c>
      <c r="T191" s="217">
        <v>17.207066666666666</v>
      </c>
      <c r="U191" s="216">
        <v>17.753</v>
      </c>
      <c r="V191" s="217">
        <v>16.600000000000001</v>
      </c>
      <c r="W191" s="217">
        <v>16.2</v>
      </c>
      <c r="X191" s="215">
        <v>14</v>
      </c>
      <c r="Y191" s="212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3"/>
      <c r="AT191" s="213"/>
      <c r="AU191" s="213"/>
      <c r="AV191" s="213"/>
      <c r="AW191" s="213"/>
      <c r="AX191" s="213"/>
      <c r="AY191" s="213"/>
      <c r="AZ191" s="213"/>
      <c r="BA191" s="213"/>
      <c r="BB191" s="213"/>
      <c r="BC191" s="213"/>
      <c r="BD191" s="213"/>
      <c r="BE191" s="213"/>
      <c r="BF191" s="213"/>
      <c r="BG191" s="213"/>
      <c r="BH191" s="213"/>
      <c r="BI191" s="213"/>
      <c r="BJ191" s="213"/>
      <c r="BK191" s="213"/>
      <c r="BL191" s="213"/>
      <c r="BM191" s="214">
        <v>16</v>
      </c>
    </row>
    <row r="192" spans="1:65">
      <c r="A192" s="29"/>
      <c r="B192" s="19">
        <v>1</v>
      </c>
      <c r="C192" s="9">
        <v>4</v>
      </c>
      <c r="D192" s="217">
        <v>15.9</v>
      </c>
      <c r="E192" s="217">
        <v>16</v>
      </c>
      <c r="F192" s="217">
        <v>15.9</v>
      </c>
      <c r="G192" s="217">
        <v>16.3</v>
      </c>
      <c r="H192" s="217">
        <v>15.9</v>
      </c>
      <c r="I192" s="216">
        <v>17</v>
      </c>
      <c r="J192" s="216">
        <v>18.688499999999998</v>
      </c>
      <c r="K192" s="217">
        <v>15.85</v>
      </c>
      <c r="L192" s="217">
        <v>16.7</v>
      </c>
      <c r="M192" s="217">
        <v>15.7</v>
      </c>
      <c r="N192" s="217">
        <v>16.100000000000001</v>
      </c>
      <c r="O192" s="217">
        <v>15.7</v>
      </c>
      <c r="P192" s="217">
        <v>15.400000000000002</v>
      </c>
      <c r="Q192" s="217">
        <v>16.8</v>
      </c>
      <c r="R192" s="217">
        <v>16.600000000000001</v>
      </c>
      <c r="S192" s="217">
        <v>16.600000000000001</v>
      </c>
      <c r="T192" s="217">
        <v>16.96</v>
      </c>
      <c r="U192" s="216">
        <v>17.452999999999999</v>
      </c>
      <c r="V192" s="217">
        <v>16.899999999999999</v>
      </c>
      <c r="W192" s="217">
        <v>16.2</v>
      </c>
      <c r="X192" s="217">
        <v>15.5</v>
      </c>
      <c r="Y192" s="212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3"/>
      <c r="AT192" s="213"/>
      <c r="AU192" s="213"/>
      <c r="AV192" s="213"/>
      <c r="AW192" s="213"/>
      <c r="AX192" s="213"/>
      <c r="AY192" s="213"/>
      <c r="AZ192" s="213"/>
      <c r="BA192" s="213"/>
      <c r="BB192" s="213"/>
      <c r="BC192" s="213"/>
      <c r="BD192" s="213"/>
      <c r="BE192" s="213"/>
      <c r="BF192" s="213"/>
      <c r="BG192" s="213"/>
      <c r="BH192" s="213"/>
      <c r="BI192" s="213"/>
      <c r="BJ192" s="213"/>
      <c r="BK192" s="213"/>
      <c r="BL192" s="213"/>
      <c r="BM192" s="214">
        <v>16.099016666666664</v>
      </c>
    </row>
    <row r="193" spans="1:65">
      <c r="A193" s="29"/>
      <c r="B193" s="19">
        <v>1</v>
      </c>
      <c r="C193" s="9">
        <v>5</v>
      </c>
      <c r="D193" s="217">
        <v>16.3</v>
      </c>
      <c r="E193" s="217">
        <v>16.600000000000001</v>
      </c>
      <c r="F193" s="217">
        <v>15.6</v>
      </c>
      <c r="G193" s="217">
        <v>16.2</v>
      </c>
      <c r="H193" s="217">
        <v>16.3</v>
      </c>
      <c r="I193" s="216">
        <v>17</v>
      </c>
      <c r="J193" s="216">
        <v>19.1265</v>
      </c>
      <c r="K193" s="217">
        <v>15.88</v>
      </c>
      <c r="L193" s="217">
        <v>15.6</v>
      </c>
      <c r="M193" s="217">
        <v>15.7</v>
      </c>
      <c r="N193" s="217">
        <v>16.600000000000001</v>
      </c>
      <c r="O193" s="217">
        <v>15.7</v>
      </c>
      <c r="P193" s="217">
        <v>15.5</v>
      </c>
      <c r="Q193" s="217">
        <v>16.5</v>
      </c>
      <c r="R193" s="217">
        <v>16.3</v>
      </c>
      <c r="S193" s="217">
        <v>16.8</v>
      </c>
      <c r="T193" s="217">
        <v>17.343933333333336</v>
      </c>
      <c r="U193" s="216">
        <v>17.587</v>
      </c>
      <c r="V193" s="217">
        <v>16.8</v>
      </c>
      <c r="W193" s="217">
        <v>16</v>
      </c>
      <c r="X193" s="217">
        <v>14.5</v>
      </c>
      <c r="Y193" s="212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3"/>
      <c r="AT193" s="213"/>
      <c r="AU193" s="213"/>
      <c r="AV193" s="213"/>
      <c r="AW193" s="213"/>
      <c r="AX193" s="213"/>
      <c r="AY193" s="213"/>
      <c r="AZ193" s="213"/>
      <c r="BA193" s="213"/>
      <c r="BB193" s="213"/>
      <c r="BC193" s="213"/>
      <c r="BD193" s="213"/>
      <c r="BE193" s="213"/>
      <c r="BF193" s="213"/>
      <c r="BG193" s="213"/>
      <c r="BH193" s="213"/>
      <c r="BI193" s="213"/>
      <c r="BJ193" s="213"/>
      <c r="BK193" s="213"/>
      <c r="BL193" s="213"/>
      <c r="BM193" s="214">
        <v>82</v>
      </c>
    </row>
    <row r="194" spans="1:65">
      <c r="A194" s="29"/>
      <c r="B194" s="19">
        <v>1</v>
      </c>
      <c r="C194" s="9">
        <v>6</v>
      </c>
      <c r="D194" s="217">
        <v>16.399999999999999</v>
      </c>
      <c r="E194" s="217">
        <v>16.100000000000001</v>
      </c>
      <c r="F194" s="217">
        <v>15.7</v>
      </c>
      <c r="G194" s="217">
        <v>15.5</v>
      </c>
      <c r="H194" s="217">
        <v>15.9</v>
      </c>
      <c r="I194" s="216">
        <v>16</v>
      </c>
      <c r="J194" s="216">
        <v>18.842500000000001</v>
      </c>
      <c r="K194" s="217">
        <v>15.97</v>
      </c>
      <c r="L194" s="217">
        <v>16.8</v>
      </c>
      <c r="M194" s="217">
        <v>16.2</v>
      </c>
      <c r="N194" s="217">
        <v>16.3</v>
      </c>
      <c r="O194" s="217">
        <v>15.5</v>
      </c>
      <c r="P194" s="217">
        <v>15.400000000000002</v>
      </c>
      <c r="Q194" s="217">
        <v>15.1</v>
      </c>
      <c r="R194" s="217">
        <v>17.5</v>
      </c>
      <c r="S194" s="217">
        <v>15.8</v>
      </c>
      <c r="T194" s="217">
        <v>17.276100000000003</v>
      </c>
      <c r="U194" s="216">
        <v>17.524000000000001</v>
      </c>
      <c r="V194" s="217">
        <v>16.2</v>
      </c>
      <c r="W194" s="217">
        <v>16</v>
      </c>
      <c r="X194" s="217">
        <v>16</v>
      </c>
      <c r="Y194" s="212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3"/>
      <c r="AT194" s="213"/>
      <c r="AU194" s="213"/>
      <c r="AV194" s="213"/>
      <c r="AW194" s="213"/>
      <c r="AX194" s="213"/>
      <c r="AY194" s="213"/>
      <c r="AZ194" s="213"/>
      <c r="BA194" s="213"/>
      <c r="BB194" s="213"/>
      <c r="BC194" s="213"/>
      <c r="BD194" s="213"/>
      <c r="BE194" s="213"/>
      <c r="BF194" s="213"/>
      <c r="BG194" s="213"/>
      <c r="BH194" s="213"/>
      <c r="BI194" s="213"/>
      <c r="BJ194" s="213"/>
      <c r="BK194" s="213"/>
      <c r="BL194" s="213"/>
      <c r="BM194" s="218"/>
    </row>
    <row r="195" spans="1:65">
      <c r="A195" s="29"/>
      <c r="B195" s="20" t="s">
        <v>254</v>
      </c>
      <c r="C195" s="12"/>
      <c r="D195" s="219">
        <v>16.083333333333332</v>
      </c>
      <c r="E195" s="219">
        <v>16.233333333333331</v>
      </c>
      <c r="F195" s="219">
        <v>15.700000000000001</v>
      </c>
      <c r="G195" s="219">
        <v>15.950000000000001</v>
      </c>
      <c r="H195" s="219">
        <v>16.100000000000001</v>
      </c>
      <c r="I195" s="219">
        <v>16.5</v>
      </c>
      <c r="J195" s="219">
        <v>18.859583333333333</v>
      </c>
      <c r="K195" s="219">
        <v>15.854999999999999</v>
      </c>
      <c r="L195" s="219">
        <v>16.516666666666666</v>
      </c>
      <c r="M195" s="219">
        <v>15.933333333333335</v>
      </c>
      <c r="N195" s="219">
        <v>16.166666666666664</v>
      </c>
      <c r="O195" s="219">
        <v>15.700000000000001</v>
      </c>
      <c r="P195" s="219">
        <v>15.41666666666667</v>
      </c>
      <c r="Q195" s="219">
        <v>16.033333333333331</v>
      </c>
      <c r="R195" s="219">
        <v>16.716666666666665</v>
      </c>
      <c r="S195" s="219">
        <v>16.216666666666665</v>
      </c>
      <c r="T195" s="219">
        <v>17.180633333333333</v>
      </c>
      <c r="U195" s="219">
        <v>17.609166666666667</v>
      </c>
      <c r="V195" s="219">
        <v>16.683333333333334</v>
      </c>
      <c r="W195" s="219">
        <v>15.916666666666666</v>
      </c>
      <c r="X195" s="219">
        <v>15.15</v>
      </c>
      <c r="Y195" s="212"/>
      <c r="Z195" s="213"/>
      <c r="AA195" s="213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3"/>
      <c r="AS195" s="213"/>
      <c r="AT195" s="213"/>
      <c r="AU195" s="213"/>
      <c r="AV195" s="213"/>
      <c r="AW195" s="213"/>
      <c r="AX195" s="213"/>
      <c r="AY195" s="213"/>
      <c r="AZ195" s="213"/>
      <c r="BA195" s="213"/>
      <c r="BB195" s="213"/>
      <c r="BC195" s="213"/>
      <c r="BD195" s="213"/>
      <c r="BE195" s="213"/>
      <c r="BF195" s="213"/>
      <c r="BG195" s="213"/>
      <c r="BH195" s="213"/>
      <c r="BI195" s="213"/>
      <c r="BJ195" s="213"/>
      <c r="BK195" s="213"/>
      <c r="BL195" s="213"/>
      <c r="BM195" s="218"/>
    </row>
    <row r="196" spans="1:65">
      <c r="A196" s="29"/>
      <c r="B196" s="3" t="s">
        <v>255</v>
      </c>
      <c r="C196" s="28"/>
      <c r="D196" s="217">
        <v>16.100000000000001</v>
      </c>
      <c r="E196" s="217">
        <v>16.149999999999999</v>
      </c>
      <c r="F196" s="217">
        <v>15.649999999999999</v>
      </c>
      <c r="G196" s="217">
        <v>16</v>
      </c>
      <c r="H196" s="217">
        <v>16.149999999999999</v>
      </c>
      <c r="I196" s="217">
        <v>16.5</v>
      </c>
      <c r="J196" s="217">
        <v>18.822749999999999</v>
      </c>
      <c r="K196" s="217">
        <v>15.865</v>
      </c>
      <c r="L196" s="217">
        <v>16.7</v>
      </c>
      <c r="M196" s="217">
        <v>15.9</v>
      </c>
      <c r="N196" s="217">
        <v>16.149999999999999</v>
      </c>
      <c r="O196" s="217">
        <v>15.7</v>
      </c>
      <c r="P196" s="217">
        <v>15.450000000000001</v>
      </c>
      <c r="Q196" s="217">
        <v>16.25</v>
      </c>
      <c r="R196" s="217">
        <v>16.700000000000003</v>
      </c>
      <c r="S196" s="217">
        <v>16.25</v>
      </c>
      <c r="T196" s="217">
        <v>17.241466666666668</v>
      </c>
      <c r="U196" s="217">
        <v>17.6175</v>
      </c>
      <c r="V196" s="217">
        <v>16.700000000000003</v>
      </c>
      <c r="W196" s="217">
        <v>16</v>
      </c>
      <c r="X196" s="217">
        <v>15.450000000000001</v>
      </c>
      <c r="Y196" s="212"/>
      <c r="Z196" s="213"/>
      <c r="AA196" s="213"/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  <c r="AL196" s="213"/>
      <c r="AM196" s="213"/>
      <c r="AN196" s="213"/>
      <c r="AO196" s="213"/>
      <c r="AP196" s="213"/>
      <c r="AQ196" s="213"/>
      <c r="AR196" s="213"/>
      <c r="AS196" s="213"/>
      <c r="AT196" s="213"/>
      <c r="AU196" s="213"/>
      <c r="AV196" s="213"/>
      <c r="AW196" s="213"/>
      <c r="AX196" s="213"/>
      <c r="AY196" s="213"/>
      <c r="AZ196" s="213"/>
      <c r="BA196" s="213"/>
      <c r="BB196" s="213"/>
      <c r="BC196" s="213"/>
      <c r="BD196" s="213"/>
      <c r="BE196" s="213"/>
      <c r="BF196" s="213"/>
      <c r="BG196" s="213"/>
      <c r="BH196" s="213"/>
      <c r="BI196" s="213"/>
      <c r="BJ196" s="213"/>
      <c r="BK196" s="213"/>
      <c r="BL196" s="213"/>
      <c r="BM196" s="218"/>
    </row>
    <row r="197" spans="1:65">
      <c r="A197" s="29"/>
      <c r="B197" s="3" t="s">
        <v>256</v>
      </c>
      <c r="C197" s="28"/>
      <c r="D197" s="23">
        <v>0.26394443859772188</v>
      </c>
      <c r="E197" s="23">
        <v>0.22509257354845502</v>
      </c>
      <c r="F197" s="23">
        <v>0.30983866769659235</v>
      </c>
      <c r="G197" s="23">
        <v>0.32710854467592249</v>
      </c>
      <c r="H197" s="23">
        <v>0.16733200530681494</v>
      </c>
      <c r="I197" s="23">
        <v>0.54772255750516607</v>
      </c>
      <c r="J197" s="23">
        <v>0.1813602538227905</v>
      </c>
      <c r="K197" s="23">
        <v>0.15858751527153703</v>
      </c>
      <c r="L197" s="23">
        <v>0.57067211835402154</v>
      </c>
      <c r="M197" s="23">
        <v>0.22509257354845502</v>
      </c>
      <c r="N197" s="23">
        <v>0.26583202716502546</v>
      </c>
      <c r="O197" s="23">
        <v>0.14142135623730975</v>
      </c>
      <c r="P197" s="23">
        <v>0.11690451944500135</v>
      </c>
      <c r="Q197" s="23">
        <v>0.81649658092772637</v>
      </c>
      <c r="R197" s="23">
        <v>0.54191020166321535</v>
      </c>
      <c r="S197" s="23">
        <v>0.45789372857319965</v>
      </c>
      <c r="T197" s="23">
        <v>0.15476691578700683</v>
      </c>
      <c r="U197" s="23">
        <v>0.11032935541671</v>
      </c>
      <c r="V197" s="23">
        <v>0.28577380332470403</v>
      </c>
      <c r="W197" s="23">
        <v>0.31251666622224505</v>
      </c>
      <c r="X197" s="23">
        <v>0.74498322128756722</v>
      </c>
      <c r="Y197" s="152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3" t="s">
        <v>86</v>
      </c>
      <c r="C198" s="28"/>
      <c r="D198" s="13">
        <v>1.6411053177060427E-2</v>
      </c>
      <c r="E198" s="13">
        <v>1.3866072292512632E-2</v>
      </c>
      <c r="F198" s="13">
        <v>1.9734946987044099E-2</v>
      </c>
      <c r="G198" s="13">
        <v>2.0508372706954388E-2</v>
      </c>
      <c r="H198" s="13">
        <v>1.0393292255081673E-2</v>
      </c>
      <c r="I198" s="13">
        <v>3.3195306515464609E-2</v>
      </c>
      <c r="J198" s="13">
        <v>9.6163446783177689E-3</v>
      </c>
      <c r="K198" s="13">
        <v>1.0002366147684455E-2</v>
      </c>
      <c r="L198" s="13">
        <v>3.4551288699537129E-2</v>
      </c>
      <c r="M198" s="13">
        <v>1.4127148967476254E-2</v>
      </c>
      <c r="N198" s="13">
        <v>1.6443218175156215E-2</v>
      </c>
      <c r="O198" s="13">
        <v>9.0077296966439326E-3</v>
      </c>
      <c r="P198" s="13">
        <v>7.5829958558919783E-3</v>
      </c>
      <c r="Q198" s="13">
        <v>5.092494267740498E-2</v>
      </c>
      <c r="R198" s="13">
        <v>3.2417360019733721E-2</v>
      </c>
      <c r="S198" s="13">
        <v>2.8235995595469663E-2</v>
      </c>
      <c r="T198" s="13">
        <v>9.008219475048854E-3</v>
      </c>
      <c r="U198" s="13">
        <v>6.2654501206782457E-3</v>
      </c>
      <c r="V198" s="13">
        <v>1.7129298900581659E-2</v>
      </c>
      <c r="W198" s="13">
        <v>1.9634554945900214E-2</v>
      </c>
      <c r="X198" s="13">
        <v>4.9173809985978034E-2</v>
      </c>
      <c r="Y198" s="152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3" t="s">
        <v>257</v>
      </c>
      <c r="C199" s="28"/>
      <c r="D199" s="13">
        <v>-9.7417958239676139E-4</v>
      </c>
      <c r="E199" s="13">
        <v>8.3431596753840154E-3</v>
      </c>
      <c r="F199" s="13">
        <v>-2.4785157685614068E-2</v>
      </c>
      <c r="G199" s="13">
        <v>-9.2562589226461434E-3</v>
      </c>
      <c r="H199" s="13">
        <v>6.1080335134633401E-5</v>
      </c>
      <c r="I199" s="13">
        <v>2.4907318355883223E-2</v>
      </c>
      <c r="J199" s="13">
        <v>0.17147424118036203</v>
      </c>
      <c r="K199" s="13">
        <v>-1.5157240452574161E-2</v>
      </c>
      <c r="L199" s="13">
        <v>2.5942578273414396E-2</v>
      </c>
      <c r="M199" s="13">
        <v>-1.0291518840177316E-2</v>
      </c>
      <c r="N199" s="13">
        <v>4.2021200052591023E-3</v>
      </c>
      <c r="O199" s="13">
        <v>-2.4785157685614068E-2</v>
      </c>
      <c r="P199" s="13">
        <v>-4.2384576283644337E-2</v>
      </c>
      <c r="Q199" s="13">
        <v>-4.0799593349903907E-3</v>
      </c>
      <c r="R199" s="13">
        <v>3.8365697283788691E-2</v>
      </c>
      <c r="S199" s="13">
        <v>7.3078997578528426E-3</v>
      </c>
      <c r="T199" s="13">
        <v>6.7185262868022066E-2</v>
      </c>
      <c r="U199" s="13">
        <v>9.3803865867584157E-2</v>
      </c>
      <c r="V199" s="13">
        <v>3.6295177448726346E-2</v>
      </c>
      <c r="W199" s="13">
        <v>-1.1326778757708711E-2</v>
      </c>
      <c r="X199" s="13">
        <v>-5.8948734964143545E-2</v>
      </c>
      <c r="Y199" s="152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29"/>
      <c r="B200" s="45" t="s">
        <v>258</v>
      </c>
      <c r="C200" s="46"/>
      <c r="D200" s="44">
        <v>0.02</v>
      </c>
      <c r="E200" s="44">
        <v>0.3</v>
      </c>
      <c r="F200" s="44">
        <v>0.84</v>
      </c>
      <c r="G200" s="44">
        <v>0.3</v>
      </c>
      <c r="H200" s="44">
        <v>0.02</v>
      </c>
      <c r="I200" s="44" t="s">
        <v>259</v>
      </c>
      <c r="J200" s="44">
        <v>5.94</v>
      </c>
      <c r="K200" s="44">
        <v>0.51</v>
      </c>
      <c r="L200" s="44">
        <v>0.91</v>
      </c>
      <c r="M200" s="44">
        <v>0.34</v>
      </c>
      <c r="N200" s="44">
        <v>0.16</v>
      </c>
      <c r="O200" s="44">
        <v>0.84</v>
      </c>
      <c r="P200" s="44">
        <v>1.45</v>
      </c>
      <c r="Q200" s="44">
        <v>0.13</v>
      </c>
      <c r="R200" s="44">
        <v>1.34</v>
      </c>
      <c r="S200" s="44">
        <v>0.27</v>
      </c>
      <c r="T200" s="44">
        <v>2.34</v>
      </c>
      <c r="U200" s="44">
        <v>3.26</v>
      </c>
      <c r="V200" s="44">
        <v>1.27</v>
      </c>
      <c r="W200" s="44">
        <v>0.38</v>
      </c>
      <c r="X200" s="44">
        <v>2.02</v>
      </c>
      <c r="Y200" s="152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0" t="s">
        <v>285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BM201" s="55"/>
    </row>
    <row r="202" spans="1:65">
      <c r="BM202" s="55"/>
    </row>
    <row r="203" spans="1:65" ht="15">
      <c r="B203" s="8" t="s">
        <v>488</v>
      </c>
      <c r="BM203" s="27" t="s">
        <v>66</v>
      </c>
    </row>
    <row r="204" spans="1:65" ht="15">
      <c r="A204" s="24" t="s">
        <v>51</v>
      </c>
      <c r="B204" s="18" t="s">
        <v>108</v>
      </c>
      <c r="C204" s="15" t="s">
        <v>109</v>
      </c>
      <c r="D204" s="16" t="s">
        <v>224</v>
      </c>
      <c r="E204" s="17" t="s">
        <v>224</v>
      </c>
      <c r="F204" s="17" t="s">
        <v>224</v>
      </c>
      <c r="G204" s="17" t="s">
        <v>224</v>
      </c>
      <c r="H204" s="17" t="s">
        <v>224</v>
      </c>
      <c r="I204" s="17" t="s">
        <v>224</v>
      </c>
      <c r="J204" s="17" t="s">
        <v>224</v>
      </c>
      <c r="K204" s="17" t="s">
        <v>224</v>
      </c>
      <c r="L204" s="17" t="s">
        <v>224</v>
      </c>
      <c r="M204" s="17" t="s">
        <v>224</v>
      </c>
      <c r="N204" s="17" t="s">
        <v>224</v>
      </c>
      <c r="O204" s="17" t="s">
        <v>224</v>
      </c>
      <c r="P204" s="17" t="s">
        <v>224</v>
      </c>
      <c r="Q204" s="17" t="s">
        <v>224</v>
      </c>
      <c r="R204" s="17" t="s">
        <v>224</v>
      </c>
      <c r="S204" s="17" t="s">
        <v>224</v>
      </c>
      <c r="T204" s="17" t="s">
        <v>224</v>
      </c>
      <c r="U204" s="17" t="s">
        <v>224</v>
      </c>
      <c r="V204" s="17" t="s">
        <v>224</v>
      </c>
      <c r="W204" s="17" t="s">
        <v>224</v>
      </c>
      <c r="X204" s="152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</v>
      </c>
    </row>
    <row r="205" spans="1:65">
      <c r="A205" s="29"/>
      <c r="B205" s="19" t="s">
        <v>225</v>
      </c>
      <c r="C205" s="9" t="s">
        <v>225</v>
      </c>
      <c r="D205" s="150" t="s">
        <v>227</v>
      </c>
      <c r="E205" s="151" t="s">
        <v>228</v>
      </c>
      <c r="F205" s="151" t="s">
        <v>229</v>
      </c>
      <c r="G205" s="151" t="s">
        <v>230</v>
      </c>
      <c r="H205" s="151" t="s">
        <v>231</v>
      </c>
      <c r="I205" s="151" t="s">
        <v>232</v>
      </c>
      <c r="J205" s="151" t="s">
        <v>234</v>
      </c>
      <c r="K205" s="151" t="s">
        <v>235</v>
      </c>
      <c r="L205" s="151" t="s">
        <v>236</v>
      </c>
      <c r="M205" s="151" t="s">
        <v>237</v>
      </c>
      <c r="N205" s="151" t="s">
        <v>238</v>
      </c>
      <c r="O205" s="151" t="s">
        <v>239</v>
      </c>
      <c r="P205" s="151" t="s">
        <v>240</v>
      </c>
      <c r="Q205" s="151" t="s">
        <v>241</v>
      </c>
      <c r="R205" s="151" t="s">
        <v>242</v>
      </c>
      <c r="S205" s="151" t="s">
        <v>243</v>
      </c>
      <c r="T205" s="151" t="s">
        <v>244</v>
      </c>
      <c r="U205" s="151" t="s">
        <v>245</v>
      </c>
      <c r="V205" s="151" t="s">
        <v>246</v>
      </c>
      <c r="W205" s="151" t="s">
        <v>247</v>
      </c>
      <c r="X205" s="152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 t="s">
        <v>3</v>
      </c>
    </row>
    <row r="206" spans="1:65">
      <c r="A206" s="29"/>
      <c r="B206" s="19"/>
      <c r="C206" s="9"/>
      <c r="D206" s="10" t="s">
        <v>278</v>
      </c>
      <c r="E206" s="11" t="s">
        <v>261</v>
      </c>
      <c r="F206" s="11" t="s">
        <v>261</v>
      </c>
      <c r="G206" s="11" t="s">
        <v>261</v>
      </c>
      <c r="H206" s="11" t="s">
        <v>279</v>
      </c>
      <c r="I206" s="11" t="s">
        <v>278</v>
      </c>
      <c r="J206" s="11" t="s">
        <v>279</v>
      </c>
      <c r="K206" s="11" t="s">
        <v>261</v>
      </c>
      <c r="L206" s="11" t="s">
        <v>278</v>
      </c>
      <c r="M206" s="11" t="s">
        <v>278</v>
      </c>
      <c r="N206" s="11" t="s">
        <v>261</v>
      </c>
      <c r="O206" s="11" t="s">
        <v>279</v>
      </c>
      <c r="P206" s="11" t="s">
        <v>279</v>
      </c>
      <c r="Q206" s="11" t="s">
        <v>279</v>
      </c>
      <c r="R206" s="11" t="s">
        <v>261</v>
      </c>
      <c r="S206" s="11" t="s">
        <v>278</v>
      </c>
      <c r="T206" s="11" t="s">
        <v>278</v>
      </c>
      <c r="U206" s="11" t="s">
        <v>279</v>
      </c>
      <c r="V206" s="11" t="s">
        <v>261</v>
      </c>
      <c r="W206" s="11" t="s">
        <v>261</v>
      </c>
      <c r="X206" s="152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1</v>
      </c>
    </row>
    <row r="207" spans="1:65">
      <c r="A207" s="29"/>
      <c r="B207" s="19"/>
      <c r="C207" s="9"/>
      <c r="D207" s="25" t="s">
        <v>280</v>
      </c>
      <c r="E207" s="25" t="s">
        <v>253</v>
      </c>
      <c r="F207" s="25" t="s">
        <v>281</v>
      </c>
      <c r="G207" s="25" t="s">
        <v>281</v>
      </c>
      <c r="H207" s="25" t="s">
        <v>282</v>
      </c>
      <c r="I207" s="25" t="s">
        <v>281</v>
      </c>
      <c r="J207" s="25" t="s">
        <v>283</v>
      </c>
      <c r="K207" s="25" t="s">
        <v>281</v>
      </c>
      <c r="L207" s="25" t="s">
        <v>282</v>
      </c>
      <c r="M207" s="25" t="s">
        <v>282</v>
      </c>
      <c r="N207" s="25" t="s">
        <v>283</v>
      </c>
      <c r="O207" s="25" t="s">
        <v>283</v>
      </c>
      <c r="P207" s="25" t="s">
        <v>282</v>
      </c>
      <c r="Q207" s="25" t="s">
        <v>281</v>
      </c>
      <c r="R207" s="25" t="s">
        <v>114</v>
      </c>
      <c r="S207" s="25" t="s">
        <v>281</v>
      </c>
      <c r="T207" s="25" t="s">
        <v>280</v>
      </c>
      <c r="U207" s="25" t="s">
        <v>280</v>
      </c>
      <c r="V207" s="25" t="s">
        <v>281</v>
      </c>
      <c r="W207" s="25" t="s">
        <v>281</v>
      </c>
      <c r="X207" s="152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7">
        <v>2</v>
      </c>
    </row>
    <row r="208" spans="1:65">
      <c r="A208" s="29"/>
      <c r="B208" s="18">
        <v>1</v>
      </c>
      <c r="C208" s="14">
        <v>1</v>
      </c>
      <c r="D208" s="210">
        <v>55</v>
      </c>
      <c r="E208" s="210">
        <v>52.8</v>
      </c>
      <c r="F208" s="210">
        <v>54</v>
      </c>
      <c r="G208" s="210">
        <v>50</v>
      </c>
      <c r="H208" s="210">
        <v>49</v>
      </c>
      <c r="I208" s="210">
        <v>51</v>
      </c>
      <c r="J208" s="210">
        <v>49.5</v>
      </c>
      <c r="K208" s="210">
        <v>49</v>
      </c>
      <c r="L208" s="210">
        <v>51</v>
      </c>
      <c r="M208" s="210">
        <v>52</v>
      </c>
      <c r="N208" s="210">
        <v>49.02</v>
      </c>
      <c r="O208" s="210">
        <v>48</v>
      </c>
      <c r="P208" s="211">
        <v>44</v>
      </c>
      <c r="Q208" s="210">
        <v>47</v>
      </c>
      <c r="R208" s="210">
        <v>50</v>
      </c>
      <c r="S208" s="210">
        <v>52.694966666666666</v>
      </c>
      <c r="T208" s="210">
        <v>44.021000000000001</v>
      </c>
      <c r="U208" s="210">
        <v>51</v>
      </c>
      <c r="V208" s="210">
        <v>49</v>
      </c>
      <c r="W208" s="210">
        <v>45.9</v>
      </c>
      <c r="X208" s="212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3"/>
      <c r="AT208" s="213"/>
      <c r="AU208" s="213"/>
      <c r="AV208" s="213"/>
      <c r="AW208" s="213"/>
      <c r="AX208" s="213"/>
      <c r="AY208" s="213"/>
      <c r="AZ208" s="213"/>
      <c r="BA208" s="213"/>
      <c r="BB208" s="213"/>
      <c r="BC208" s="213"/>
      <c r="BD208" s="213"/>
      <c r="BE208" s="213"/>
      <c r="BF208" s="213"/>
      <c r="BG208" s="213"/>
      <c r="BH208" s="213"/>
      <c r="BI208" s="213"/>
      <c r="BJ208" s="213"/>
      <c r="BK208" s="213"/>
      <c r="BL208" s="213"/>
      <c r="BM208" s="214">
        <v>1</v>
      </c>
    </row>
    <row r="209" spans="1:65">
      <c r="A209" s="29"/>
      <c r="B209" s="19">
        <v>1</v>
      </c>
      <c r="C209" s="9">
        <v>2</v>
      </c>
      <c r="D209" s="217">
        <v>55</v>
      </c>
      <c r="E209" s="217">
        <v>51.3</v>
      </c>
      <c r="F209" s="217">
        <v>52</v>
      </c>
      <c r="G209" s="217">
        <v>50</v>
      </c>
      <c r="H209" s="217">
        <v>50</v>
      </c>
      <c r="I209" s="217">
        <v>51</v>
      </c>
      <c r="J209" s="217">
        <v>48</v>
      </c>
      <c r="K209" s="217">
        <v>48</v>
      </c>
      <c r="L209" s="217">
        <v>52</v>
      </c>
      <c r="M209" s="217">
        <v>54</v>
      </c>
      <c r="N209" s="217">
        <v>51.34</v>
      </c>
      <c r="O209" s="217">
        <v>48</v>
      </c>
      <c r="P209" s="215">
        <v>49</v>
      </c>
      <c r="Q209" s="217">
        <v>50</v>
      </c>
      <c r="R209" s="217">
        <v>50</v>
      </c>
      <c r="S209" s="217">
        <v>52.723933333333328</v>
      </c>
      <c r="T209" s="217">
        <v>43.926000000000002</v>
      </c>
      <c r="U209" s="217">
        <v>51</v>
      </c>
      <c r="V209" s="217">
        <v>49</v>
      </c>
      <c r="W209" s="217">
        <v>46.4</v>
      </c>
      <c r="X209" s="212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213"/>
      <c r="AT209" s="213"/>
      <c r="AU209" s="213"/>
      <c r="AV209" s="213"/>
      <c r="AW209" s="213"/>
      <c r="AX209" s="213"/>
      <c r="AY209" s="213"/>
      <c r="AZ209" s="213"/>
      <c r="BA209" s="213"/>
      <c r="BB209" s="213"/>
      <c r="BC209" s="213"/>
      <c r="BD209" s="213"/>
      <c r="BE209" s="213"/>
      <c r="BF209" s="213"/>
      <c r="BG209" s="213"/>
      <c r="BH209" s="213"/>
      <c r="BI209" s="213"/>
      <c r="BJ209" s="213"/>
      <c r="BK209" s="213"/>
      <c r="BL209" s="213"/>
      <c r="BM209" s="214">
        <v>25</v>
      </c>
    </row>
    <row r="210" spans="1:65">
      <c r="A210" s="29"/>
      <c r="B210" s="19">
        <v>1</v>
      </c>
      <c r="C210" s="9">
        <v>3</v>
      </c>
      <c r="D210" s="217">
        <v>54</v>
      </c>
      <c r="E210" s="217">
        <v>52.6</v>
      </c>
      <c r="F210" s="217">
        <v>51</v>
      </c>
      <c r="G210" s="217">
        <v>50</v>
      </c>
      <c r="H210" s="217">
        <v>49</v>
      </c>
      <c r="I210" s="217">
        <v>52</v>
      </c>
      <c r="J210" s="217">
        <v>48.5</v>
      </c>
      <c r="K210" s="217">
        <v>50</v>
      </c>
      <c r="L210" s="217">
        <v>51</v>
      </c>
      <c r="M210" s="217">
        <v>53</v>
      </c>
      <c r="N210" s="217">
        <v>49.7</v>
      </c>
      <c r="O210" s="217">
        <v>47</v>
      </c>
      <c r="P210" s="216">
        <v>44</v>
      </c>
      <c r="Q210" s="217">
        <v>49</v>
      </c>
      <c r="R210" s="217">
        <v>49</v>
      </c>
      <c r="S210" s="217">
        <v>52.531033333333333</v>
      </c>
      <c r="T210" s="217">
        <v>43.689</v>
      </c>
      <c r="U210" s="217">
        <v>50</v>
      </c>
      <c r="V210" s="217">
        <v>51</v>
      </c>
      <c r="W210" s="217">
        <v>45.4</v>
      </c>
      <c r="X210" s="212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3"/>
      <c r="AS210" s="213"/>
      <c r="AT210" s="213"/>
      <c r="AU210" s="213"/>
      <c r="AV210" s="213"/>
      <c r="AW210" s="213"/>
      <c r="AX210" s="213"/>
      <c r="AY210" s="213"/>
      <c r="AZ210" s="213"/>
      <c r="BA210" s="213"/>
      <c r="BB210" s="213"/>
      <c r="BC210" s="213"/>
      <c r="BD210" s="213"/>
      <c r="BE210" s="213"/>
      <c r="BF210" s="213"/>
      <c r="BG210" s="213"/>
      <c r="BH210" s="213"/>
      <c r="BI210" s="213"/>
      <c r="BJ210" s="213"/>
      <c r="BK210" s="213"/>
      <c r="BL210" s="213"/>
      <c r="BM210" s="214">
        <v>16</v>
      </c>
    </row>
    <row r="211" spans="1:65">
      <c r="A211" s="29"/>
      <c r="B211" s="19">
        <v>1</v>
      </c>
      <c r="C211" s="9">
        <v>4</v>
      </c>
      <c r="D211" s="217">
        <v>55</v>
      </c>
      <c r="E211" s="217">
        <v>51.7</v>
      </c>
      <c r="F211" s="217">
        <v>52</v>
      </c>
      <c r="G211" s="217">
        <v>50</v>
      </c>
      <c r="H211" s="217">
        <v>49</v>
      </c>
      <c r="I211" s="217">
        <v>52</v>
      </c>
      <c r="J211" s="217">
        <v>49</v>
      </c>
      <c r="K211" s="217">
        <v>48</v>
      </c>
      <c r="L211" s="217">
        <v>51</v>
      </c>
      <c r="M211" s="217">
        <v>53</v>
      </c>
      <c r="N211" s="217">
        <v>49.41</v>
      </c>
      <c r="O211" s="217">
        <v>49</v>
      </c>
      <c r="P211" s="216">
        <v>43</v>
      </c>
      <c r="Q211" s="217">
        <v>47</v>
      </c>
      <c r="R211" s="217">
        <v>50</v>
      </c>
      <c r="S211" s="217">
        <v>52</v>
      </c>
      <c r="T211" s="217">
        <v>43.883000000000003</v>
      </c>
      <c r="U211" s="217">
        <v>51</v>
      </c>
      <c r="V211" s="217">
        <v>49</v>
      </c>
      <c r="W211" s="217">
        <v>45.8</v>
      </c>
      <c r="X211" s="212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3"/>
      <c r="AS211" s="213"/>
      <c r="AT211" s="213"/>
      <c r="AU211" s="213"/>
      <c r="AV211" s="213"/>
      <c r="AW211" s="213"/>
      <c r="AX211" s="213"/>
      <c r="AY211" s="213"/>
      <c r="AZ211" s="213"/>
      <c r="BA211" s="213"/>
      <c r="BB211" s="213"/>
      <c r="BC211" s="213"/>
      <c r="BD211" s="213"/>
      <c r="BE211" s="213"/>
      <c r="BF211" s="213"/>
      <c r="BG211" s="213"/>
      <c r="BH211" s="213"/>
      <c r="BI211" s="213"/>
      <c r="BJ211" s="213"/>
      <c r="BK211" s="213"/>
      <c r="BL211" s="213"/>
      <c r="BM211" s="214">
        <v>49.958595906432755</v>
      </c>
    </row>
    <row r="212" spans="1:65">
      <c r="A212" s="29"/>
      <c r="B212" s="19">
        <v>1</v>
      </c>
      <c r="C212" s="9">
        <v>5</v>
      </c>
      <c r="D212" s="217">
        <v>54</v>
      </c>
      <c r="E212" s="217">
        <v>51.9</v>
      </c>
      <c r="F212" s="217">
        <v>51</v>
      </c>
      <c r="G212" s="217">
        <v>50</v>
      </c>
      <c r="H212" s="217">
        <v>50</v>
      </c>
      <c r="I212" s="217">
        <v>52</v>
      </c>
      <c r="J212" s="217">
        <v>49</v>
      </c>
      <c r="K212" s="217">
        <v>48</v>
      </c>
      <c r="L212" s="217">
        <v>51</v>
      </c>
      <c r="M212" s="217">
        <v>54</v>
      </c>
      <c r="N212" s="217">
        <v>49.09</v>
      </c>
      <c r="O212" s="217">
        <v>47</v>
      </c>
      <c r="P212" s="216">
        <v>44</v>
      </c>
      <c r="Q212" s="217">
        <v>47</v>
      </c>
      <c r="R212" s="217">
        <v>49</v>
      </c>
      <c r="S212" s="217">
        <v>52.9</v>
      </c>
      <c r="T212" s="217">
        <v>43.878999999999998</v>
      </c>
      <c r="U212" s="217">
        <v>51</v>
      </c>
      <c r="V212" s="217">
        <v>49</v>
      </c>
      <c r="W212" s="217">
        <v>45.6</v>
      </c>
      <c r="X212" s="212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3"/>
      <c r="AS212" s="213"/>
      <c r="AT212" s="213"/>
      <c r="AU212" s="213"/>
      <c r="AV212" s="213"/>
      <c r="AW212" s="213"/>
      <c r="AX212" s="213"/>
      <c r="AY212" s="213"/>
      <c r="AZ212" s="213"/>
      <c r="BA212" s="213"/>
      <c r="BB212" s="213"/>
      <c r="BC212" s="213"/>
      <c r="BD212" s="213"/>
      <c r="BE212" s="213"/>
      <c r="BF212" s="213"/>
      <c r="BG212" s="213"/>
      <c r="BH212" s="213"/>
      <c r="BI212" s="213"/>
      <c r="BJ212" s="213"/>
      <c r="BK212" s="213"/>
      <c r="BL212" s="213"/>
      <c r="BM212" s="214">
        <v>83</v>
      </c>
    </row>
    <row r="213" spans="1:65">
      <c r="A213" s="29"/>
      <c r="B213" s="19">
        <v>1</v>
      </c>
      <c r="C213" s="9">
        <v>6</v>
      </c>
      <c r="D213" s="217">
        <v>52</v>
      </c>
      <c r="E213" s="217">
        <v>51.8</v>
      </c>
      <c r="F213" s="217">
        <v>51</v>
      </c>
      <c r="G213" s="217">
        <v>49</v>
      </c>
      <c r="H213" s="217">
        <v>49</v>
      </c>
      <c r="I213" s="217">
        <v>52</v>
      </c>
      <c r="J213" s="217">
        <v>49</v>
      </c>
      <c r="K213" s="217">
        <v>51</v>
      </c>
      <c r="L213" s="217">
        <v>51</v>
      </c>
      <c r="M213" s="217">
        <v>53</v>
      </c>
      <c r="N213" s="217">
        <v>50.12</v>
      </c>
      <c r="O213" s="217">
        <v>49</v>
      </c>
      <c r="P213" s="216">
        <v>43</v>
      </c>
      <c r="Q213" s="217">
        <v>50</v>
      </c>
      <c r="R213" s="217">
        <v>50</v>
      </c>
      <c r="S213" s="217">
        <v>51.95</v>
      </c>
      <c r="T213" s="217">
        <v>44.101999999999997</v>
      </c>
      <c r="U213" s="217">
        <v>51</v>
      </c>
      <c r="V213" s="217">
        <v>49</v>
      </c>
      <c r="W213" s="217">
        <v>46.1</v>
      </c>
      <c r="X213" s="212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13"/>
      <c r="AK213" s="213"/>
      <c r="AL213" s="213"/>
      <c r="AM213" s="213"/>
      <c r="AN213" s="213"/>
      <c r="AO213" s="213"/>
      <c r="AP213" s="213"/>
      <c r="AQ213" s="213"/>
      <c r="AR213" s="213"/>
      <c r="AS213" s="213"/>
      <c r="AT213" s="213"/>
      <c r="AU213" s="213"/>
      <c r="AV213" s="213"/>
      <c r="AW213" s="213"/>
      <c r="AX213" s="213"/>
      <c r="AY213" s="213"/>
      <c r="AZ213" s="213"/>
      <c r="BA213" s="213"/>
      <c r="BB213" s="213"/>
      <c r="BC213" s="213"/>
      <c r="BD213" s="213"/>
      <c r="BE213" s="213"/>
      <c r="BF213" s="213"/>
      <c r="BG213" s="213"/>
      <c r="BH213" s="213"/>
      <c r="BI213" s="213"/>
      <c r="BJ213" s="213"/>
      <c r="BK213" s="213"/>
      <c r="BL213" s="213"/>
      <c r="BM213" s="218"/>
    </row>
    <row r="214" spans="1:65">
      <c r="A214" s="29"/>
      <c r="B214" s="20" t="s">
        <v>254</v>
      </c>
      <c r="C214" s="12"/>
      <c r="D214" s="219">
        <v>54.166666666666664</v>
      </c>
      <c r="E214" s="219">
        <v>52.016666666666659</v>
      </c>
      <c r="F214" s="219">
        <v>51.833333333333336</v>
      </c>
      <c r="G214" s="219">
        <v>49.833333333333336</v>
      </c>
      <c r="H214" s="219">
        <v>49.333333333333336</v>
      </c>
      <c r="I214" s="219">
        <v>51.666666666666664</v>
      </c>
      <c r="J214" s="219">
        <v>48.833333333333336</v>
      </c>
      <c r="K214" s="219">
        <v>49</v>
      </c>
      <c r="L214" s="219">
        <v>51.166666666666664</v>
      </c>
      <c r="M214" s="219">
        <v>53.166666666666664</v>
      </c>
      <c r="N214" s="219">
        <v>49.78</v>
      </c>
      <c r="O214" s="219">
        <v>48</v>
      </c>
      <c r="P214" s="219">
        <v>44.5</v>
      </c>
      <c r="Q214" s="219">
        <v>48.333333333333336</v>
      </c>
      <c r="R214" s="219">
        <v>49.666666666666664</v>
      </c>
      <c r="S214" s="219">
        <v>52.466655555555548</v>
      </c>
      <c r="T214" s="219">
        <v>43.916666666666664</v>
      </c>
      <c r="U214" s="219">
        <v>50.833333333333336</v>
      </c>
      <c r="V214" s="219">
        <v>49.333333333333336</v>
      </c>
      <c r="W214" s="219">
        <v>45.866666666666667</v>
      </c>
      <c r="X214" s="212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13"/>
      <c r="AK214" s="213"/>
      <c r="AL214" s="213"/>
      <c r="AM214" s="213"/>
      <c r="AN214" s="213"/>
      <c r="AO214" s="213"/>
      <c r="AP214" s="213"/>
      <c r="AQ214" s="213"/>
      <c r="AR214" s="213"/>
      <c r="AS214" s="213"/>
      <c r="AT214" s="213"/>
      <c r="AU214" s="213"/>
      <c r="AV214" s="213"/>
      <c r="AW214" s="213"/>
      <c r="AX214" s="213"/>
      <c r="AY214" s="213"/>
      <c r="AZ214" s="213"/>
      <c r="BA214" s="213"/>
      <c r="BB214" s="213"/>
      <c r="BC214" s="213"/>
      <c r="BD214" s="213"/>
      <c r="BE214" s="213"/>
      <c r="BF214" s="213"/>
      <c r="BG214" s="213"/>
      <c r="BH214" s="213"/>
      <c r="BI214" s="213"/>
      <c r="BJ214" s="213"/>
      <c r="BK214" s="213"/>
      <c r="BL214" s="213"/>
      <c r="BM214" s="218"/>
    </row>
    <row r="215" spans="1:65">
      <c r="A215" s="29"/>
      <c r="B215" s="3" t="s">
        <v>255</v>
      </c>
      <c r="C215" s="28"/>
      <c r="D215" s="217">
        <v>54.5</v>
      </c>
      <c r="E215" s="217">
        <v>51.849999999999994</v>
      </c>
      <c r="F215" s="217">
        <v>51.5</v>
      </c>
      <c r="G215" s="217">
        <v>50</v>
      </c>
      <c r="H215" s="217">
        <v>49</v>
      </c>
      <c r="I215" s="217">
        <v>52</v>
      </c>
      <c r="J215" s="217">
        <v>49</v>
      </c>
      <c r="K215" s="217">
        <v>48.5</v>
      </c>
      <c r="L215" s="217">
        <v>51</v>
      </c>
      <c r="M215" s="217">
        <v>53</v>
      </c>
      <c r="N215" s="217">
        <v>49.555</v>
      </c>
      <c r="O215" s="217">
        <v>48</v>
      </c>
      <c r="P215" s="217">
        <v>44</v>
      </c>
      <c r="Q215" s="217">
        <v>48</v>
      </c>
      <c r="R215" s="217">
        <v>50</v>
      </c>
      <c r="S215" s="217">
        <v>52.613</v>
      </c>
      <c r="T215" s="217">
        <v>43.904499999999999</v>
      </c>
      <c r="U215" s="217">
        <v>51</v>
      </c>
      <c r="V215" s="217">
        <v>49</v>
      </c>
      <c r="W215" s="217">
        <v>45.849999999999994</v>
      </c>
      <c r="X215" s="212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13"/>
      <c r="AK215" s="213"/>
      <c r="AL215" s="213"/>
      <c r="AM215" s="213"/>
      <c r="AN215" s="213"/>
      <c r="AO215" s="213"/>
      <c r="AP215" s="213"/>
      <c r="AQ215" s="213"/>
      <c r="AR215" s="213"/>
      <c r="AS215" s="213"/>
      <c r="AT215" s="213"/>
      <c r="AU215" s="213"/>
      <c r="AV215" s="213"/>
      <c r="AW215" s="213"/>
      <c r="AX215" s="213"/>
      <c r="AY215" s="213"/>
      <c r="AZ215" s="213"/>
      <c r="BA215" s="213"/>
      <c r="BB215" s="213"/>
      <c r="BC215" s="213"/>
      <c r="BD215" s="213"/>
      <c r="BE215" s="213"/>
      <c r="BF215" s="213"/>
      <c r="BG215" s="213"/>
      <c r="BH215" s="213"/>
      <c r="BI215" s="213"/>
      <c r="BJ215" s="213"/>
      <c r="BK215" s="213"/>
      <c r="BL215" s="213"/>
      <c r="BM215" s="218"/>
    </row>
    <row r="216" spans="1:65">
      <c r="A216" s="29"/>
      <c r="B216" s="3" t="s">
        <v>256</v>
      </c>
      <c r="C216" s="28"/>
      <c r="D216" s="23">
        <v>1.1690451944500122</v>
      </c>
      <c r="E216" s="23">
        <v>0.57067211835402198</v>
      </c>
      <c r="F216" s="23">
        <v>1.169045194450012</v>
      </c>
      <c r="G216" s="23">
        <v>0.40824829046386302</v>
      </c>
      <c r="H216" s="23">
        <v>0.51639777949432231</v>
      </c>
      <c r="I216" s="23">
        <v>0.51639777949432231</v>
      </c>
      <c r="J216" s="23">
        <v>0.51639777949432231</v>
      </c>
      <c r="K216" s="23">
        <v>1.2649110640673518</v>
      </c>
      <c r="L216" s="23">
        <v>0.40824829046386302</v>
      </c>
      <c r="M216" s="23">
        <v>0.752772652709081</v>
      </c>
      <c r="N216" s="23">
        <v>0.86558650636432655</v>
      </c>
      <c r="O216" s="23">
        <v>0.89442719099991586</v>
      </c>
      <c r="P216" s="23">
        <v>2.2583179581272428</v>
      </c>
      <c r="Q216" s="23">
        <v>1.505545305418162</v>
      </c>
      <c r="R216" s="23">
        <v>0.51639777949432231</v>
      </c>
      <c r="S216" s="23">
        <v>0.39873552508268117</v>
      </c>
      <c r="T216" s="23">
        <v>0.1412128417201016</v>
      </c>
      <c r="U216" s="23">
        <v>0.40824829046386302</v>
      </c>
      <c r="V216" s="23">
        <v>0.81649658092772592</v>
      </c>
      <c r="W216" s="23">
        <v>0.35590260840104371</v>
      </c>
      <c r="X216" s="152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3" t="s">
        <v>86</v>
      </c>
      <c r="C217" s="28"/>
      <c r="D217" s="13">
        <v>2.1582372820615609E-2</v>
      </c>
      <c r="E217" s="13">
        <v>1.0970947485178252E-2</v>
      </c>
      <c r="F217" s="13">
        <v>2.2553926581029168E-2</v>
      </c>
      <c r="G217" s="13">
        <v>8.1922733872347095E-3</v>
      </c>
      <c r="H217" s="13">
        <v>1.0467522557317343E-2</v>
      </c>
      <c r="I217" s="13">
        <v>9.9947957321481744E-3</v>
      </c>
      <c r="J217" s="13">
        <v>1.0574698556197725E-2</v>
      </c>
      <c r="K217" s="13">
        <v>2.5814511511578608E-2</v>
      </c>
      <c r="L217" s="13">
        <v>7.978793950433806E-3</v>
      </c>
      <c r="M217" s="13">
        <v>1.4158733279794628E-2</v>
      </c>
      <c r="N217" s="13">
        <v>1.7388238376141552E-2</v>
      </c>
      <c r="O217" s="13">
        <v>1.8633899812498248E-2</v>
      </c>
      <c r="P217" s="13">
        <v>5.0748718160162756E-2</v>
      </c>
      <c r="Q217" s="13">
        <v>3.1149213215548179E-2</v>
      </c>
      <c r="R217" s="13">
        <v>1.0397270728073603E-2</v>
      </c>
      <c r="S217" s="13">
        <v>7.5997892539666594E-3</v>
      </c>
      <c r="T217" s="13">
        <v>3.2154726767385563E-3</v>
      </c>
      <c r="U217" s="13">
        <v>8.0311139107645188E-3</v>
      </c>
      <c r="V217" s="13">
        <v>1.6550606370156606E-2</v>
      </c>
      <c r="W217" s="13">
        <v>7.7595045436274065E-3</v>
      </c>
      <c r="X217" s="152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3" t="s">
        <v>257</v>
      </c>
      <c r="C218" s="28"/>
      <c r="D218" s="13">
        <v>8.423116550583587E-2</v>
      </c>
      <c r="E218" s="13">
        <v>4.1195528474988752E-2</v>
      </c>
      <c r="F218" s="13">
        <v>3.7525822991738345E-2</v>
      </c>
      <c r="G218" s="13">
        <v>-2.5073277346309153E-3</v>
      </c>
      <c r="H218" s="13">
        <v>-1.2515615416223258E-2</v>
      </c>
      <c r="I218" s="13">
        <v>3.4189727097874156E-2</v>
      </c>
      <c r="J218" s="13">
        <v>-2.2523903097815601E-2</v>
      </c>
      <c r="K218" s="13">
        <v>-1.9187807203951524E-2</v>
      </c>
      <c r="L218" s="13">
        <v>2.4181439416281814E-2</v>
      </c>
      <c r="M218" s="13">
        <v>6.4214590142651184E-2</v>
      </c>
      <c r="N218" s="13">
        <v>-3.5748784206675044E-3</v>
      </c>
      <c r="O218" s="13">
        <v>-3.9204382567136209E-2</v>
      </c>
      <c r="P218" s="13">
        <v>-0.1092623963382825</v>
      </c>
      <c r="Q218" s="13">
        <v>-3.2532190779407943E-2</v>
      </c>
      <c r="R218" s="13">
        <v>-5.8434236284952146E-3</v>
      </c>
      <c r="S218" s="13">
        <v>5.0202764982028913E-2</v>
      </c>
      <c r="T218" s="13">
        <v>-0.12093873196680693</v>
      </c>
      <c r="U218" s="13">
        <v>1.7509247628553659E-2</v>
      </c>
      <c r="V218" s="13">
        <v>-1.2515615416223258E-2</v>
      </c>
      <c r="W218" s="13">
        <v>-8.1906410008596775E-2</v>
      </c>
      <c r="X218" s="152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29"/>
      <c r="B219" s="45" t="s">
        <v>258</v>
      </c>
      <c r="C219" s="46"/>
      <c r="D219" s="44">
        <v>1.89</v>
      </c>
      <c r="E219" s="44">
        <v>0.98</v>
      </c>
      <c r="F219" s="44">
        <v>0.9</v>
      </c>
      <c r="G219" s="44">
        <v>0.05</v>
      </c>
      <c r="H219" s="44">
        <v>0.17</v>
      </c>
      <c r="I219" s="44">
        <v>0.83</v>
      </c>
      <c r="J219" s="44">
        <v>0.38</v>
      </c>
      <c r="K219" s="44">
        <v>0.31</v>
      </c>
      <c r="L219" s="44">
        <v>0.61</v>
      </c>
      <c r="M219" s="44">
        <v>1.47</v>
      </c>
      <c r="N219" s="44">
        <v>0.02</v>
      </c>
      <c r="O219" s="44">
        <v>0.73</v>
      </c>
      <c r="P219" s="44">
        <v>2.2200000000000002</v>
      </c>
      <c r="Q219" s="44">
        <v>0.59</v>
      </c>
      <c r="R219" s="44">
        <v>0.02</v>
      </c>
      <c r="S219" s="44">
        <v>1.17</v>
      </c>
      <c r="T219" s="44">
        <v>2.4700000000000002</v>
      </c>
      <c r="U219" s="44">
        <v>0.47</v>
      </c>
      <c r="V219" s="44">
        <v>0.17</v>
      </c>
      <c r="W219" s="44">
        <v>1.64</v>
      </c>
      <c r="X219" s="152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BM220" s="55"/>
    </row>
    <row r="221" spans="1:65" ht="15">
      <c r="B221" s="8" t="s">
        <v>489</v>
      </c>
      <c r="BM221" s="27" t="s">
        <v>66</v>
      </c>
    </row>
    <row r="222" spans="1:65" ht="15">
      <c r="A222" s="24" t="s">
        <v>28</v>
      </c>
      <c r="B222" s="18" t="s">
        <v>108</v>
      </c>
      <c r="C222" s="15" t="s">
        <v>109</v>
      </c>
      <c r="D222" s="16" t="s">
        <v>224</v>
      </c>
      <c r="E222" s="17" t="s">
        <v>224</v>
      </c>
      <c r="F222" s="17" t="s">
        <v>224</v>
      </c>
      <c r="G222" s="17" t="s">
        <v>224</v>
      </c>
      <c r="H222" s="17" t="s">
        <v>224</v>
      </c>
      <c r="I222" s="17" t="s">
        <v>224</v>
      </c>
      <c r="J222" s="17" t="s">
        <v>224</v>
      </c>
      <c r="K222" s="17" t="s">
        <v>224</v>
      </c>
      <c r="L222" s="17" t="s">
        <v>224</v>
      </c>
      <c r="M222" s="17" t="s">
        <v>224</v>
      </c>
      <c r="N222" s="17" t="s">
        <v>224</v>
      </c>
      <c r="O222" s="17" t="s">
        <v>224</v>
      </c>
      <c r="P222" s="17" t="s">
        <v>224</v>
      </c>
      <c r="Q222" s="17" t="s">
        <v>224</v>
      </c>
      <c r="R222" s="17" t="s">
        <v>224</v>
      </c>
      <c r="S222" s="152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>
        <v>1</v>
      </c>
    </row>
    <row r="223" spans="1:65">
      <c r="A223" s="29"/>
      <c r="B223" s="19" t="s">
        <v>225</v>
      </c>
      <c r="C223" s="9" t="s">
        <v>225</v>
      </c>
      <c r="D223" s="150" t="s">
        <v>227</v>
      </c>
      <c r="E223" s="151" t="s">
        <v>229</v>
      </c>
      <c r="F223" s="151" t="s">
        <v>230</v>
      </c>
      <c r="G223" s="151" t="s">
        <v>231</v>
      </c>
      <c r="H223" s="151" t="s">
        <v>234</v>
      </c>
      <c r="I223" s="151" t="s">
        <v>235</v>
      </c>
      <c r="J223" s="151" t="s">
        <v>236</v>
      </c>
      <c r="K223" s="151" t="s">
        <v>237</v>
      </c>
      <c r="L223" s="151" t="s">
        <v>238</v>
      </c>
      <c r="M223" s="151" t="s">
        <v>239</v>
      </c>
      <c r="N223" s="151" t="s">
        <v>240</v>
      </c>
      <c r="O223" s="151" t="s">
        <v>241</v>
      </c>
      <c r="P223" s="151" t="s">
        <v>242</v>
      </c>
      <c r="Q223" s="151" t="s">
        <v>245</v>
      </c>
      <c r="R223" s="151" t="s">
        <v>246</v>
      </c>
      <c r="S223" s="152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 t="s">
        <v>3</v>
      </c>
    </row>
    <row r="224" spans="1:65">
      <c r="A224" s="29"/>
      <c r="B224" s="19"/>
      <c r="C224" s="9"/>
      <c r="D224" s="10" t="s">
        <v>261</v>
      </c>
      <c r="E224" s="11" t="s">
        <v>261</v>
      </c>
      <c r="F224" s="11" t="s">
        <v>261</v>
      </c>
      <c r="G224" s="11" t="s">
        <v>279</v>
      </c>
      <c r="H224" s="11" t="s">
        <v>279</v>
      </c>
      <c r="I224" s="11" t="s">
        <v>261</v>
      </c>
      <c r="J224" s="11" t="s">
        <v>261</v>
      </c>
      <c r="K224" s="11" t="s">
        <v>261</v>
      </c>
      <c r="L224" s="11" t="s">
        <v>261</v>
      </c>
      <c r="M224" s="11" t="s">
        <v>261</v>
      </c>
      <c r="N224" s="11" t="s">
        <v>279</v>
      </c>
      <c r="O224" s="11" t="s">
        <v>279</v>
      </c>
      <c r="P224" s="11" t="s">
        <v>261</v>
      </c>
      <c r="Q224" s="11" t="s">
        <v>279</v>
      </c>
      <c r="R224" s="11" t="s">
        <v>261</v>
      </c>
      <c r="S224" s="152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2</v>
      </c>
    </row>
    <row r="225" spans="1:65">
      <c r="A225" s="29"/>
      <c r="B225" s="19"/>
      <c r="C225" s="9"/>
      <c r="D225" s="25" t="s">
        <v>280</v>
      </c>
      <c r="E225" s="25" t="s">
        <v>281</v>
      </c>
      <c r="F225" s="25" t="s">
        <v>281</v>
      </c>
      <c r="G225" s="25" t="s">
        <v>282</v>
      </c>
      <c r="H225" s="25" t="s">
        <v>283</v>
      </c>
      <c r="I225" s="25" t="s">
        <v>281</v>
      </c>
      <c r="J225" s="25" t="s">
        <v>282</v>
      </c>
      <c r="K225" s="25" t="s">
        <v>282</v>
      </c>
      <c r="L225" s="25" t="s">
        <v>283</v>
      </c>
      <c r="M225" s="25" t="s">
        <v>283</v>
      </c>
      <c r="N225" s="25" t="s">
        <v>282</v>
      </c>
      <c r="O225" s="25" t="s">
        <v>281</v>
      </c>
      <c r="P225" s="25" t="s">
        <v>281</v>
      </c>
      <c r="Q225" s="25" t="s">
        <v>280</v>
      </c>
      <c r="R225" s="25" t="s">
        <v>281</v>
      </c>
      <c r="S225" s="152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3</v>
      </c>
    </row>
    <row r="226" spans="1:65">
      <c r="A226" s="29"/>
      <c r="B226" s="18">
        <v>1</v>
      </c>
      <c r="C226" s="14">
        <v>1</v>
      </c>
      <c r="D226" s="21">
        <v>7.62</v>
      </c>
      <c r="E226" s="21">
        <v>7.8199999999999994</v>
      </c>
      <c r="F226" s="21">
        <v>8.06</v>
      </c>
      <c r="G226" s="21">
        <v>7.53</v>
      </c>
      <c r="H226" s="21">
        <v>7.53</v>
      </c>
      <c r="I226" s="21">
        <v>8.2799999999999994</v>
      </c>
      <c r="J226" s="21">
        <v>8.14</v>
      </c>
      <c r="K226" s="21">
        <v>7.8199999999999994</v>
      </c>
      <c r="L226" s="153">
        <v>9.6300000000000008</v>
      </c>
      <c r="M226" s="21">
        <v>8.36</v>
      </c>
      <c r="N226" s="21">
        <v>8.2799999999999994</v>
      </c>
      <c r="O226" s="21">
        <v>7.37</v>
      </c>
      <c r="P226" s="21">
        <v>8.0399999999999991</v>
      </c>
      <c r="Q226" s="21">
        <v>8.5500000000000007</v>
      </c>
      <c r="R226" s="21">
        <v>7.7600000000000007</v>
      </c>
      <c r="S226" s="152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>
        <v>1</v>
      </c>
      <c r="C227" s="9">
        <v>2</v>
      </c>
      <c r="D227" s="11">
        <v>7.35</v>
      </c>
      <c r="E227" s="11">
        <v>7.9300000000000006</v>
      </c>
      <c r="F227" s="11">
        <v>8.4499999999999993</v>
      </c>
      <c r="G227" s="11">
        <v>7.56</v>
      </c>
      <c r="H227" s="11">
        <v>7.32</v>
      </c>
      <c r="I227" s="11">
        <v>8.59</v>
      </c>
      <c r="J227" s="11">
        <v>8.0500000000000007</v>
      </c>
      <c r="K227" s="11">
        <v>7.79</v>
      </c>
      <c r="L227" s="154">
        <v>9.99</v>
      </c>
      <c r="M227" s="11">
        <v>8.34</v>
      </c>
      <c r="N227" s="11">
        <v>8.0299999999999994</v>
      </c>
      <c r="O227" s="11">
        <v>7.7600000000000007</v>
      </c>
      <c r="P227" s="11">
        <v>8.16</v>
      </c>
      <c r="Q227" s="11">
        <v>8.6999999999999993</v>
      </c>
      <c r="R227" s="11">
        <v>7.84</v>
      </c>
      <c r="S227" s="152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26</v>
      </c>
    </row>
    <row r="228" spans="1:65">
      <c r="A228" s="29"/>
      <c r="B228" s="19">
        <v>1</v>
      </c>
      <c r="C228" s="9">
        <v>3</v>
      </c>
      <c r="D228" s="11">
        <v>7.48</v>
      </c>
      <c r="E228" s="11">
        <v>7.73</v>
      </c>
      <c r="F228" s="11">
        <v>8.4</v>
      </c>
      <c r="G228" s="11">
        <v>7.58</v>
      </c>
      <c r="H228" s="11">
        <v>7.39</v>
      </c>
      <c r="I228" s="11">
        <v>8.4700000000000006</v>
      </c>
      <c r="J228" s="11">
        <v>8.07</v>
      </c>
      <c r="K228" s="11">
        <v>7.8899999999999988</v>
      </c>
      <c r="L228" s="154">
        <v>9.67</v>
      </c>
      <c r="M228" s="11">
        <v>8.34</v>
      </c>
      <c r="N228" s="11">
        <v>8.2799999999999994</v>
      </c>
      <c r="O228" s="11">
        <v>7.7199999999999989</v>
      </c>
      <c r="P228" s="11">
        <v>8.11</v>
      </c>
      <c r="Q228" s="11">
        <v>8.5500000000000007</v>
      </c>
      <c r="R228" s="11">
        <v>7.94</v>
      </c>
      <c r="S228" s="152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16</v>
      </c>
    </row>
    <row r="229" spans="1:65">
      <c r="A229" s="29"/>
      <c r="B229" s="19">
        <v>1</v>
      </c>
      <c r="C229" s="9">
        <v>4</v>
      </c>
      <c r="D229" s="11">
        <v>7.6900000000000013</v>
      </c>
      <c r="E229" s="11">
        <v>7.95</v>
      </c>
      <c r="F229" s="11">
        <v>8.4</v>
      </c>
      <c r="G229" s="11">
        <v>7.64</v>
      </c>
      <c r="H229" s="11">
        <v>7.53</v>
      </c>
      <c r="I229" s="11">
        <v>8.69</v>
      </c>
      <c r="J229" s="11">
        <v>8.16</v>
      </c>
      <c r="K229" s="11">
        <v>7.91</v>
      </c>
      <c r="L229" s="154">
        <v>9.5299999999999994</v>
      </c>
      <c r="M229" s="11">
        <v>8.43</v>
      </c>
      <c r="N229" s="11">
        <v>8.23</v>
      </c>
      <c r="O229" s="11">
        <v>7.37</v>
      </c>
      <c r="P229" s="11">
        <v>8.24</v>
      </c>
      <c r="Q229" s="11">
        <v>8.5299999999999994</v>
      </c>
      <c r="R229" s="11">
        <v>8.0299999999999994</v>
      </c>
      <c r="S229" s="152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7.9997142857142842</v>
      </c>
    </row>
    <row r="230" spans="1:65">
      <c r="A230" s="29"/>
      <c r="B230" s="19">
        <v>1</v>
      </c>
      <c r="C230" s="9">
        <v>5</v>
      </c>
      <c r="D230" s="11">
        <v>7.6599999999999993</v>
      </c>
      <c r="E230" s="11">
        <v>7.79</v>
      </c>
      <c r="F230" s="11">
        <v>8.2200000000000006</v>
      </c>
      <c r="G230" s="11">
        <v>7.63</v>
      </c>
      <c r="H230" s="11">
        <v>7.5</v>
      </c>
      <c r="I230" s="11">
        <v>8.27</v>
      </c>
      <c r="J230" s="11">
        <v>8.1999999999999993</v>
      </c>
      <c r="K230" s="148">
        <v>8.16</v>
      </c>
      <c r="L230" s="154">
        <v>9.5500000000000007</v>
      </c>
      <c r="M230" s="11">
        <v>8.4700000000000006</v>
      </c>
      <c r="N230" s="11">
        <v>8.0399999999999991</v>
      </c>
      <c r="O230" s="11">
        <v>7.48</v>
      </c>
      <c r="P230" s="11">
        <v>8.4700000000000006</v>
      </c>
      <c r="Q230" s="11">
        <v>8.52</v>
      </c>
      <c r="R230" s="11">
        <v>7.7700000000000005</v>
      </c>
      <c r="S230" s="152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84</v>
      </c>
    </row>
    <row r="231" spans="1:65">
      <c r="A231" s="29"/>
      <c r="B231" s="19">
        <v>1</v>
      </c>
      <c r="C231" s="9">
        <v>6</v>
      </c>
      <c r="D231" s="11">
        <v>7.8899999999999988</v>
      </c>
      <c r="E231" s="11">
        <v>7.7600000000000007</v>
      </c>
      <c r="F231" s="11">
        <v>8.2200000000000006</v>
      </c>
      <c r="G231" s="11">
        <v>7.54</v>
      </c>
      <c r="H231" s="11">
        <v>7.56</v>
      </c>
      <c r="I231" s="11">
        <v>8.5500000000000007</v>
      </c>
      <c r="J231" s="11">
        <v>8.15</v>
      </c>
      <c r="K231" s="11">
        <v>7.870000000000001</v>
      </c>
      <c r="L231" s="154">
        <v>9.73</v>
      </c>
      <c r="M231" s="11">
        <v>8.48</v>
      </c>
      <c r="N231" s="11">
        <v>8.0299999999999994</v>
      </c>
      <c r="O231" s="11">
        <v>7.63</v>
      </c>
      <c r="P231" s="11">
        <v>7.9300000000000006</v>
      </c>
      <c r="Q231" s="148">
        <v>8.1999999999999993</v>
      </c>
      <c r="R231" s="11">
        <v>8.14</v>
      </c>
      <c r="S231" s="152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20" t="s">
        <v>254</v>
      </c>
      <c r="C232" s="12"/>
      <c r="D232" s="22">
        <v>7.6149999999999993</v>
      </c>
      <c r="E232" s="22">
        <v>7.8299999999999992</v>
      </c>
      <c r="F232" s="22">
        <v>8.2916666666666661</v>
      </c>
      <c r="G232" s="22">
        <v>7.580000000000001</v>
      </c>
      <c r="H232" s="22">
        <v>7.4716666666666676</v>
      </c>
      <c r="I232" s="22">
        <v>8.4749999999999996</v>
      </c>
      <c r="J232" s="22">
        <v>8.1283333333333339</v>
      </c>
      <c r="K232" s="22">
        <v>7.9066666666666663</v>
      </c>
      <c r="L232" s="22">
        <v>9.6833333333333353</v>
      </c>
      <c r="M232" s="22">
        <v>8.4033333333333342</v>
      </c>
      <c r="N232" s="22">
        <v>8.1483333333333317</v>
      </c>
      <c r="O232" s="22">
        <v>7.5550000000000006</v>
      </c>
      <c r="P232" s="22">
        <v>8.1583333333333332</v>
      </c>
      <c r="Q232" s="22">
        <v>8.5083333333333329</v>
      </c>
      <c r="R232" s="22">
        <v>7.913333333333334</v>
      </c>
      <c r="S232" s="152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3" t="s">
        <v>255</v>
      </c>
      <c r="C233" s="28"/>
      <c r="D233" s="11">
        <v>7.64</v>
      </c>
      <c r="E233" s="11">
        <v>7.8049999999999997</v>
      </c>
      <c r="F233" s="11">
        <v>8.31</v>
      </c>
      <c r="G233" s="11">
        <v>7.57</v>
      </c>
      <c r="H233" s="11">
        <v>7.5150000000000006</v>
      </c>
      <c r="I233" s="11">
        <v>8.5100000000000016</v>
      </c>
      <c r="J233" s="11">
        <v>8.1449999999999996</v>
      </c>
      <c r="K233" s="11">
        <v>7.88</v>
      </c>
      <c r="L233" s="11">
        <v>9.65</v>
      </c>
      <c r="M233" s="11">
        <v>8.3949999999999996</v>
      </c>
      <c r="N233" s="11">
        <v>8.1349999999999998</v>
      </c>
      <c r="O233" s="11">
        <v>7.5549999999999997</v>
      </c>
      <c r="P233" s="11">
        <v>8.1349999999999998</v>
      </c>
      <c r="Q233" s="11">
        <v>8.5399999999999991</v>
      </c>
      <c r="R233" s="11">
        <v>7.8900000000000006</v>
      </c>
      <c r="S233" s="152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256</v>
      </c>
      <c r="C234" s="28"/>
      <c r="D234" s="23">
        <v>0.18533752992850613</v>
      </c>
      <c r="E234" s="23">
        <v>9.0553851381374173E-2</v>
      </c>
      <c r="F234" s="23">
        <v>0.14998888847733546</v>
      </c>
      <c r="G234" s="23">
        <v>4.6043457732885214E-2</v>
      </c>
      <c r="H234" s="23">
        <v>9.4956130221627383E-2</v>
      </c>
      <c r="I234" s="23">
        <v>0.17038192392387186</v>
      </c>
      <c r="J234" s="23">
        <v>5.706721183540181E-2</v>
      </c>
      <c r="K234" s="23">
        <v>0.13185851002747867</v>
      </c>
      <c r="L234" s="23">
        <v>0.16765042996266571</v>
      </c>
      <c r="M234" s="23">
        <v>6.4704456312271966E-2</v>
      </c>
      <c r="N234" s="23">
        <v>0.12734467663262061</v>
      </c>
      <c r="O234" s="23">
        <v>0.17259779836371014</v>
      </c>
      <c r="P234" s="23">
        <v>0.18562507014589047</v>
      </c>
      <c r="Q234" s="23">
        <v>0.16485347029003278</v>
      </c>
      <c r="R234" s="23">
        <v>0.15174540080894258</v>
      </c>
      <c r="S234" s="204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56"/>
    </row>
    <row r="235" spans="1:65">
      <c r="A235" s="29"/>
      <c r="B235" s="3" t="s">
        <v>86</v>
      </c>
      <c r="C235" s="28"/>
      <c r="D235" s="13">
        <v>2.4338480620946311E-2</v>
      </c>
      <c r="E235" s="13">
        <v>1.1564987405028631E-2</v>
      </c>
      <c r="F235" s="13">
        <v>1.8089112178171111E-2</v>
      </c>
      <c r="G235" s="13">
        <v>6.0743347932566234E-3</v>
      </c>
      <c r="H235" s="13">
        <v>1.2708828492745131E-2</v>
      </c>
      <c r="I235" s="13">
        <v>2.0104061819925884E-2</v>
      </c>
      <c r="J235" s="13">
        <v>7.0207765227068043E-3</v>
      </c>
      <c r="K235" s="13">
        <v>1.6676877322193761E-2</v>
      </c>
      <c r="L235" s="13">
        <v>1.7313297414388883E-2</v>
      </c>
      <c r="M235" s="13">
        <v>7.6998559673469207E-3</v>
      </c>
      <c r="N235" s="13">
        <v>1.5628309670601838E-2</v>
      </c>
      <c r="O235" s="13">
        <v>2.2845506070643298E-2</v>
      </c>
      <c r="P235" s="13">
        <v>2.2752817586830294E-2</v>
      </c>
      <c r="Q235" s="13">
        <v>1.9375530298534706E-2</v>
      </c>
      <c r="R235" s="13">
        <v>1.9175914171306981E-2</v>
      </c>
      <c r="S235" s="152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257</v>
      </c>
      <c r="C236" s="28"/>
      <c r="D236" s="13">
        <v>-4.8091003250115949E-2</v>
      </c>
      <c r="E236" s="13">
        <v>-2.121504339440683E-2</v>
      </c>
      <c r="F236" s="13">
        <v>3.6495351024441458E-2</v>
      </c>
      <c r="G236" s="13">
        <v>-5.246615950569633E-2</v>
      </c>
      <c r="H236" s="13">
        <v>-6.6008309820588584E-2</v>
      </c>
      <c r="I236" s="13">
        <v>5.941283617272064E-2</v>
      </c>
      <c r="J236" s="13">
        <v>1.6077955165065605E-2</v>
      </c>
      <c r="K236" s="13">
        <v>-1.1631367786944624E-2</v>
      </c>
      <c r="L236" s="13">
        <v>0.21045989737728776</v>
      </c>
      <c r="M236" s="13">
        <v>5.0454182887484489E-2</v>
      </c>
      <c r="N236" s="13">
        <v>1.857804445396849E-2</v>
      </c>
      <c r="O236" s="13">
        <v>-5.559127111682538E-2</v>
      </c>
      <c r="P236" s="13">
        <v>1.9828089098420376E-2</v>
      </c>
      <c r="Q236" s="13">
        <v>6.3579651654225966E-2</v>
      </c>
      <c r="R236" s="13">
        <v>-1.0798004690643404E-2</v>
      </c>
      <c r="S236" s="152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258</v>
      </c>
      <c r="C237" s="46"/>
      <c r="D237" s="44">
        <v>1.1599999999999999</v>
      </c>
      <c r="E237" s="44">
        <v>0.67</v>
      </c>
      <c r="F237" s="44">
        <v>0.37</v>
      </c>
      <c r="G237" s="44">
        <v>1.24</v>
      </c>
      <c r="H237" s="44">
        <v>1.48</v>
      </c>
      <c r="I237" s="44">
        <v>0.78</v>
      </c>
      <c r="J237" s="44">
        <v>0</v>
      </c>
      <c r="K237" s="44">
        <v>0.5</v>
      </c>
      <c r="L237" s="44">
        <v>3.51</v>
      </c>
      <c r="M237" s="44">
        <v>0.62</v>
      </c>
      <c r="N237" s="44">
        <v>0.05</v>
      </c>
      <c r="O237" s="44">
        <v>1.3</v>
      </c>
      <c r="P237" s="44">
        <v>7.0000000000000007E-2</v>
      </c>
      <c r="Q237" s="44">
        <v>0.86</v>
      </c>
      <c r="R237" s="44">
        <v>0.49</v>
      </c>
      <c r="S237" s="152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BM238" s="55"/>
    </row>
    <row r="239" spans="1:65" ht="15">
      <c r="B239" s="8" t="s">
        <v>490</v>
      </c>
      <c r="BM239" s="27" t="s">
        <v>66</v>
      </c>
    </row>
    <row r="240" spans="1:65" ht="15">
      <c r="A240" s="24" t="s">
        <v>0</v>
      </c>
      <c r="B240" s="18" t="s">
        <v>108</v>
      </c>
      <c r="C240" s="15" t="s">
        <v>109</v>
      </c>
      <c r="D240" s="16" t="s">
        <v>224</v>
      </c>
      <c r="E240" s="17" t="s">
        <v>224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224</v>
      </c>
      <c r="K240" s="17" t="s">
        <v>224</v>
      </c>
      <c r="L240" s="17" t="s">
        <v>224</v>
      </c>
      <c r="M240" s="17" t="s">
        <v>224</v>
      </c>
      <c r="N240" s="17" t="s">
        <v>224</v>
      </c>
      <c r="O240" s="17" t="s">
        <v>224</v>
      </c>
      <c r="P240" s="17" t="s">
        <v>224</v>
      </c>
      <c r="Q240" s="17" t="s">
        <v>224</v>
      </c>
      <c r="R240" s="17" t="s">
        <v>224</v>
      </c>
      <c r="S240" s="17" t="s">
        <v>224</v>
      </c>
      <c r="T240" s="17" t="s">
        <v>224</v>
      </c>
      <c r="U240" s="17" t="s">
        <v>224</v>
      </c>
      <c r="V240" s="17" t="s">
        <v>224</v>
      </c>
      <c r="W240" s="17" t="s">
        <v>224</v>
      </c>
      <c r="X240" s="17" t="s">
        <v>224</v>
      </c>
      <c r="Y240" s="152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50" t="s">
        <v>227</v>
      </c>
      <c r="E241" s="151" t="s">
        <v>228</v>
      </c>
      <c r="F241" s="151" t="s">
        <v>229</v>
      </c>
      <c r="G241" s="151" t="s">
        <v>230</v>
      </c>
      <c r="H241" s="151" t="s">
        <v>231</v>
      </c>
      <c r="I241" s="151" t="s">
        <v>232</v>
      </c>
      <c r="J241" s="151" t="s">
        <v>233</v>
      </c>
      <c r="K241" s="151" t="s">
        <v>234</v>
      </c>
      <c r="L241" s="151" t="s">
        <v>235</v>
      </c>
      <c r="M241" s="151" t="s">
        <v>236</v>
      </c>
      <c r="N241" s="151" t="s">
        <v>237</v>
      </c>
      <c r="O241" s="151" t="s">
        <v>238</v>
      </c>
      <c r="P241" s="151" t="s">
        <v>239</v>
      </c>
      <c r="Q241" s="151" t="s">
        <v>240</v>
      </c>
      <c r="R241" s="151" t="s">
        <v>241</v>
      </c>
      <c r="S241" s="151" t="s">
        <v>242</v>
      </c>
      <c r="T241" s="151" t="s">
        <v>243</v>
      </c>
      <c r="U241" s="151" t="s">
        <v>244</v>
      </c>
      <c r="V241" s="151" t="s">
        <v>245</v>
      </c>
      <c r="W241" s="151" t="s">
        <v>246</v>
      </c>
      <c r="X241" s="151" t="s">
        <v>247</v>
      </c>
      <c r="Y241" s="152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1</v>
      </c>
    </row>
    <row r="242" spans="1:65">
      <c r="A242" s="29"/>
      <c r="B242" s="19"/>
      <c r="C242" s="9"/>
      <c r="D242" s="10" t="s">
        <v>278</v>
      </c>
      <c r="E242" s="11" t="s">
        <v>261</v>
      </c>
      <c r="F242" s="11" t="s">
        <v>261</v>
      </c>
      <c r="G242" s="11" t="s">
        <v>261</v>
      </c>
      <c r="H242" s="11" t="s">
        <v>279</v>
      </c>
      <c r="I242" s="11" t="s">
        <v>278</v>
      </c>
      <c r="J242" s="11" t="s">
        <v>278</v>
      </c>
      <c r="K242" s="11" t="s">
        <v>279</v>
      </c>
      <c r="L242" s="11" t="s">
        <v>261</v>
      </c>
      <c r="M242" s="11" t="s">
        <v>261</v>
      </c>
      <c r="N242" s="11" t="s">
        <v>261</v>
      </c>
      <c r="O242" s="11" t="s">
        <v>278</v>
      </c>
      <c r="P242" s="11" t="s">
        <v>279</v>
      </c>
      <c r="Q242" s="11" t="s">
        <v>279</v>
      </c>
      <c r="R242" s="11" t="s">
        <v>279</v>
      </c>
      <c r="S242" s="11" t="s">
        <v>261</v>
      </c>
      <c r="T242" s="11" t="s">
        <v>278</v>
      </c>
      <c r="U242" s="11" t="s">
        <v>278</v>
      </c>
      <c r="V242" s="11" t="s">
        <v>279</v>
      </c>
      <c r="W242" s="11" t="s">
        <v>261</v>
      </c>
      <c r="X242" s="11" t="s">
        <v>261</v>
      </c>
      <c r="Y242" s="152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9"/>
      <c r="C243" s="9"/>
      <c r="D243" s="25" t="s">
        <v>280</v>
      </c>
      <c r="E243" s="25" t="s">
        <v>253</v>
      </c>
      <c r="F243" s="25" t="s">
        <v>281</v>
      </c>
      <c r="G243" s="25" t="s">
        <v>281</v>
      </c>
      <c r="H243" s="25" t="s">
        <v>282</v>
      </c>
      <c r="I243" s="25" t="s">
        <v>281</v>
      </c>
      <c r="J243" s="25" t="s">
        <v>283</v>
      </c>
      <c r="K243" s="25" t="s">
        <v>283</v>
      </c>
      <c r="L243" s="25" t="s">
        <v>281</v>
      </c>
      <c r="M243" s="25" t="s">
        <v>282</v>
      </c>
      <c r="N243" s="25" t="s">
        <v>282</v>
      </c>
      <c r="O243" s="25" t="s">
        <v>283</v>
      </c>
      <c r="P243" s="25" t="s">
        <v>283</v>
      </c>
      <c r="Q243" s="25" t="s">
        <v>282</v>
      </c>
      <c r="R243" s="25" t="s">
        <v>281</v>
      </c>
      <c r="S243" s="25" t="s">
        <v>281</v>
      </c>
      <c r="T243" s="25" t="s">
        <v>281</v>
      </c>
      <c r="U243" s="25" t="s">
        <v>280</v>
      </c>
      <c r="V243" s="25" t="s">
        <v>280</v>
      </c>
      <c r="W243" s="25" t="s">
        <v>281</v>
      </c>
      <c r="X243" s="25" t="s">
        <v>281</v>
      </c>
      <c r="Y243" s="152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3</v>
      </c>
    </row>
    <row r="244" spans="1:65">
      <c r="A244" s="29"/>
      <c r="B244" s="18">
        <v>1</v>
      </c>
      <c r="C244" s="14">
        <v>1</v>
      </c>
      <c r="D244" s="202">
        <v>0.54200000000000004</v>
      </c>
      <c r="E244" s="202">
        <v>0.51495100000000005</v>
      </c>
      <c r="F244" s="202">
        <v>0.55300000000000005</v>
      </c>
      <c r="G244" s="202">
        <v>0.53400000000000003</v>
      </c>
      <c r="H244" s="202">
        <v>0.5464</v>
      </c>
      <c r="I244" s="202">
        <v>0.54</v>
      </c>
      <c r="J244" s="202">
        <v>0.51348459999999996</v>
      </c>
      <c r="K244" s="202">
        <v>0.53410000000000002</v>
      </c>
      <c r="L244" s="202">
        <v>0.51800000000000002</v>
      </c>
      <c r="M244" s="202">
        <v>0.52666000000000002</v>
      </c>
      <c r="N244" s="202">
        <v>0.51851999999999998</v>
      </c>
      <c r="O244" s="202">
        <v>0.52440000000000009</v>
      </c>
      <c r="P244" s="202">
        <v>0.52010000000000001</v>
      </c>
      <c r="Q244" s="202">
        <v>0.54500000000000004</v>
      </c>
      <c r="R244" s="202">
        <v>0.51400000000000001</v>
      </c>
      <c r="S244" s="202">
        <v>0.53400000000000003</v>
      </c>
      <c r="T244" s="202">
        <v>0.54979499999999992</v>
      </c>
      <c r="U244" s="202">
        <v>0.51090000000000002</v>
      </c>
      <c r="V244" s="202">
        <v>0.5151</v>
      </c>
      <c r="W244" s="202">
        <v>0.52300000000000002</v>
      </c>
      <c r="X244" s="202">
        <v>0.52158100000000007</v>
      </c>
      <c r="Y244" s="204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5"/>
      <c r="AT244" s="205"/>
      <c r="AU244" s="205"/>
      <c r="AV244" s="205"/>
      <c r="AW244" s="205"/>
      <c r="AX244" s="205"/>
      <c r="AY244" s="205"/>
      <c r="AZ244" s="205"/>
      <c r="BA244" s="205"/>
      <c r="BB244" s="205"/>
      <c r="BC244" s="205"/>
      <c r="BD244" s="205"/>
      <c r="BE244" s="205"/>
      <c r="BF244" s="205"/>
      <c r="BG244" s="205"/>
      <c r="BH244" s="205"/>
      <c r="BI244" s="205"/>
      <c r="BJ244" s="205"/>
      <c r="BK244" s="205"/>
      <c r="BL244" s="205"/>
      <c r="BM244" s="206">
        <v>1</v>
      </c>
    </row>
    <row r="245" spans="1:65">
      <c r="A245" s="29"/>
      <c r="B245" s="19">
        <v>1</v>
      </c>
      <c r="C245" s="9">
        <v>2</v>
      </c>
      <c r="D245" s="23">
        <v>0.54100000000000004</v>
      </c>
      <c r="E245" s="23">
        <v>0.50891200000000003</v>
      </c>
      <c r="F245" s="23">
        <v>0.54100000000000004</v>
      </c>
      <c r="G245" s="23">
        <v>0.54500000000000004</v>
      </c>
      <c r="H245" s="23">
        <v>0.55459999999999998</v>
      </c>
      <c r="I245" s="23">
        <v>0.53600000000000003</v>
      </c>
      <c r="J245" s="23">
        <v>0.52174149999999997</v>
      </c>
      <c r="K245" s="23">
        <v>0.5302</v>
      </c>
      <c r="L245" s="23">
        <v>0.502</v>
      </c>
      <c r="M245" s="23">
        <v>0.52595000000000003</v>
      </c>
      <c r="N245" s="23">
        <v>0.53631999999999991</v>
      </c>
      <c r="O245" s="23">
        <v>0.51859999999999995</v>
      </c>
      <c r="P245" s="23">
        <v>0.51919999999999999</v>
      </c>
      <c r="Q245" s="23">
        <v>0.55799999999999994</v>
      </c>
      <c r="R245" s="23">
        <v>0.53499999999999992</v>
      </c>
      <c r="S245" s="23">
        <v>0.54599999999999993</v>
      </c>
      <c r="T245" s="23">
        <v>0.54598891999999999</v>
      </c>
      <c r="U245" s="23">
        <v>0.53280000000000005</v>
      </c>
      <c r="V245" s="23">
        <v>0.5141</v>
      </c>
      <c r="W245" s="23">
        <v>0.52100000000000002</v>
      </c>
      <c r="X245" s="23">
        <v>0.52579200000000004</v>
      </c>
      <c r="Y245" s="204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205"/>
      <c r="AT245" s="205"/>
      <c r="AU245" s="205"/>
      <c r="AV245" s="205"/>
      <c r="AW245" s="205"/>
      <c r="AX245" s="205"/>
      <c r="AY245" s="205"/>
      <c r="AZ245" s="205"/>
      <c r="BA245" s="205"/>
      <c r="BB245" s="205"/>
      <c r="BC245" s="205"/>
      <c r="BD245" s="205"/>
      <c r="BE245" s="205"/>
      <c r="BF245" s="205"/>
      <c r="BG245" s="205"/>
      <c r="BH245" s="205"/>
      <c r="BI245" s="205"/>
      <c r="BJ245" s="205"/>
      <c r="BK245" s="205"/>
      <c r="BL245" s="205"/>
      <c r="BM245" s="206">
        <v>27</v>
      </c>
    </row>
    <row r="246" spans="1:65">
      <c r="A246" s="29"/>
      <c r="B246" s="19">
        <v>1</v>
      </c>
      <c r="C246" s="9">
        <v>3</v>
      </c>
      <c r="D246" s="23">
        <v>0.53900000000000003</v>
      </c>
      <c r="E246" s="23">
        <v>0.52346999999999999</v>
      </c>
      <c r="F246" s="23">
        <v>0.53</v>
      </c>
      <c r="G246" s="23">
        <v>0.53600000000000003</v>
      </c>
      <c r="H246" s="23">
        <v>0.53649999999999998</v>
      </c>
      <c r="I246" s="23">
        <v>0.54599999999999993</v>
      </c>
      <c r="J246" s="23">
        <v>0.51396070000000005</v>
      </c>
      <c r="K246" s="23">
        <v>0.52349999999999997</v>
      </c>
      <c r="L246" s="23">
        <v>0.52200000000000002</v>
      </c>
      <c r="M246" s="23">
        <v>0.51949999999999996</v>
      </c>
      <c r="N246" s="23">
        <v>0.53241000000000005</v>
      </c>
      <c r="O246" s="23">
        <v>0.53480000000000005</v>
      </c>
      <c r="P246" s="23">
        <v>0.51490000000000002</v>
      </c>
      <c r="Q246" s="23">
        <v>0.54900000000000004</v>
      </c>
      <c r="R246" s="23">
        <v>0.53099999999999992</v>
      </c>
      <c r="S246" s="23">
        <v>0.52700000000000002</v>
      </c>
      <c r="T246" s="23">
        <v>0.54878999499999992</v>
      </c>
      <c r="U246" s="23">
        <v>0.52339999999999998</v>
      </c>
      <c r="V246" s="23">
        <v>0.50949999999999995</v>
      </c>
      <c r="W246" s="23">
        <v>0.54700000000000004</v>
      </c>
      <c r="X246" s="23">
        <v>0.52223299999999995</v>
      </c>
      <c r="Y246" s="204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205"/>
      <c r="AT246" s="205"/>
      <c r="AU246" s="205"/>
      <c r="AV246" s="205"/>
      <c r="AW246" s="205"/>
      <c r="AX246" s="205"/>
      <c r="AY246" s="205"/>
      <c r="AZ246" s="205"/>
      <c r="BA246" s="205"/>
      <c r="BB246" s="205"/>
      <c r="BC246" s="205"/>
      <c r="BD246" s="205"/>
      <c r="BE246" s="205"/>
      <c r="BF246" s="205"/>
      <c r="BG246" s="205"/>
      <c r="BH246" s="205"/>
      <c r="BI246" s="205"/>
      <c r="BJ246" s="205"/>
      <c r="BK246" s="205"/>
      <c r="BL246" s="205"/>
      <c r="BM246" s="206">
        <v>16</v>
      </c>
    </row>
    <row r="247" spans="1:65">
      <c r="A247" s="29"/>
      <c r="B247" s="19">
        <v>1</v>
      </c>
      <c r="C247" s="9">
        <v>4</v>
      </c>
      <c r="D247" s="23">
        <v>0.53800000000000003</v>
      </c>
      <c r="E247" s="23">
        <v>0.50919600000000009</v>
      </c>
      <c r="F247" s="23">
        <v>0.53800000000000003</v>
      </c>
      <c r="G247" s="23">
        <v>0.54</v>
      </c>
      <c r="H247" s="23">
        <v>0.54100000000000004</v>
      </c>
      <c r="I247" s="23">
        <v>0.54500000000000004</v>
      </c>
      <c r="J247" s="23">
        <v>0.52095910000000001</v>
      </c>
      <c r="K247" s="23">
        <v>0.52680000000000005</v>
      </c>
      <c r="L247" s="23">
        <v>0.5</v>
      </c>
      <c r="M247" s="23">
        <v>0.51865000000000006</v>
      </c>
      <c r="N247" s="23">
        <v>0.53608999999999996</v>
      </c>
      <c r="O247" s="23">
        <v>0.52240000000000009</v>
      </c>
      <c r="P247" s="23">
        <v>0.51819999999999999</v>
      </c>
      <c r="Q247" s="23">
        <v>0.56200000000000006</v>
      </c>
      <c r="R247" s="23">
        <v>0.51400000000000001</v>
      </c>
      <c r="S247" s="23">
        <v>0.52600000000000002</v>
      </c>
      <c r="T247" s="23">
        <v>0.54477200000000003</v>
      </c>
      <c r="U247" s="23">
        <v>0.51</v>
      </c>
      <c r="V247" s="23">
        <v>0.5101</v>
      </c>
      <c r="W247" s="23">
        <v>0.53499999999999992</v>
      </c>
      <c r="X247" s="23">
        <v>0.51947900000000002</v>
      </c>
      <c r="Y247" s="204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205"/>
      <c r="AT247" s="205"/>
      <c r="AU247" s="205"/>
      <c r="AV247" s="205"/>
      <c r="AW247" s="205"/>
      <c r="AX247" s="205"/>
      <c r="AY247" s="205"/>
      <c r="AZ247" s="205"/>
      <c r="BA247" s="205"/>
      <c r="BB247" s="205"/>
      <c r="BC247" s="205"/>
      <c r="BD247" s="205"/>
      <c r="BE247" s="205"/>
      <c r="BF247" s="205"/>
      <c r="BG247" s="205"/>
      <c r="BH247" s="205"/>
      <c r="BI247" s="205"/>
      <c r="BJ247" s="205"/>
      <c r="BK247" s="205"/>
      <c r="BL247" s="205"/>
      <c r="BM247" s="206">
        <v>0.53004189551587289</v>
      </c>
    </row>
    <row r="248" spans="1:65">
      <c r="A248" s="29"/>
      <c r="B248" s="19">
        <v>1</v>
      </c>
      <c r="C248" s="9">
        <v>5</v>
      </c>
      <c r="D248" s="23">
        <v>0.53800000000000003</v>
      </c>
      <c r="E248" s="23">
        <v>0.50316700000000003</v>
      </c>
      <c r="F248" s="23">
        <v>0.53400000000000003</v>
      </c>
      <c r="G248" s="23">
        <v>0.54</v>
      </c>
      <c r="H248" s="23">
        <v>0.55189999999999995</v>
      </c>
      <c r="I248" s="23">
        <v>0.55300000000000005</v>
      </c>
      <c r="J248" s="23">
        <v>0.52380749999999998</v>
      </c>
      <c r="K248" s="23">
        <v>0.53290000000000004</v>
      </c>
      <c r="L248" s="23">
        <v>0.51300000000000001</v>
      </c>
      <c r="M248" s="23">
        <v>0.52146000000000003</v>
      </c>
      <c r="N248" s="23">
        <v>0.55648999999999993</v>
      </c>
      <c r="O248" s="23">
        <v>0.52680000000000005</v>
      </c>
      <c r="P248" s="23">
        <v>0.51789999999999992</v>
      </c>
      <c r="Q248" s="23">
        <v>0.54799999999999993</v>
      </c>
      <c r="R248" s="23">
        <v>0.50900000000000001</v>
      </c>
      <c r="S248" s="23">
        <v>0.55799999999999994</v>
      </c>
      <c r="T248" s="23">
        <v>0.54681683666666669</v>
      </c>
      <c r="U248" s="23">
        <v>0.52339999999999998</v>
      </c>
      <c r="V248" s="23">
        <v>0.51469999999999994</v>
      </c>
      <c r="W248" s="23">
        <v>0.52800000000000002</v>
      </c>
      <c r="X248" s="23">
        <v>0.51287399999999994</v>
      </c>
      <c r="Y248" s="204"/>
      <c r="Z248" s="205"/>
      <c r="AA248" s="205"/>
      <c r="AB248" s="205"/>
      <c r="AC248" s="205"/>
      <c r="AD248" s="205"/>
      <c r="AE248" s="205"/>
      <c r="AF248" s="205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  <c r="AS248" s="205"/>
      <c r="AT248" s="205"/>
      <c r="AU248" s="205"/>
      <c r="AV248" s="205"/>
      <c r="AW248" s="205"/>
      <c r="AX248" s="205"/>
      <c r="AY248" s="205"/>
      <c r="AZ248" s="205"/>
      <c r="BA248" s="205"/>
      <c r="BB248" s="205"/>
      <c r="BC248" s="205"/>
      <c r="BD248" s="205"/>
      <c r="BE248" s="205"/>
      <c r="BF248" s="205"/>
      <c r="BG248" s="205"/>
      <c r="BH248" s="205"/>
      <c r="BI248" s="205"/>
      <c r="BJ248" s="205"/>
      <c r="BK248" s="205"/>
      <c r="BL248" s="205"/>
      <c r="BM248" s="206">
        <v>85</v>
      </c>
    </row>
    <row r="249" spans="1:65">
      <c r="A249" s="29"/>
      <c r="B249" s="19">
        <v>1</v>
      </c>
      <c r="C249" s="9">
        <v>6</v>
      </c>
      <c r="D249" s="208">
        <v>0.52200000000000002</v>
      </c>
      <c r="E249" s="23">
        <v>0.50965000000000005</v>
      </c>
      <c r="F249" s="23">
        <v>0.53200000000000003</v>
      </c>
      <c r="G249" s="23">
        <v>0.53099999999999992</v>
      </c>
      <c r="H249" s="23">
        <v>0.54149999999999998</v>
      </c>
      <c r="I249" s="23">
        <v>0.54500000000000004</v>
      </c>
      <c r="J249" s="23">
        <v>0.52043589999999995</v>
      </c>
      <c r="K249" s="23">
        <v>0.53099999999999992</v>
      </c>
      <c r="L249" s="23">
        <v>0.54400000000000004</v>
      </c>
      <c r="M249" s="23">
        <v>0.52098</v>
      </c>
      <c r="N249" s="23">
        <v>0.53649999999999998</v>
      </c>
      <c r="O249" s="23">
        <v>0.52839999999999998</v>
      </c>
      <c r="P249" s="23">
        <v>0.5212</v>
      </c>
      <c r="Q249" s="23">
        <v>0.54900000000000004</v>
      </c>
      <c r="R249" s="23">
        <v>0.55199999999999994</v>
      </c>
      <c r="S249" s="23">
        <v>0.53400000000000003</v>
      </c>
      <c r="T249" s="23">
        <v>0.54603578333333347</v>
      </c>
      <c r="U249" s="23">
        <v>0.52779999999999994</v>
      </c>
      <c r="V249" s="23">
        <v>0.5101</v>
      </c>
      <c r="W249" s="23">
        <v>0.52700000000000002</v>
      </c>
      <c r="X249" s="23">
        <v>0.52105600000000007</v>
      </c>
      <c r="Y249" s="204"/>
      <c r="Z249" s="205"/>
      <c r="AA249" s="205"/>
      <c r="AB249" s="205"/>
      <c r="AC249" s="205"/>
      <c r="AD249" s="205"/>
      <c r="AE249" s="205"/>
      <c r="AF249" s="205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  <c r="AS249" s="205"/>
      <c r="AT249" s="205"/>
      <c r="AU249" s="205"/>
      <c r="AV249" s="205"/>
      <c r="AW249" s="205"/>
      <c r="AX249" s="205"/>
      <c r="AY249" s="205"/>
      <c r="AZ249" s="205"/>
      <c r="BA249" s="205"/>
      <c r="BB249" s="205"/>
      <c r="BC249" s="205"/>
      <c r="BD249" s="205"/>
      <c r="BE249" s="205"/>
      <c r="BF249" s="205"/>
      <c r="BG249" s="205"/>
      <c r="BH249" s="205"/>
      <c r="BI249" s="205"/>
      <c r="BJ249" s="205"/>
      <c r="BK249" s="205"/>
      <c r="BL249" s="205"/>
      <c r="BM249" s="56"/>
    </row>
    <row r="250" spans="1:65">
      <c r="A250" s="29"/>
      <c r="B250" s="20" t="s">
        <v>254</v>
      </c>
      <c r="C250" s="12"/>
      <c r="D250" s="209">
        <v>0.53666666666666674</v>
      </c>
      <c r="E250" s="209">
        <v>0.51155766666666669</v>
      </c>
      <c r="F250" s="209">
        <v>0.53799999999999992</v>
      </c>
      <c r="G250" s="209">
        <v>0.53766666666666663</v>
      </c>
      <c r="H250" s="209">
        <v>0.54531666666666667</v>
      </c>
      <c r="I250" s="209">
        <v>0.54416666666666658</v>
      </c>
      <c r="J250" s="209">
        <v>0.51906488333333334</v>
      </c>
      <c r="K250" s="209">
        <v>0.52975000000000005</v>
      </c>
      <c r="L250" s="209">
        <v>0.51649999999999996</v>
      </c>
      <c r="M250" s="209">
        <v>0.52219999999999989</v>
      </c>
      <c r="N250" s="209">
        <v>0.53605500000000006</v>
      </c>
      <c r="O250" s="209">
        <v>0.52590000000000015</v>
      </c>
      <c r="P250" s="209">
        <v>0.51858333333333329</v>
      </c>
      <c r="Q250" s="209">
        <v>0.5518333333333334</v>
      </c>
      <c r="R250" s="209">
        <v>0.52583333333333326</v>
      </c>
      <c r="S250" s="209">
        <v>0.53749999999999998</v>
      </c>
      <c r="T250" s="209">
        <v>0.54703308916666671</v>
      </c>
      <c r="U250" s="209">
        <v>0.52138333333333331</v>
      </c>
      <c r="V250" s="209">
        <v>0.51226666666666665</v>
      </c>
      <c r="W250" s="209">
        <v>0.53016666666666679</v>
      </c>
      <c r="X250" s="209">
        <v>0.52050249999999998</v>
      </c>
      <c r="Y250" s="204"/>
      <c r="Z250" s="205"/>
      <c r="AA250" s="205"/>
      <c r="AB250" s="205"/>
      <c r="AC250" s="205"/>
      <c r="AD250" s="205"/>
      <c r="AE250" s="205"/>
      <c r="AF250" s="205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  <c r="AS250" s="205"/>
      <c r="AT250" s="205"/>
      <c r="AU250" s="205"/>
      <c r="AV250" s="205"/>
      <c r="AW250" s="205"/>
      <c r="AX250" s="205"/>
      <c r="AY250" s="205"/>
      <c r="AZ250" s="205"/>
      <c r="BA250" s="205"/>
      <c r="BB250" s="205"/>
      <c r="BC250" s="205"/>
      <c r="BD250" s="205"/>
      <c r="BE250" s="205"/>
      <c r="BF250" s="205"/>
      <c r="BG250" s="205"/>
      <c r="BH250" s="205"/>
      <c r="BI250" s="205"/>
      <c r="BJ250" s="205"/>
      <c r="BK250" s="205"/>
      <c r="BL250" s="205"/>
      <c r="BM250" s="56"/>
    </row>
    <row r="251" spans="1:65">
      <c r="A251" s="29"/>
      <c r="B251" s="3" t="s">
        <v>255</v>
      </c>
      <c r="C251" s="28"/>
      <c r="D251" s="23">
        <v>0.53849999999999998</v>
      </c>
      <c r="E251" s="23">
        <v>0.50942300000000007</v>
      </c>
      <c r="F251" s="23">
        <v>0.53600000000000003</v>
      </c>
      <c r="G251" s="23">
        <v>0.53800000000000003</v>
      </c>
      <c r="H251" s="23">
        <v>0.54394999999999993</v>
      </c>
      <c r="I251" s="23">
        <v>0.54500000000000004</v>
      </c>
      <c r="J251" s="23">
        <v>0.52069750000000004</v>
      </c>
      <c r="K251" s="23">
        <v>0.53059999999999996</v>
      </c>
      <c r="L251" s="23">
        <v>0.51550000000000007</v>
      </c>
      <c r="M251" s="23">
        <v>0.52122000000000002</v>
      </c>
      <c r="N251" s="23">
        <v>0.53620499999999993</v>
      </c>
      <c r="O251" s="23">
        <v>0.52560000000000007</v>
      </c>
      <c r="P251" s="23">
        <v>0.51869999999999994</v>
      </c>
      <c r="Q251" s="23">
        <v>0.54900000000000004</v>
      </c>
      <c r="R251" s="23">
        <v>0.52249999999999996</v>
      </c>
      <c r="S251" s="23">
        <v>0.53400000000000003</v>
      </c>
      <c r="T251" s="23">
        <v>0.54642631000000008</v>
      </c>
      <c r="U251" s="23">
        <v>0.52339999999999998</v>
      </c>
      <c r="V251" s="23">
        <v>0.5121</v>
      </c>
      <c r="W251" s="23">
        <v>0.52750000000000008</v>
      </c>
      <c r="X251" s="23">
        <v>0.52131850000000002</v>
      </c>
      <c r="Y251" s="204"/>
      <c r="Z251" s="205"/>
      <c r="AA251" s="205"/>
      <c r="AB251" s="205"/>
      <c r="AC251" s="205"/>
      <c r="AD251" s="205"/>
      <c r="AE251" s="205"/>
      <c r="AF251" s="20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  <c r="AS251" s="205"/>
      <c r="AT251" s="205"/>
      <c r="AU251" s="205"/>
      <c r="AV251" s="205"/>
      <c r="AW251" s="205"/>
      <c r="AX251" s="205"/>
      <c r="AY251" s="205"/>
      <c r="AZ251" s="205"/>
      <c r="BA251" s="205"/>
      <c r="BB251" s="205"/>
      <c r="BC251" s="205"/>
      <c r="BD251" s="205"/>
      <c r="BE251" s="205"/>
      <c r="BF251" s="205"/>
      <c r="BG251" s="205"/>
      <c r="BH251" s="205"/>
      <c r="BI251" s="205"/>
      <c r="BJ251" s="205"/>
      <c r="BK251" s="205"/>
      <c r="BL251" s="205"/>
      <c r="BM251" s="56"/>
    </row>
    <row r="252" spans="1:65">
      <c r="A252" s="29"/>
      <c r="B252" s="3" t="s">
        <v>256</v>
      </c>
      <c r="C252" s="28"/>
      <c r="D252" s="23">
        <v>7.3665912514993504E-3</v>
      </c>
      <c r="E252" s="23">
        <v>6.9287502095736163E-3</v>
      </c>
      <c r="F252" s="23">
        <v>8.3666002653407616E-3</v>
      </c>
      <c r="G252" s="23">
        <v>5.0066622281383236E-3</v>
      </c>
      <c r="H252" s="23">
        <v>6.9516664668744363E-3</v>
      </c>
      <c r="I252" s="23">
        <v>5.7763887219149865E-3</v>
      </c>
      <c r="J252" s="23">
        <v>4.2968984788643279E-3</v>
      </c>
      <c r="K252" s="23">
        <v>3.9591665789658406E-3</v>
      </c>
      <c r="L252" s="23">
        <v>1.6021860066796255E-2</v>
      </c>
      <c r="M252" s="23">
        <v>3.3431302696724256E-3</v>
      </c>
      <c r="N252" s="23">
        <v>1.2154184053238598E-2</v>
      </c>
      <c r="O252" s="23">
        <v>5.5508557898760226E-3</v>
      </c>
      <c r="P252" s="23">
        <v>2.1775368347439392E-3</v>
      </c>
      <c r="Q252" s="23">
        <v>6.6156380392722999E-3</v>
      </c>
      <c r="R252" s="23">
        <v>1.6485347029003221E-2</v>
      </c>
      <c r="S252" s="23">
        <v>1.2324771803161267E-2</v>
      </c>
      <c r="T252" s="23">
        <v>1.8952080147400846E-3</v>
      </c>
      <c r="U252" s="23">
        <v>9.1556357871349706E-3</v>
      </c>
      <c r="V252" s="23">
        <v>2.6211956559300687E-3</v>
      </c>
      <c r="W252" s="23">
        <v>9.5585912490631503E-3</v>
      </c>
      <c r="X252" s="23">
        <v>4.2821613584731084E-3</v>
      </c>
      <c r="Y252" s="204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  <c r="AS252" s="205"/>
      <c r="AT252" s="205"/>
      <c r="AU252" s="205"/>
      <c r="AV252" s="205"/>
      <c r="AW252" s="205"/>
      <c r="AX252" s="205"/>
      <c r="AY252" s="205"/>
      <c r="AZ252" s="205"/>
      <c r="BA252" s="205"/>
      <c r="BB252" s="205"/>
      <c r="BC252" s="205"/>
      <c r="BD252" s="205"/>
      <c r="BE252" s="205"/>
      <c r="BF252" s="205"/>
      <c r="BG252" s="205"/>
      <c r="BH252" s="205"/>
      <c r="BI252" s="205"/>
      <c r="BJ252" s="205"/>
      <c r="BK252" s="205"/>
      <c r="BL252" s="205"/>
      <c r="BM252" s="56"/>
    </row>
    <row r="253" spans="1:65">
      <c r="A253" s="29"/>
      <c r="B253" s="3" t="s">
        <v>86</v>
      </c>
      <c r="C253" s="28"/>
      <c r="D253" s="13">
        <v>1.372656754937767E-2</v>
      </c>
      <c r="E253" s="13">
        <v>1.3544416712042793E-2</v>
      </c>
      <c r="F253" s="13">
        <v>1.555130160844008E-2</v>
      </c>
      <c r="G253" s="13">
        <v>9.3118330343552221E-3</v>
      </c>
      <c r="H253" s="13">
        <v>1.2747944252955964E-2</v>
      </c>
      <c r="I253" s="13">
        <v>1.0615109443029073E-2</v>
      </c>
      <c r="J253" s="13">
        <v>8.278152918514704E-3</v>
      </c>
      <c r="K253" s="13">
        <v>7.4736509277316477E-3</v>
      </c>
      <c r="L253" s="13">
        <v>3.1020058212577455E-2</v>
      </c>
      <c r="M253" s="13">
        <v>6.4020112402765729E-3</v>
      </c>
      <c r="N253" s="13">
        <v>2.2673389956699586E-2</v>
      </c>
      <c r="O253" s="13">
        <v>1.0554964422658341E-2</v>
      </c>
      <c r="P253" s="13">
        <v>4.199010447843046E-3</v>
      </c>
      <c r="Q253" s="13">
        <v>1.1988471227917184E-2</v>
      </c>
      <c r="R253" s="13">
        <v>3.13508976779776E-2</v>
      </c>
      <c r="S253" s="13">
        <v>2.2929808005881427E-2</v>
      </c>
      <c r="T253" s="13">
        <v>3.4645217122554429E-3</v>
      </c>
      <c r="U253" s="13">
        <v>1.7560277058725132E-2</v>
      </c>
      <c r="V253" s="13">
        <v>5.1168577354178853E-3</v>
      </c>
      <c r="W253" s="13">
        <v>1.8029408203199902E-2</v>
      </c>
      <c r="X253" s="13">
        <v>8.2269755831587913E-3</v>
      </c>
      <c r="Y253" s="15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3" t="s">
        <v>257</v>
      </c>
      <c r="C254" s="28"/>
      <c r="D254" s="13">
        <v>1.2498580219486577E-2</v>
      </c>
      <c r="E254" s="13">
        <v>-3.4873146831565283E-2</v>
      </c>
      <c r="F254" s="13">
        <v>1.5014104642391946E-2</v>
      </c>
      <c r="G254" s="13">
        <v>1.4385223536665492E-2</v>
      </c>
      <c r="H254" s="13">
        <v>2.8818044913086149E-2</v>
      </c>
      <c r="I254" s="13">
        <v>2.6648405098329997E-2</v>
      </c>
      <c r="J254" s="13">
        <v>-2.0709706676782513E-2</v>
      </c>
      <c r="K254" s="13">
        <v>-5.507027243359941E-4</v>
      </c>
      <c r="L254" s="13">
        <v>-2.5548726676960176E-2</v>
      </c>
      <c r="M254" s="13">
        <v>-1.4794859769039048E-2</v>
      </c>
      <c r="N254" s="13">
        <v>1.1344583390478613E-2</v>
      </c>
      <c r="O254" s="13">
        <v>-7.81427949547564E-3</v>
      </c>
      <c r="P254" s="13">
        <v>-2.1618219766170288E-2</v>
      </c>
      <c r="Q254" s="13">
        <v>4.111267053003731E-2</v>
      </c>
      <c r="R254" s="13">
        <v>-7.9400557166213748E-3</v>
      </c>
      <c r="S254" s="13">
        <v>1.4070782983802266E-2</v>
      </c>
      <c r="T254" s="13">
        <v>3.2056321952167233E-2</v>
      </c>
      <c r="U254" s="13">
        <v>-1.6335618478068525E-2</v>
      </c>
      <c r="V254" s="13">
        <v>-3.3535516719685243E-2</v>
      </c>
      <c r="W254" s="13">
        <v>2.3539865782207237E-4</v>
      </c>
      <c r="X254" s="13">
        <v>-1.7997436799950584E-2</v>
      </c>
      <c r="Y254" s="152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29"/>
      <c r="B255" s="45" t="s">
        <v>258</v>
      </c>
      <c r="C255" s="46"/>
      <c r="D255" s="44">
        <v>0.56000000000000005</v>
      </c>
      <c r="E255" s="44">
        <v>1.47</v>
      </c>
      <c r="F255" s="44">
        <v>0.66</v>
      </c>
      <c r="G255" s="44">
        <v>0.64</v>
      </c>
      <c r="H255" s="44">
        <v>1.25</v>
      </c>
      <c r="I255" s="44">
        <v>1.1599999999999999</v>
      </c>
      <c r="J255" s="44">
        <v>0.86</v>
      </c>
      <c r="K255" s="44">
        <v>0</v>
      </c>
      <c r="L255" s="44">
        <v>1.07</v>
      </c>
      <c r="M255" s="44">
        <v>0.61</v>
      </c>
      <c r="N255" s="44">
        <v>0.51</v>
      </c>
      <c r="O255" s="44">
        <v>0.31</v>
      </c>
      <c r="P255" s="44">
        <v>0.9</v>
      </c>
      <c r="Q255" s="44">
        <v>1.78</v>
      </c>
      <c r="R255" s="44">
        <v>0.32</v>
      </c>
      <c r="S255" s="44">
        <v>0.62</v>
      </c>
      <c r="T255" s="44">
        <v>1.39</v>
      </c>
      <c r="U255" s="44">
        <v>0.67</v>
      </c>
      <c r="V255" s="44">
        <v>1.41</v>
      </c>
      <c r="W255" s="44">
        <v>0.03</v>
      </c>
      <c r="X255" s="44">
        <v>0.75</v>
      </c>
      <c r="Y255" s="152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BM256" s="55"/>
    </row>
    <row r="257" spans="1:65" ht="15">
      <c r="B257" s="8" t="s">
        <v>491</v>
      </c>
      <c r="BM257" s="27" t="s">
        <v>277</v>
      </c>
    </row>
    <row r="258" spans="1:65" ht="15">
      <c r="A258" s="24" t="s">
        <v>33</v>
      </c>
      <c r="B258" s="18" t="s">
        <v>108</v>
      </c>
      <c r="C258" s="15" t="s">
        <v>109</v>
      </c>
      <c r="D258" s="16" t="s">
        <v>224</v>
      </c>
      <c r="E258" s="17" t="s">
        <v>224</v>
      </c>
      <c r="F258" s="15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 t="s">
        <v>225</v>
      </c>
      <c r="C259" s="9" t="s">
        <v>225</v>
      </c>
      <c r="D259" s="150" t="s">
        <v>236</v>
      </c>
      <c r="E259" s="151" t="s">
        <v>241</v>
      </c>
      <c r="F259" s="15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 t="s">
        <v>3</v>
      </c>
    </row>
    <row r="260" spans="1:65">
      <c r="A260" s="29"/>
      <c r="B260" s="19"/>
      <c r="C260" s="9"/>
      <c r="D260" s="10" t="s">
        <v>261</v>
      </c>
      <c r="E260" s="11" t="s">
        <v>279</v>
      </c>
      <c r="F260" s="15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2</v>
      </c>
    </row>
    <row r="261" spans="1:65">
      <c r="A261" s="29"/>
      <c r="B261" s="19"/>
      <c r="C261" s="9"/>
      <c r="D261" s="25" t="s">
        <v>282</v>
      </c>
      <c r="E261" s="25" t="s">
        <v>281</v>
      </c>
      <c r="F261" s="15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2</v>
      </c>
    </row>
    <row r="262" spans="1:65">
      <c r="A262" s="29"/>
      <c r="B262" s="18">
        <v>1</v>
      </c>
      <c r="C262" s="14">
        <v>1</v>
      </c>
      <c r="D262" s="21">
        <v>2.4260000000000002</v>
      </c>
      <c r="E262" s="21">
        <v>2.1</v>
      </c>
      <c r="F262" s="15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</v>
      </c>
    </row>
    <row r="263" spans="1:65">
      <c r="A263" s="29"/>
      <c r="B263" s="19">
        <v>1</v>
      </c>
      <c r="C263" s="9">
        <v>2</v>
      </c>
      <c r="D263" s="11">
        <v>2.4889999999999999</v>
      </c>
      <c r="E263" s="11">
        <v>2.1</v>
      </c>
      <c r="F263" s="15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3</v>
      </c>
    </row>
    <row r="264" spans="1:65">
      <c r="A264" s="29"/>
      <c r="B264" s="19">
        <v>1</v>
      </c>
      <c r="C264" s="9">
        <v>3</v>
      </c>
      <c r="D264" s="11">
        <v>2.4660000000000002</v>
      </c>
      <c r="E264" s="11">
        <v>2.2000000000000002</v>
      </c>
      <c r="F264" s="15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16</v>
      </c>
    </row>
    <row r="265" spans="1:65">
      <c r="A265" s="29"/>
      <c r="B265" s="19">
        <v>1</v>
      </c>
      <c r="C265" s="9">
        <v>4</v>
      </c>
      <c r="D265" s="11">
        <v>2.5059999999999998</v>
      </c>
      <c r="E265" s="11">
        <v>2</v>
      </c>
      <c r="F265" s="15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2.2962500000000001</v>
      </c>
    </row>
    <row r="266" spans="1:65">
      <c r="A266" s="29"/>
      <c r="B266" s="19">
        <v>1</v>
      </c>
      <c r="C266" s="9">
        <v>5</v>
      </c>
      <c r="D266" s="11">
        <v>2.524</v>
      </c>
      <c r="E266" s="11">
        <v>2.1</v>
      </c>
      <c r="F266" s="15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9</v>
      </c>
    </row>
    <row r="267" spans="1:65">
      <c r="A267" s="29"/>
      <c r="B267" s="19">
        <v>1</v>
      </c>
      <c r="C267" s="9">
        <v>6</v>
      </c>
      <c r="D267" s="11">
        <v>2.544</v>
      </c>
      <c r="E267" s="11">
        <v>2.1</v>
      </c>
      <c r="F267" s="15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20" t="s">
        <v>254</v>
      </c>
      <c r="C268" s="12"/>
      <c r="D268" s="22">
        <v>2.4925000000000002</v>
      </c>
      <c r="E268" s="22">
        <v>2.1</v>
      </c>
      <c r="F268" s="15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255</v>
      </c>
      <c r="C269" s="28"/>
      <c r="D269" s="11">
        <v>2.4974999999999996</v>
      </c>
      <c r="E269" s="11">
        <v>2.1</v>
      </c>
      <c r="F269" s="15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256</v>
      </c>
      <c r="C270" s="28"/>
      <c r="D270" s="23">
        <v>4.2340288142618893E-2</v>
      </c>
      <c r="E270" s="23">
        <v>6.3245553203367638E-2</v>
      </c>
      <c r="F270" s="15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86</v>
      </c>
      <c r="C271" s="28"/>
      <c r="D271" s="13">
        <v>1.6987076486507078E-2</v>
      </c>
      <c r="E271" s="13">
        <v>3.0116930096841733E-2</v>
      </c>
      <c r="F271" s="15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257</v>
      </c>
      <c r="C272" s="28"/>
      <c r="D272" s="13">
        <v>8.546543277082197E-2</v>
      </c>
      <c r="E272" s="13">
        <v>-8.546543277082197E-2</v>
      </c>
      <c r="F272" s="15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45" t="s">
        <v>258</v>
      </c>
      <c r="C273" s="46"/>
      <c r="D273" s="44">
        <v>0.67</v>
      </c>
      <c r="E273" s="44">
        <v>0.67</v>
      </c>
      <c r="F273" s="15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0"/>
      <c r="C274" s="20"/>
      <c r="D274" s="20"/>
      <c r="E274" s="20"/>
      <c r="BM274" s="55"/>
    </row>
    <row r="275" spans="1:65" ht="15">
      <c r="B275" s="8" t="s">
        <v>492</v>
      </c>
      <c r="BM275" s="27" t="s">
        <v>277</v>
      </c>
    </row>
    <row r="276" spans="1:65" ht="15">
      <c r="A276" s="24" t="s">
        <v>36</v>
      </c>
      <c r="B276" s="18" t="s">
        <v>108</v>
      </c>
      <c r="C276" s="15" t="s">
        <v>109</v>
      </c>
      <c r="D276" s="16" t="s">
        <v>224</v>
      </c>
      <c r="E276" s="17" t="s">
        <v>224</v>
      </c>
      <c r="F276" s="15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1</v>
      </c>
    </row>
    <row r="277" spans="1:65">
      <c r="A277" s="29"/>
      <c r="B277" s="19" t="s">
        <v>225</v>
      </c>
      <c r="C277" s="9" t="s">
        <v>225</v>
      </c>
      <c r="D277" s="150" t="s">
        <v>236</v>
      </c>
      <c r="E277" s="151" t="s">
        <v>241</v>
      </c>
      <c r="F277" s="15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 t="s">
        <v>3</v>
      </c>
    </row>
    <row r="278" spans="1:65">
      <c r="A278" s="29"/>
      <c r="B278" s="19"/>
      <c r="C278" s="9"/>
      <c r="D278" s="10" t="s">
        <v>261</v>
      </c>
      <c r="E278" s="11" t="s">
        <v>279</v>
      </c>
      <c r="F278" s="15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9"/>
      <c r="C279" s="9"/>
      <c r="D279" s="25" t="s">
        <v>282</v>
      </c>
      <c r="E279" s="25" t="s">
        <v>281</v>
      </c>
      <c r="F279" s="15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2</v>
      </c>
    </row>
    <row r="280" spans="1:65">
      <c r="A280" s="29"/>
      <c r="B280" s="18">
        <v>1</v>
      </c>
      <c r="C280" s="14">
        <v>1</v>
      </c>
      <c r="D280" s="21">
        <v>0.9930000000000001</v>
      </c>
      <c r="E280" s="21">
        <v>0.9</v>
      </c>
      <c r="F280" s="15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1</v>
      </c>
    </row>
    <row r="281" spans="1:65">
      <c r="A281" s="29"/>
      <c r="B281" s="19">
        <v>1</v>
      </c>
      <c r="C281" s="9">
        <v>2</v>
      </c>
      <c r="D281" s="11">
        <v>0.99399999999999988</v>
      </c>
      <c r="E281" s="11">
        <v>1</v>
      </c>
      <c r="F281" s="15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4</v>
      </c>
    </row>
    <row r="282" spans="1:65">
      <c r="A282" s="29"/>
      <c r="B282" s="19">
        <v>1</v>
      </c>
      <c r="C282" s="9">
        <v>3</v>
      </c>
      <c r="D282" s="11">
        <v>0.998</v>
      </c>
      <c r="E282" s="11">
        <v>1</v>
      </c>
      <c r="F282" s="15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16</v>
      </c>
    </row>
    <row r="283" spans="1:65">
      <c r="A283" s="29"/>
      <c r="B283" s="19">
        <v>1</v>
      </c>
      <c r="C283" s="9">
        <v>4</v>
      </c>
      <c r="D283" s="11">
        <v>0.98299999999999998</v>
      </c>
      <c r="E283" s="11">
        <v>0.9</v>
      </c>
      <c r="F283" s="15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0.96441666666666703</v>
      </c>
    </row>
    <row r="284" spans="1:65">
      <c r="A284" s="29"/>
      <c r="B284" s="19">
        <v>1</v>
      </c>
      <c r="C284" s="9">
        <v>5</v>
      </c>
      <c r="D284" s="11">
        <v>1.004</v>
      </c>
      <c r="E284" s="11">
        <v>0.9</v>
      </c>
      <c r="F284" s="15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10</v>
      </c>
    </row>
    <row r="285" spans="1:65">
      <c r="A285" s="29"/>
      <c r="B285" s="19">
        <v>1</v>
      </c>
      <c r="C285" s="9">
        <v>6</v>
      </c>
      <c r="D285" s="11">
        <v>1.0009999999999999</v>
      </c>
      <c r="E285" s="11">
        <v>0.9</v>
      </c>
      <c r="F285" s="15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20" t="s">
        <v>254</v>
      </c>
      <c r="C286" s="12"/>
      <c r="D286" s="22">
        <v>0.99550000000000016</v>
      </c>
      <c r="E286" s="22">
        <v>0.93333333333333346</v>
      </c>
      <c r="F286" s="15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255</v>
      </c>
      <c r="C287" s="28"/>
      <c r="D287" s="11">
        <v>0.996</v>
      </c>
      <c r="E287" s="11">
        <v>0.9</v>
      </c>
      <c r="F287" s="15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256</v>
      </c>
      <c r="C288" s="28"/>
      <c r="D288" s="23">
        <v>7.3959448348402254E-3</v>
      </c>
      <c r="E288" s="23">
        <v>5.1639777949432218E-2</v>
      </c>
      <c r="F288" s="15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86</v>
      </c>
      <c r="C289" s="28"/>
      <c r="D289" s="13">
        <v>7.4293770314818926E-3</v>
      </c>
      <c r="E289" s="13">
        <v>5.53283335172488E-2</v>
      </c>
      <c r="F289" s="15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257</v>
      </c>
      <c r="C290" s="28"/>
      <c r="D290" s="13">
        <v>3.2230190961721084E-2</v>
      </c>
      <c r="E290" s="13">
        <v>-3.2230190961721528E-2</v>
      </c>
      <c r="F290" s="15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45" t="s">
        <v>258</v>
      </c>
      <c r="C291" s="46"/>
      <c r="D291" s="44">
        <v>0.67</v>
      </c>
      <c r="E291" s="44">
        <v>0.67</v>
      </c>
      <c r="F291" s="15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0"/>
      <c r="C292" s="20"/>
      <c r="D292" s="20"/>
      <c r="E292" s="20"/>
      <c r="BM292" s="55"/>
    </row>
    <row r="293" spans="1:65" ht="15">
      <c r="B293" s="8" t="s">
        <v>493</v>
      </c>
      <c r="BM293" s="27" t="s">
        <v>277</v>
      </c>
    </row>
    <row r="294" spans="1:65" ht="15">
      <c r="A294" s="24" t="s">
        <v>39</v>
      </c>
      <c r="B294" s="18" t="s">
        <v>108</v>
      </c>
      <c r="C294" s="15" t="s">
        <v>109</v>
      </c>
      <c r="D294" s="16" t="s">
        <v>224</v>
      </c>
      <c r="E294" s="17" t="s">
        <v>224</v>
      </c>
      <c r="F294" s="15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>
        <v>1</v>
      </c>
    </row>
    <row r="295" spans="1:65">
      <c r="A295" s="29"/>
      <c r="B295" s="19" t="s">
        <v>225</v>
      </c>
      <c r="C295" s="9" t="s">
        <v>225</v>
      </c>
      <c r="D295" s="150" t="s">
        <v>236</v>
      </c>
      <c r="E295" s="151" t="s">
        <v>241</v>
      </c>
      <c r="F295" s="15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 t="s">
        <v>3</v>
      </c>
    </row>
    <row r="296" spans="1:65">
      <c r="A296" s="29"/>
      <c r="B296" s="19"/>
      <c r="C296" s="9"/>
      <c r="D296" s="10" t="s">
        <v>261</v>
      </c>
      <c r="E296" s="11" t="s">
        <v>279</v>
      </c>
      <c r="F296" s="15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2</v>
      </c>
    </row>
    <row r="297" spans="1:65">
      <c r="A297" s="29"/>
      <c r="B297" s="19"/>
      <c r="C297" s="9"/>
      <c r="D297" s="25" t="s">
        <v>282</v>
      </c>
      <c r="E297" s="25" t="s">
        <v>281</v>
      </c>
      <c r="F297" s="15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2</v>
      </c>
    </row>
    <row r="298" spans="1:65">
      <c r="A298" s="29"/>
      <c r="B298" s="18">
        <v>1</v>
      </c>
      <c r="C298" s="14">
        <v>1</v>
      </c>
      <c r="D298" s="21">
        <v>0.34699999999999998</v>
      </c>
      <c r="E298" s="21">
        <v>0.4</v>
      </c>
      <c r="F298" s="15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1</v>
      </c>
    </row>
    <row r="299" spans="1:65">
      <c r="A299" s="29"/>
      <c r="B299" s="19">
        <v>1</v>
      </c>
      <c r="C299" s="9">
        <v>2</v>
      </c>
      <c r="D299" s="11">
        <v>0.34799999999999998</v>
      </c>
      <c r="E299" s="11">
        <v>0.4</v>
      </c>
      <c r="F299" s="15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5</v>
      </c>
    </row>
    <row r="300" spans="1:65">
      <c r="A300" s="29"/>
      <c r="B300" s="19">
        <v>1</v>
      </c>
      <c r="C300" s="9">
        <v>3</v>
      </c>
      <c r="D300" s="11">
        <v>0.34799999999999998</v>
      </c>
      <c r="E300" s="11">
        <v>0.4</v>
      </c>
      <c r="F300" s="15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16</v>
      </c>
    </row>
    <row r="301" spans="1:65">
      <c r="A301" s="29"/>
      <c r="B301" s="19">
        <v>1</v>
      </c>
      <c r="C301" s="9">
        <v>4</v>
      </c>
      <c r="D301" s="11">
        <v>0.36499999999999999</v>
      </c>
      <c r="E301" s="11">
        <v>0.4</v>
      </c>
      <c r="F301" s="15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0.368416666666667</v>
      </c>
    </row>
    <row r="302" spans="1:65">
      <c r="A302" s="29"/>
      <c r="B302" s="19">
        <v>1</v>
      </c>
      <c r="C302" s="9">
        <v>5</v>
      </c>
      <c r="D302" s="11">
        <v>0.35299999999999998</v>
      </c>
      <c r="E302" s="11">
        <v>0.3</v>
      </c>
      <c r="F302" s="15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11</v>
      </c>
    </row>
    <row r="303" spans="1:65">
      <c r="A303" s="29"/>
      <c r="B303" s="19">
        <v>1</v>
      </c>
      <c r="C303" s="9">
        <v>6</v>
      </c>
      <c r="D303" s="11">
        <v>0.36</v>
      </c>
      <c r="E303" s="11">
        <v>0.4</v>
      </c>
      <c r="F303" s="15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20" t="s">
        <v>254</v>
      </c>
      <c r="C304" s="12"/>
      <c r="D304" s="22">
        <v>0.35349999999999998</v>
      </c>
      <c r="E304" s="22">
        <v>0.38333333333333336</v>
      </c>
      <c r="F304" s="15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255</v>
      </c>
      <c r="C305" s="28"/>
      <c r="D305" s="11">
        <v>0.35049999999999998</v>
      </c>
      <c r="E305" s="11">
        <v>0.4</v>
      </c>
      <c r="F305" s="15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256</v>
      </c>
      <c r="C306" s="28"/>
      <c r="D306" s="23">
        <v>7.4498322128756771E-3</v>
      </c>
      <c r="E306" s="23">
        <v>4.0824829046386318E-2</v>
      </c>
      <c r="F306" s="15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86</v>
      </c>
      <c r="C307" s="28"/>
      <c r="D307" s="13">
        <v>2.10744899939906E-2</v>
      </c>
      <c r="E307" s="13">
        <v>0.10649955403405126</v>
      </c>
      <c r="F307" s="15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257</v>
      </c>
      <c r="C308" s="28"/>
      <c r="D308" s="13">
        <v>-4.0488577244968127E-2</v>
      </c>
      <c r="E308" s="13">
        <v>4.0488577244966351E-2</v>
      </c>
      <c r="F308" s="15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45" t="s">
        <v>258</v>
      </c>
      <c r="C309" s="46"/>
      <c r="D309" s="44">
        <v>0.67</v>
      </c>
      <c r="E309" s="44">
        <v>0.67</v>
      </c>
      <c r="F309" s="15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0"/>
      <c r="C310" s="20"/>
      <c r="D310" s="20"/>
      <c r="E310" s="20"/>
      <c r="BM310" s="55"/>
    </row>
    <row r="311" spans="1:65" ht="15">
      <c r="B311" s="8" t="s">
        <v>494</v>
      </c>
      <c r="BM311" s="27" t="s">
        <v>66</v>
      </c>
    </row>
    <row r="312" spans="1:65" ht="15">
      <c r="A312" s="24" t="s">
        <v>52</v>
      </c>
      <c r="B312" s="18" t="s">
        <v>108</v>
      </c>
      <c r="C312" s="15" t="s">
        <v>109</v>
      </c>
      <c r="D312" s="16" t="s">
        <v>224</v>
      </c>
      <c r="E312" s="17" t="s">
        <v>224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224</v>
      </c>
      <c r="K312" s="17" t="s">
        <v>224</v>
      </c>
      <c r="L312" s="17" t="s">
        <v>224</v>
      </c>
      <c r="M312" s="17" t="s">
        <v>224</v>
      </c>
      <c r="N312" s="17" t="s">
        <v>224</v>
      </c>
      <c r="O312" s="17" t="s">
        <v>224</v>
      </c>
      <c r="P312" s="17" t="s">
        <v>224</v>
      </c>
      <c r="Q312" s="17" t="s">
        <v>224</v>
      </c>
      <c r="R312" s="17" t="s">
        <v>224</v>
      </c>
      <c r="S312" s="17" t="s">
        <v>224</v>
      </c>
      <c r="T312" s="17" t="s">
        <v>224</v>
      </c>
      <c r="U312" s="17" t="s">
        <v>224</v>
      </c>
      <c r="V312" s="17" t="s">
        <v>224</v>
      </c>
      <c r="W312" s="17" t="s">
        <v>224</v>
      </c>
      <c r="X312" s="17" t="s">
        <v>224</v>
      </c>
      <c r="Y312" s="152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1</v>
      </c>
    </row>
    <row r="313" spans="1:65">
      <c r="A313" s="29"/>
      <c r="B313" s="19" t="s">
        <v>225</v>
      </c>
      <c r="C313" s="9" t="s">
        <v>225</v>
      </c>
      <c r="D313" s="150" t="s">
        <v>227</v>
      </c>
      <c r="E313" s="151" t="s">
        <v>228</v>
      </c>
      <c r="F313" s="151" t="s">
        <v>229</v>
      </c>
      <c r="G313" s="151" t="s">
        <v>230</v>
      </c>
      <c r="H313" s="151" t="s">
        <v>231</v>
      </c>
      <c r="I313" s="151" t="s">
        <v>232</v>
      </c>
      <c r="J313" s="151" t="s">
        <v>233</v>
      </c>
      <c r="K313" s="151" t="s">
        <v>234</v>
      </c>
      <c r="L313" s="151" t="s">
        <v>235</v>
      </c>
      <c r="M313" s="151" t="s">
        <v>236</v>
      </c>
      <c r="N313" s="151" t="s">
        <v>237</v>
      </c>
      <c r="O313" s="151" t="s">
        <v>238</v>
      </c>
      <c r="P313" s="151" t="s">
        <v>239</v>
      </c>
      <c r="Q313" s="151" t="s">
        <v>240</v>
      </c>
      <c r="R313" s="151" t="s">
        <v>241</v>
      </c>
      <c r="S313" s="151" t="s">
        <v>242</v>
      </c>
      <c r="T313" s="151" t="s">
        <v>243</v>
      </c>
      <c r="U313" s="151" t="s">
        <v>244</v>
      </c>
      <c r="V313" s="151" t="s">
        <v>245</v>
      </c>
      <c r="W313" s="151" t="s">
        <v>246</v>
      </c>
      <c r="X313" s="151" t="s">
        <v>247</v>
      </c>
      <c r="Y313" s="152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 t="s">
        <v>1</v>
      </c>
    </row>
    <row r="314" spans="1:65">
      <c r="A314" s="29"/>
      <c r="B314" s="19"/>
      <c r="C314" s="9"/>
      <c r="D314" s="10" t="s">
        <v>278</v>
      </c>
      <c r="E314" s="11" t="s">
        <v>261</v>
      </c>
      <c r="F314" s="11" t="s">
        <v>261</v>
      </c>
      <c r="G314" s="11" t="s">
        <v>261</v>
      </c>
      <c r="H314" s="11" t="s">
        <v>279</v>
      </c>
      <c r="I314" s="11" t="s">
        <v>278</v>
      </c>
      <c r="J314" s="11" t="s">
        <v>278</v>
      </c>
      <c r="K314" s="11" t="s">
        <v>279</v>
      </c>
      <c r="L314" s="11" t="s">
        <v>261</v>
      </c>
      <c r="M314" s="11" t="s">
        <v>278</v>
      </c>
      <c r="N314" s="11" t="s">
        <v>278</v>
      </c>
      <c r="O314" s="11" t="s">
        <v>278</v>
      </c>
      <c r="P314" s="11" t="s">
        <v>261</v>
      </c>
      <c r="Q314" s="11" t="s">
        <v>279</v>
      </c>
      <c r="R314" s="11" t="s">
        <v>279</v>
      </c>
      <c r="S314" s="11" t="s">
        <v>261</v>
      </c>
      <c r="T314" s="11" t="s">
        <v>278</v>
      </c>
      <c r="U314" s="11" t="s">
        <v>278</v>
      </c>
      <c r="V314" s="11" t="s">
        <v>279</v>
      </c>
      <c r="W314" s="11" t="s">
        <v>261</v>
      </c>
      <c r="X314" s="11" t="s">
        <v>261</v>
      </c>
      <c r="Y314" s="152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2</v>
      </c>
    </row>
    <row r="315" spans="1:65">
      <c r="A315" s="29"/>
      <c r="B315" s="19"/>
      <c r="C315" s="9"/>
      <c r="D315" s="25" t="s">
        <v>280</v>
      </c>
      <c r="E315" s="25" t="s">
        <v>253</v>
      </c>
      <c r="F315" s="25" t="s">
        <v>281</v>
      </c>
      <c r="G315" s="25" t="s">
        <v>281</v>
      </c>
      <c r="H315" s="25" t="s">
        <v>282</v>
      </c>
      <c r="I315" s="25" t="s">
        <v>281</v>
      </c>
      <c r="J315" s="25" t="s">
        <v>283</v>
      </c>
      <c r="K315" s="25" t="s">
        <v>283</v>
      </c>
      <c r="L315" s="25" t="s">
        <v>281</v>
      </c>
      <c r="M315" s="25" t="s">
        <v>282</v>
      </c>
      <c r="N315" s="25" t="s">
        <v>282</v>
      </c>
      <c r="O315" s="25" t="s">
        <v>283</v>
      </c>
      <c r="P315" s="25" t="s">
        <v>283</v>
      </c>
      <c r="Q315" s="25" t="s">
        <v>282</v>
      </c>
      <c r="R315" s="25" t="s">
        <v>281</v>
      </c>
      <c r="S315" s="25" t="s">
        <v>281</v>
      </c>
      <c r="T315" s="25" t="s">
        <v>281</v>
      </c>
      <c r="U315" s="25" t="s">
        <v>280</v>
      </c>
      <c r="V315" s="25" t="s">
        <v>280</v>
      </c>
      <c r="W315" s="25" t="s">
        <v>281</v>
      </c>
      <c r="X315" s="25" t="s">
        <v>281</v>
      </c>
      <c r="Y315" s="152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3</v>
      </c>
    </row>
    <row r="316" spans="1:65">
      <c r="A316" s="29"/>
      <c r="B316" s="18">
        <v>1</v>
      </c>
      <c r="C316" s="14">
        <v>1</v>
      </c>
      <c r="D316" s="21">
        <v>4.04</v>
      </c>
      <c r="E316" s="153">
        <v>3.72</v>
      </c>
      <c r="F316" s="21">
        <v>3.9699999999999998</v>
      </c>
      <c r="G316" s="21">
        <v>3.9599999999999995</v>
      </c>
      <c r="H316" s="21">
        <v>3.91</v>
      </c>
      <c r="I316" s="21">
        <v>3.9900000000000007</v>
      </c>
      <c r="J316" s="21">
        <v>3.9574506</v>
      </c>
      <c r="K316" s="21">
        <v>3.9</v>
      </c>
      <c r="L316" s="21">
        <v>3.8</v>
      </c>
      <c r="M316" s="21">
        <v>4</v>
      </c>
      <c r="N316" s="153">
        <v>4.18</v>
      </c>
      <c r="O316" s="21">
        <v>3.8900000000000006</v>
      </c>
      <c r="P316" s="21">
        <v>3.9900000000000007</v>
      </c>
      <c r="Q316" s="21">
        <v>4.04</v>
      </c>
      <c r="R316" s="21">
        <v>4</v>
      </c>
      <c r="S316" s="21">
        <v>3.94</v>
      </c>
      <c r="T316" s="21">
        <v>3.85</v>
      </c>
      <c r="U316" s="21">
        <v>3.8435999999999999</v>
      </c>
      <c r="V316" s="21">
        <v>4</v>
      </c>
      <c r="W316" s="21">
        <v>3.7599999999999993</v>
      </c>
      <c r="X316" s="21">
        <v>4</v>
      </c>
      <c r="Y316" s="152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>
        <v>1</v>
      </c>
      <c r="C317" s="9">
        <v>2</v>
      </c>
      <c r="D317" s="11">
        <v>4.0599999999999996</v>
      </c>
      <c r="E317" s="154">
        <v>3.74</v>
      </c>
      <c r="F317" s="11">
        <v>3.8699999999999997</v>
      </c>
      <c r="G317" s="11">
        <v>4</v>
      </c>
      <c r="H317" s="11">
        <v>3.9599999999999995</v>
      </c>
      <c r="I317" s="11">
        <v>3.9599999999999995</v>
      </c>
      <c r="J317" s="11">
        <v>3.9540220000000001</v>
      </c>
      <c r="K317" s="11">
        <v>3.88</v>
      </c>
      <c r="L317" s="11">
        <v>3.7000000000000006</v>
      </c>
      <c r="M317" s="11">
        <v>4.07</v>
      </c>
      <c r="N317" s="154">
        <v>4.2699999999999996</v>
      </c>
      <c r="O317" s="11">
        <v>3.8599999999999994</v>
      </c>
      <c r="P317" s="148">
        <v>3.82</v>
      </c>
      <c r="Q317" s="11">
        <v>4.08</v>
      </c>
      <c r="R317" s="11">
        <v>4.0999999999999996</v>
      </c>
      <c r="S317" s="11">
        <v>3.93</v>
      </c>
      <c r="T317" s="11">
        <v>3.8539999999999996</v>
      </c>
      <c r="U317" s="11">
        <v>3.9283999999999999</v>
      </c>
      <c r="V317" s="11">
        <v>4</v>
      </c>
      <c r="W317" s="11">
        <v>3.75</v>
      </c>
      <c r="X317" s="11">
        <v>4.05</v>
      </c>
      <c r="Y317" s="152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e">
        <v>#N/A</v>
      </c>
    </row>
    <row r="318" spans="1:65">
      <c r="A318" s="29"/>
      <c r="B318" s="19">
        <v>1</v>
      </c>
      <c r="C318" s="9">
        <v>3</v>
      </c>
      <c r="D318" s="11">
        <v>3.9900000000000007</v>
      </c>
      <c r="E318" s="154">
        <v>3.73</v>
      </c>
      <c r="F318" s="11">
        <v>3.82</v>
      </c>
      <c r="G318" s="11">
        <v>3.9900000000000007</v>
      </c>
      <c r="H318" s="11">
        <v>3.83</v>
      </c>
      <c r="I318" s="11">
        <v>4.04</v>
      </c>
      <c r="J318" s="11">
        <v>4.0063757999999998</v>
      </c>
      <c r="K318" s="11">
        <v>3.8599999999999994</v>
      </c>
      <c r="L318" s="11">
        <v>3.83</v>
      </c>
      <c r="M318" s="11">
        <v>4</v>
      </c>
      <c r="N318" s="154">
        <v>4.2300000000000004</v>
      </c>
      <c r="O318" s="11">
        <v>3.9699999999999998</v>
      </c>
      <c r="P318" s="11">
        <v>3.94</v>
      </c>
      <c r="Q318" s="11">
        <v>4.0199999999999996</v>
      </c>
      <c r="R318" s="11">
        <v>4.0999999999999996</v>
      </c>
      <c r="S318" s="11">
        <v>3.8699999999999997</v>
      </c>
      <c r="T318" s="11">
        <v>3.8629999999999995</v>
      </c>
      <c r="U318" s="11">
        <v>3.9216000000000002</v>
      </c>
      <c r="V318" s="11">
        <v>4</v>
      </c>
      <c r="W318" s="148">
        <v>3.9</v>
      </c>
      <c r="X318" s="11">
        <v>4</v>
      </c>
      <c r="Y318" s="152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16</v>
      </c>
    </row>
    <row r="319" spans="1:65">
      <c r="A319" s="29"/>
      <c r="B319" s="19">
        <v>1</v>
      </c>
      <c r="C319" s="9">
        <v>4</v>
      </c>
      <c r="D319" s="11">
        <v>4.01</v>
      </c>
      <c r="E319" s="154">
        <v>3.72</v>
      </c>
      <c r="F319" s="11">
        <v>3.8699999999999997</v>
      </c>
      <c r="G319" s="11">
        <v>3.9800000000000004</v>
      </c>
      <c r="H319" s="11">
        <v>3.83</v>
      </c>
      <c r="I319" s="11">
        <v>4.0199999999999996</v>
      </c>
      <c r="J319" s="11">
        <v>3.9403779499999998</v>
      </c>
      <c r="K319" s="11">
        <v>3.9</v>
      </c>
      <c r="L319" s="11">
        <v>3.6699999999999995</v>
      </c>
      <c r="M319" s="11">
        <v>3.94</v>
      </c>
      <c r="N319" s="154">
        <v>4.2</v>
      </c>
      <c r="O319" s="11">
        <v>3.8699999999999997</v>
      </c>
      <c r="P319" s="11">
        <v>3.9599999999999995</v>
      </c>
      <c r="Q319" s="11">
        <v>4.07</v>
      </c>
      <c r="R319" s="11">
        <v>4.04</v>
      </c>
      <c r="S319" s="11">
        <v>3.84</v>
      </c>
      <c r="T319" s="11">
        <v>3.8669999999999995</v>
      </c>
      <c r="U319" s="11">
        <v>3.9276</v>
      </c>
      <c r="V319" s="11">
        <v>4.01</v>
      </c>
      <c r="W319" s="11">
        <v>3.82</v>
      </c>
      <c r="X319" s="11">
        <v>3.9699999999999998</v>
      </c>
      <c r="Y319" s="152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3.938625760818713</v>
      </c>
    </row>
    <row r="320" spans="1:65">
      <c r="A320" s="29"/>
      <c r="B320" s="19">
        <v>1</v>
      </c>
      <c r="C320" s="9">
        <v>5</v>
      </c>
      <c r="D320" s="11">
        <v>4.01</v>
      </c>
      <c r="E320" s="154">
        <v>3.73</v>
      </c>
      <c r="F320" s="11">
        <v>3.8</v>
      </c>
      <c r="G320" s="11">
        <v>3.9900000000000007</v>
      </c>
      <c r="H320" s="11">
        <v>3.9699999999999998</v>
      </c>
      <c r="I320" s="11">
        <v>4.0599999999999996</v>
      </c>
      <c r="J320" s="11">
        <v>4.0125556000000007</v>
      </c>
      <c r="K320" s="11">
        <v>3.91</v>
      </c>
      <c r="L320" s="11">
        <v>3.74</v>
      </c>
      <c r="M320" s="11">
        <v>3.9800000000000004</v>
      </c>
      <c r="N320" s="154">
        <v>4.34</v>
      </c>
      <c r="O320" s="11">
        <v>3.92</v>
      </c>
      <c r="P320" s="11">
        <v>3.9800000000000004</v>
      </c>
      <c r="Q320" s="11">
        <v>4.05</v>
      </c>
      <c r="R320" s="11">
        <v>3.93</v>
      </c>
      <c r="S320" s="11">
        <v>4.0999999999999996</v>
      </c>
      <c r="T320" s="11">
        <v>3.8613333333333335</v>
      </c>
      <c r="U320" s="11">
        <v>3.9258000000000002</v>
      </c>
      <c r="V320" s="11">
        <v>4.04</v>
      </c>
      <c r="W320" s="11">
        <v>3.7900000000000005</v>
      </c>
      <c r="X320" s="11">
        <v>3.95</v>
      </c>
      <c r="Y320" s="152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86</v>
      </c>
    </row>
    <row r="321" spans="1:65">
      <c r="A321" s="29"/>
      <c r="B321" s="19">
        <v>1</v>
      </c>
      <c r="C321" s="9">
        <v>6</v>
      </c>
      <c r="D321" s="11">
        <v>3.9</v>
      </c>
      <c r="E321" s="154">
        <v>3.6799999999999997</v>
      </c>
      <c r="F321" s="11">
        <v>3.83</v>
      </c>
      <c r="G321" s="11">
        <v>3.94</v>
      </c>
      <c r="H321" s="11">
        <v>3.88</v>
      </c>
      <c r="I321" s="11">
        <v>4.03</v>
      </c>
      <c r="J321" s="11">
        <v>3.9503214500000001</v>
      </c>
      <c r="K321" s="11">
        <v>3.93</v>
      </c>
      <c r="L321" s="11">
        <v>3.9599999999999995</v>
      </c>
      <c r="M321" s="11">
        <v>4.01</v>
      </c>
      <c r="N321" s="154">
        <v>4.24</v>
      </c>
      <c r="O321" s="11">
        <v>3.92</v>
      </c>
      <c r="P321" s="11">
        <v>3.94</v>
      </c>
      <c r="Q321" s="11">
        <v>3.93</v>
      </c>
      <c r="R321" s="148">
        <v>4.26</v>
      </c>
      <c r="S321" s="11">
        <v>3.94</v>
      </c>
      <c r="T321" s="11">
        <v>3.8660000000000001</v>
      </c>
      <c r="U321" s="11">
        <v>3.8978999999999999</v>
      </c>
      <c r="V321" s="11">
        <v>4.03</v>
      </c>
      <c r="W321" s="11">
        <v>3.7800000000000002</v>
      </c>
      <c r="X321" s="11">
        <v>4.04</v>
      </c>
      <c r="Y321" s="15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20" t="s">
        <v>254</v>
      </c>
      <c r="C322" s="12"/>
      <c r="D322" s="22">
        <v>4.001666666666666</v>
      </c>
      <c r="E322" s="22">
        <v>3.72</v>
      </c>
      <c r="F322" s="22">
        <v>3.8599999999999994</v>
      </c>
      <c r="G322" s="22">
        <v>3.976666666666667</v>
      </c>
      <c r="H322" s="22">
        <v>3.8966666666666665</v>
      </c>
      <c r="I322" s="22">
        <v>4.0166666666666666</v>
      </c>
      <c r="J322" s="22">
        <v>3.9701839000000003</v>
      </c>
      <c r="K322" s="22">
        <v>3.8966666666666665</v>
      </c>
      <c r="L322" s="22">
        <v>3.7833333333333337</v>
      </c>
      <c r="M322" s="22">
        <v>4</v>
      </c>
      <c r="N322" s="22">
        <v>4.2433333333333332</v>
      </c>
      <c r="O322" s="22">
        <v>3.9049999999999998</v>
      </c>
      <c r="P322" s="22">
        <v>3.938333333333333</v>
      </c>
      <c r="Q322" s="22">
        <v>4.0316666666666672</v>
      </c>
      <c r="R322" s="22">
        <v>4.0716666666666663</v>
      </c>
      <c r="S322" s="22">
        <v>3.936666666666667</v>
      </c>
      <c r="T322" s="22">
        <v>3.8602222222222218</v>
      </c>
      <c r="U322" s="22">
        <v>3.9074833333333334</v>
      </c>
      <c r="V322" s="22">
        <v>4.0133333333333328</v>
      </c>
      <c r="W322" s="22">
        <v>3.8000000000000003</v>
      </c>
      <c r="X322" s="22">
        <v>4.001666666666666</v>
      </c>
      <c r="Y322" s="152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255</v>
      </c>
      <c r="C323" s="28"/>
      <c r="D323" s="11">
        <v>4.01</v>
      </c>
      <c r="E323" s="11">
        <v>3.7250000000000001</v>
      </c>
      <c r="F323" s="11">
        <v>3.8499999999999996</v>
      </c>
      <c r="G323" s="11">
        <v>3.9850000000000003</v>
      </c>
      <c r="H323" s="11">
        <v>3.895</v>
      </c>
      <c r="I323" s="11">
        <v>4.0250000000000004</v>
      </c>
      <c r="J323" s="11">
        <v>3.9557362999999999</v>
      </c>
      <c r="K323" s="11">
        <v>3.9</v>
      </c>
      <c r="L323" s="11">
        <v>3.77</v>
      </c>
      <c r="M323" s="11">
        <v>4</v>
      </c>
      <c r="N323" s="11">
        <v>4.2350000000000003</v>
      </c>
      <c r="O323" s="11">
        <v>3.9050000000000002</v>
      </c>
      <c r="P323" s="11">
        <v>3.9499999999999997</v>
      </c>
      <c r="Q323" s="11">
        <v>4.0449999999999999</v>
      </c>
      <c r="R323" s="11">
        <v>4.07</v>
      </c>
      <c r="S323" s="11">
        <v>3.9350000000000001</v>
      </c>
      <c r="T323" s="11">
        <v>3.8621666666666665</v>
      </c>
      <c r="U323" s="11">
        <v>3.9237000000000002</v>
      </c>
      <c r="V323" s="11">
        <v>4.0049999999999999</v>
      </c>
      <c r="W323" s="11">
        <v>3.7850000000000001</v>
      </c>
      <c r="X323" s="11">
        <v>4</v>
      </c>
      <c r="Y323" s="152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29"/>
      <c r="B324" s="3" t="s">
        <v>256</v>
      </c>
      <c r="C324" s="28"/>
      <c r="D324" s="23">
        <v>5.5647701360133972E-2</v>
      </c>
      <c r="E324" s="23">
        <v>2.0976176963403176E-2</v>
      </c>
      <c r="F324" s="23">
        <v>6.0663003552412345E-2</v>
      </c>
      <c r="G324" s="23">
        <v>2.2509257354845769E-2</v>
      </c>
      <c r="H324" s="23">
        <v>6.1210020966069319E-2</v>
      </c>
      <c r="I324" s="23">
        <v>3.614784456460253E-2</v>
      </c>
      <c r="J324" s="23">
        <v>3.102086427682196E-2</v>
      </c>
      <c r="K324" s="23">
        <v>2.4221202832780175E-2</v>
      </c>
      <c r="L324" s="23">
        <v>0.10519822558706317</v>
      </c>
      <c r="M324" s="23">
        <v>4.2426406871192909E-2</v>
      </c>
      <c r="N324" s="23">
        <v>5.6803755744375371E-2</v>
      </c>
      <c r="O324" s="23">
        <v>4.0373258476372749E-2</v>
      </c>
      <c r="P324" s="23">
        <v>6.1454590281497211E-2</v>
      </c>
      <c r="Q324" s="23">
        <v>5.4191020166321525E-2</v>
      </c>
      <c r="R324" s="23">
        <v>0.11250185183661036</v>
      </c>
      <c r="S324" s="23">
        <v>9.0037029419381992E-2</v>
      </c>
      <c r="T324" s="23">
        <v>6.8041381743976512E-3</v>
      </c>
      <c r="U324" s="23">
        <v>3.3316327328603776E-2</v>
      </c>
      <c r="V324" s="23">
        <v>1.7511900715418329E-2</v>
      </c>
      <c r="W324" s="23">
        <v>5.4772255750516627E-2</v>
      </c>
      <c r="X324" s="23">
        <v>3.8686776379877698E-2</v>
      </c>
      <c r="Y324" s="204"/>
      <c r="Z324" s="205"/>
      <c r="AA324" s="205"/>
      <c r="AB324" s="205"/>
      <c r="AC324" s="205"/>
      <c r="AD324" s="205"/>
      <c r="AE324" s="205"/>
      <c r="AF324" s="205"/>
      <c r="AG324" s="205"/>
      <c r="AH324" s="205"/>
      <c r="AI324" s="205"/>
      <c r="AJ324" s="205"/>
      <c r="AK324" s="205"/>
      <c r="AL324" s="205"/>
      <c r="AM324" s="205"/>
      <c r="AN324" s="205"/>
      <c r="AO324" s="205"/>
      <c r="AP324" s="205"/>
      <c r="AQ324" s="205"/>
      <c r="AR324" s="205"/>
      <c r="AS324" s="205"/>
      <c r="AT324" s="205"/>
      <c r="AU324" s="205"/>
      <c r="AV324" s="205"/>
      <c r="AW324" s="205"/>
      <c r="AX324" s="205"/>
      <c r="AY324" s="205"/>
      <c r="AZ324" s="205"/>
      <c r="BA324" s="205"/>
      <c r="BB324" s="205"/>
      <c r="BC324" s="205"/>
      <c r="BD324" s="205"/>
      <c r="BE324" s="205"/>
      <c r="BF324" s="205"/>
      <c r="BG324" s="205"/>
      <c r="BH324" s="205"/>
      <c r="BI324" s="205"/>
      <c r="BJ324" s="205"/>
      <c r="BK324" s="205"/>
      <c r="BL324" s="205"/>
      <c r="BM324" s="56"/>
    </row>
    <row r="325" spans="1:65">
      <c r="A325" s="29"/>
      <c r="B325" s="3" t="s">
        <v>86</v>
      </c>
      <c r="C325" s="28"/>
      <c r="D325" s="13">
        <v>1.3906131118734023E-2</v>
      </c>
      <c r="E325" s="13">
        <v>5.63875724822666E-3</v>
      </c>
      <c r="F325" s="13">
        <v>1.5715804029122371E-2</v>
      </c>
      <c r="G325" s="13">
        <v>5.6603329475722799E-3</v>
      </c>
      <c r="H325" s="13">
        <v>1.570830307084756E-2</v>
      </c>
      <c r="I325" s="13">
        <v>8.9994633770794676E-3</v>
      </c>
      <c r="J325" s="13">
        <v>7.813457778825297E-3</v>
      </c>
      <c r="K325" s="13">
        <v>6.2158775447682234E-3</v>
      </c>
      <c r="L325" s="13">
        <v>2.7805698393056341E-2</v>
      </c>
      <c r="M325" s="13">
        <v>1.0606601717798227E-2</v>
      </c>
      <c r="N325" s="13">
        <v>1.3386588156569216E-2</v>
      </c>
      <c r="O325" s="13">
        <v>1.0338862605985339E-2</v>
      </c>
      <c r="P325" s="13">
        <v>1.5604212513287486E-2</v>
      </c>
      <c r="Q325" s="13">
        <v>1.3441344398426173E-2</v>
      </c>
      <c r="R325" s="13">
        <v>2.7630417970514215E-2</v>
      </c>
      <c r="S325" s="13">
        <v>2.2871387659453509E-2</v>
      </c>
      <c r="T325" s="13">
        <v>1.7626286215410415E-3</v>
      </c>
      <c r="U325" s="13">
        <v>8.5262877628662376E-3</v>
      </c>
      <c r="V325" s="13">
        <v>4.3634304108185213E-3</v>
      </c>
      <c r="W325" s="13">
        <v>1.4413751513293847E-2</v>
      </c>
      <c r="X325" s="13">
        <v>9.6676659008440736E-3</v>
      </c>
      <c r="Y325" s="152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3" t="s">
        <v>257</v>
      </c>
      <c r="C326" s="28"/>
      <c r="D326" s="13">
        <v>1.6005812604762193E-2</v>
      </c>
      <c r="E326" s="13">
        <v>-5.5508132555672773E-2</v>
      </c>
      <c r="F326" s="13">
        <v>-1.996273969486495E-2</v>
      </c>
      <c r="G326" s="13">
        <v>9.658421022475272E-3</v>
      </c>
      <c r="H326" s="13">
        <v>-1.0653232040843785E-2</v>
      </c>
      <c r="I326" s="13">
        <v>1.9814247554134523E-2</v>
      </c>
      <c r="J326" s="13">
        <v>8.0124746796779167E-3</v>
      </c>
      <c r="K326" s="13">
        <v>-1.0653232040843785E-2</v>
      </c>
      <c r="L326" s="13">
        <v>-3.9428073880545367E-2</v>
      </c>
      <c r="M326" s="13">
        <v>1.5582653165943094E-2</v>
      </c>
      <c r="N326" s="13">
        <v>7.7363931233537908E-2</v>
      </c>
      <c r="O326" s="13">
        <v>-8.537434846748071E-3</v>
      </c>
      <c r="P326" s="13">
        <v>-7.424607036521369E-5</v>
      </c>
      <c r="Q326" s="13">
        <v>2.3622682503507075E-2</v>
      </c>
      <c r="R326" s="13">
        <v>3.3778509035166326E-2</v>
      </c>
      <c r="S326" s="13">
        <v>-4.9740550918420112E-4</v>
      </c>
      <c r="T326" s="13">
        <v>-1.9906318436355708E-2</v>
      </c>
      <c r="U326" s="13">
        <v>-7.9069272829074277E-3</v>
      </c>
      <c r="V326" s="13">
        <v>1.8967928676496104E-2</v>
      </c>
      <c r="W326" s="13">
        <v>-3.5196479492353938E-2</v>
      </c>
      <c r="X326" s="13">
        <v>1.6005812604762193E-2</v>
      </c>
      <c r="Y326" s="152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45" t="s">
        <v>258</v>
      </c>
      <c r="C327" s="46"/>
      <c r="D327" s="44">
        <v>0.67</v>
      </c>
      <c r="E327" s="44">
        <v>2.3199999999999998</v>
      </c>
      <c r="F327" s="44">
        <v>0.83</v>
      </c>
      <c r="G327" s="44">
        <v>0.41</v>
      </c>
      <c r="H327" s="44">
        <v>0.44</v>
      </c>
      <c r="I327" s="44">
        <v>0.83</v>
      </c>
      <c r="J327" s="44">
        <v>0.34</v>
      </c>
      <c r="K327" s="44">
        <v>0.44</v>
      </c>
      <c r="L327" s="44">
        <v>1.65</v>
      </c>
      <c r="M327" s="44">
        <v>0.66</v>
      </c>
      <c r="N327" s="44">
        <v>3.25</v>
      </c>
      <c r="O327" s="44">
        <v>0.35</v>
      </c>
      <c r="P327" s="44">
        <v>0</v>
      </c>
      <c r="Q327" s="44">
        <v>0.99</v>
      </c>
      <c r="R327" s="44">
        <v>1.42</v>
      </c>
      <c r="S327" s="44">
        <v>0.02</v>
      </c>
      <c r="T327" s="44">
        <v>0.83</v>
      </c>
      <c r="U327" s="44">
        <v>0.33</v>
      </c>
      <c r="V327" s="44">
        <v>0.8</v>
      </c>
      <c r="W327" s="44">
        <v>1.47</v>
      </c>
      <c r="X327" s="44">
        <v>0.67</v>
      </c>
      <c r="Y327" s="152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BM328" s="55"/>
    </row>
    <row r="329" spans="1:65" ht="15">
      <c r="B329" s="8" t="s">
        <v>495</v>
      </c>
      <c r="BM329" s="27" t="s">
        <v>66</v>
      </c>
    </row>
    <row r="330" spans="1:65" ht="15">
      <c r="A330" s="24" t="s">
        <v>42</v>
      </c>
      <c r="B330" s="18" t="s">
        <v>108</v>
      </c>
      <c r="C330" s="15" t="s">
        <v>109</v>
      </c>
      <c r="D330" s="16" t="s">
        <v>224</v>
      </c>
      <c r="E330" s="17" t="s">
        <v>224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224</v>
      </c>
      <c r="K330" s="17" t="s">
        <v>224</v>
      </c>
      <c r="L330" s="17" t="s">
        <v>224</v>
      </c>
      <c r="M330" s="17" t="s">
        <v>224</v>
      </c>
      <c r="N330" s="17" t="s">
        <v>224</v>
      </c>
      <c r="O330" s="17" t="s">
        <v>224</v>
      </c>
      <c r="P330" s="17" t="s">
        <v>224</v>
      </c>
      <c r="Q330" s="17" t="s">
        <v>224</v>
      </c>
      <c r="R330" s="17" t="s">
        <v>224</v>
      </c>
      <c r="S330" s="17" t="s">
        <v>224</v>
      </c>
      <c r="T330" s="17" t="s">
        <v>224</v>
      </c>
      <c r="U330" s="17" t="s">
        <v>224</v>
      </c>
      <c r="V330" s="17" t="s">
        <v>224</v>
      </c>
      <c r="W330" s="17" t="s">
        <v>224</v>
      </c>
      <c r="X330" s="15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</v>
      </c>
    </row>
    <row r="331" spans="1:65">
      <c r="A331" s="29"/>
      <c r="B331" s="19" t="s">
        <v>225</v>
      </c>
      <c r="C331" s="9" t="s">
        <v>225</v>
      </c>
      <c r="D331" s="150" t="s">
        <v>227</v>
      </c>
      <c r="E331" s="151" t="s">
        <v>228</v>
      </c>
      <c r="F331" s="151" t="s">
        <v>229</v>
      </c>
      <c r="G331" s="151" t="s">
        <v>230</v>
      </c>
      <c r="H331" s="151" t="s">
        <v>231</v>
      </c>
      <c r="I331" s="151" t="s">
        <v>232</v>
      </c>
      <c r="J331" s="151" t="s">
        <v>234</v>
      </c>
      <c r="K331" s="151" t="s">
        <v>235</v>
      </c>
      <c r="L331" s="151" t="s">
        <v>236</v>
      </c>
      <c r="M331" s="151" t="s">
        <v>237</v>
      </c>
      <c r="N331" s="151" t="s">
        <v>238</v>
      </c>
      <c r="O331" s="151" t="s">
        <v>239</v>
      </c>
      <c r="P331" s="151" t="s">
        <v>240</v>
      </c>
      <c r="Q331" s="151" t="s">
        <v>241</v>
      </c>
      <c r="R331" s="151" t="s">
        <v>242</v>
      </c>
      <c r="S331" s="151" t="s">
        <v>243</v>
      </c>
      <c r="T331" s="151" t="s">
        <v>244</v>
      </c>
      <c r="U331" s="151" t="s">
        <v>245</v>
      </c>
      <c r="V331" s="151" t="s">
        <v>246</v>
      </c>
      <c r="W331" s="151" t="s">
        <v>247</v>
      </c>
      <c r="X331" s="15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 t="s">
        <v>3</v>
      </c>
    </row>
    <row r="332" spans="1:65">
      <c r="A332" s="29"/>
      <c r="B332" s="19"/>
      <c r="C332" s="9"/>
      <c r="D332" s="10" t="s">
        <v>261</v>
      </c>
      <c r="E332" s="11" t="s">
        <v>261</v>
      </c>
      <c r="F332" s="11" t="s">
        <v>261</v>
      </c>
      <c r="G332" s="11" t="s">
        <v>261</v>
      </c>
      <c r="H332" s="11" t="s">
        <v>279</v>
      </c>
      <c r="I332" s="11" t="s">
        <v>278</v>
      </c>
      <c r="J332" s="11" t="s">
        <v>279</v>
      </c>
      <c r="K332" s="11" t="s">
        <v>261</v>
      </c>
      <c r="L332" s="11" t="s">
        <v>261</v>
      </c>
      <c r="M332" s="11" t="s">
        <v>261</v>
      </c>
      <c r="N332" s="11" t="s">
        <v>261</v>
      </c>
      <c r="O332" s="11" t="s">
        <v>261</v>
      </c>
      <c r="P332" s="11" t="s">
        <v>279</v>
      </c>
      <c r="Q332" s="11" t="s">
        <v>279</v>
      </c>
      <c r="R332" s="11" t="s">
        <v>261</v>
      </c>
      <c r="S332" s="11" t="s">
        <v>278</v>
      </c>
      <c r="T332" s="11" t="s">
        <v>278</v>
      </c>
      <c r="U332" s="11" t="s">
        <v>279</v>
      </c>
      <c r="V332" s="11" t="s">
        <v>261</v>
      </c>
      <c r="W332" s="11" t="s">
        <v>261</v>
      </c>
      <c r="X332" s="15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2</v>
      </c>
    </row>
    <row r="333" spans="1:65">
      <c r="A333" s="29"/>
      <c r="B333" s="19"/>
      <c r="C333" s="9"/>
      <c r="D333" s="25" t="s">
        <v>280</v>
      </c>
      <c r="E333" s="25" t="s">
        <v>253</v>
      </c>
      <c r="F333" s="25" t="s">
        <v>281</v>
      </c>
      <c r="G333" s="25" t="s">
        <v>281</v>
      </c>
      <c r="H333" s="25" t="s">
        <v>282</v>
      </c>
      <c r="I333" s="25" t="s">
        <v>281</v>
      </c>
      <c r="J333" s="25" t="s">
        <v>283</v>
      </c>
      <c r="K333" s="25" t="s">
        <v>281</v>
      </c>
      <c r="L333" s="25" t="s">
        <v>282</v>
      </c>
      <c r="M333" s="25" t="s">
        <v>282</v>
      </c>
      <c r="N333" s="25" t="s">
        <v>283</v>
      </c>
      <c r="O333" s="25" t="s">
        <v>283</v>
      </c>
      <c r="P333" s="25" t="s">
        <v>282</v>
      </c>
      <c r="Q333" s="25" t="s">
        <v>281</v>
      </c>
      <c r="R333" s="25" t="s">
        <v>281</v>
      </c>
      <c r="S333" s="25" t="s">
        <v>281</v>
      </c>
      <c r="T333" s="25" t="s">
        <v>280</v>
      </c>
      <c r="U333" s="25" t="s">
        <v>280</v>
      </c>
      <c r="V333" s="25" t="s">
        <v>281</v>
      </c>
      <c r="W333" s="25" t="s">
        <v>281</v>
      </c>
      <c r="X333" s="15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3</v>
      </c>
    </row>
    <row r="334" spans="1:65">
      <c r="A334" s="29"/>
      <c r="B334" s="18">
        <v>1</v>
      </c>
      <c r="C334" s="14">
        <v>1</v>
      </c>
      <c r="D334" s="21">
        <v>9</v>
      </c>
      <c r="E334" s="21">
        <v>8.8000000000000007</v>
      </c>
      <c r="F334" s="21">
        <v>8.9499999999999993</v>
      </c>
      <c r="G334" s="21">
        <v>9.81</v>
      </c>
      <c r="H334" s="21">
        <v>9.1</v>
      </c>
      <c r="I334" s="153">
        <v>10</v>
      </c>
      <c r="J334" s="21">
        <v>8.7799999999999994</v>
      </c>
      <c r="K334" s="21">
        <v>8.8000000000000007</v>
      </c>
      <c r="L334" s="21">
        <v>9.5399999999999991</v>
      </c>
      <c r="M334" s="21">
        <v>8.57</v>
      </c>
      <c r="N334" s="21">
        <v>8.9</v>
      </c>
      <c r="O334" s="21">
        <v>10.42</v>
      </c>
      <c r="P334" s="21">
        <v>10</v>
      </c>
      <c r="Q334" s="21">
        <v>10.3</v>
      </c>
      <c r="R334" s="21">
        <v>9.18</v>
      </c>
      <c r="S334" s="21">
        <v>10.293333333333335</v>
      </c>
      <c r="T334" s="21">
        <v>9.58</v>
      </c>
      <c r="U334" s="21">
        <v>9.9</v>
      </c>
      <c r="V334" s="21">
        <v>9.68</v>
      </c>
      <c r="W334" s="21">
        <v>8.6</v>
      </c>
      <c r="X334" s="15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</v>
      </c>
    </row>
    <row r="335" spans="1:65">
      <c r="A335" s="29"/>
      <c r="B335" s="19">
        <v>1</v>
      </c>
      <c r="C335" s="9">
        <v>2</v>
      </c>
      <c r="D335" s="11">
        <v>9.1999999999999993</v>
      </c>
      <c r="E335" s="11">
        <v>8.5</v>
      </c>
      <c r="F335" s="11">
        <v>9.0500000000000007</v>
      </c>
      <c r="G335" s="11">
        <v>10.050000000000001</v>
      </c>
      <c r="H335" s="11">
        <v>9.1999999999999993</v>
      </c>
      <c r="I335" s="154">
        <v>10</v>
      </c>
      <c r="J335" s="11">
        <v>8.5399999999999991</v>
      </c>
      <c r="K335" s="11">
        <v>9.07</v>
      </c>
      <c r="L335" s="11">
        <v>9.39</v>
      </c>
      <c r="M335" s="11">
        <v>8.6999999999999993</v>
      </c>
      <c r="N335" s="11">
        <v>9.1999999999999993</v>
      </c>
      <c r="O335" s="11">
        <v>10.039999999999999</v>
      </c>
      <c r="P335" s="11">
        <v>10.5</v>
      </c>
      <c r="Q335" s="11">
        <v>10.5</v>
      </c>
      <c r="R335" s="11">
        <v>9.76</v>
      </c>
      <c r="S335" s="11">
        <v>10.312000000000001</v>
      </c>
      <c r="T335" s="11">
        <v>9.2799999999999994</v>
      </c>
      <c r="U335" s="11">
        <v>10.4</v>
      </c>
      <c r="V335" s="11">
        <v>9.58</v>
      </c>
      <c r="W335" s="11">
        <v>8.6</v>
      </c>
      <c r="X335" s="15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31</v>
      </c>
    </row>
    <row r="336" spans="1:65">
      <c r="A336" s="29"/>
      <c r="B336" s="19">
        <v>1</v>
      </c>
      <c r="C336" s="9">
        <v>3</v>
      </c>
      <c r="D336" s="11">
        <v>8.9</v>
      </c>
      <c r="E336" s="11">
        <v>9</v>
      </c>
      <c r="F336" s="11">
        <v>8.9700000000000006</v>
      </c>
      <c r="G336" s="11">
        <v>10.050000000000001</v>
      </c>
      <c r="H336" s="11">
        <v>9</v>
      </c>
      <c r="I336" s="154">
        <v>10</v>
      </c>
      <c r="J336" s="11">
        <v>8.6300000000000008</v>
      </c>
      <c r="K336" s="11">
        <v>9.11</v>
      </c>
      <c r="L336" s="11">
        <v>9.14</v>
      </c>
      <c r="M336" s="11">
        <v>8.51</v>
      </c>
      <c r="N336" s="11">
        <v>8.9</v>
      </c>
      <c r="O336" s="11">
        <v>10.26</v>
      </c>
      <c r="P336" s="11">
        <v>10.3</v>
      </c>
      <c r="Q336" s="11">
        <v>10.7</v>
      </c>
      <c r="R336" s="11">
        <v>9.52</v>
      </c>
      <c r="S336" s="11">
        <v>10.223999999999998</v>
      </c>
      <c r="T336" s="11">
        <v>9.4529999999999994</v>
      </c>
      <c r="U336" s="11">
        <v>10.3</v>
      </c>
      <c r="V336" s="11">
        <v>9.83</v>
      </c>
      <c r="W336" s="11">
        <v>8.1999999999999993</v>
      </c>
      <c r="X336" s="15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16</v>
      </c>
    </row>
    <row r="337" spans="1:65">
      <c r="A337" s="29"/>
      <c r="B337" s="19">
        <v>1</v>
      </c>
      <c r="C337" s="9">
        <v>4</v>
      </c>
      <c r="D337" s="11">
        <v>9.1</v>
      </c>
      <c r="E337" s="11">
        <v>8.6</v>
      </c>
      <c r="F337" s="11">
        <v>9.32</v>
      </c>
      <c r="G337" s="11">
        <v>9.9499999999999993</v>
      </c>
      <c r="H337" s="11">
        <v>9</v>
      </c>
      <c r="I337" s="154">
        <v>10</v>
      </c>
      <c r="J337" s="11">
        <v>8.67</v>
      </c>
      <c r="K337" s="11">
        <v>8.98</v>
      </c>
      <c r="L337" s="11">
        <v>9.19</v>
      </c>
      <c r="M337" s="11">
        <v>8.8800000000000008</v>
      </c>
      <c r="N337" s="11">
        <v>8.9</v>
      </c>
      <c r="O337" s="11">
        <v>10.38</v>
      </c>
      <c r="P337" s="11">
        <v>10.3</v>
      </c>
      <c r="Q337" s="11">
        <v>10.1</v>
      </c>
      <c r="R337" s="11">
        <v>9.39</v>
      </c>
      <c r="S337" s="11">
        <v>10.384</v>
      </c>
      <c r="T337" s="11">
        <v>9.5609999999999999</v>
      </c>
      <c r="U337" s="11">
        <v>10.199999999999999</v>
      </c>
      <c r="V337" s="11">
        <v>9.7100000000000009</v>
      </c>
      <c r="W337" s="11">
        <v>8.6</v>
      </c>
      <c r="X337" s="15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9.4412807017543852</v>
      </c>
    </row>
    <row r="338" spans="1:65">
      <c r="A338" s="29"/>
      <c r="B338" s="19">
        <v>1</v>
      </c>
      <c r="C338" s="9">
        <v>5</v>
      </c>
      <c r="D338" s="11">
        <v>9.1999999999999993</v>
      </c>
      <c r="E338" s="11">
        <v>8.6</v>
      </c>
      <c r="F338" s="11">
        <v>8.92</v>
      </c>
      <c r="G338" s="11">
        <v>10.050000000000001</v>
      </c>
      <c r="H338" s="11">
        <v>9.1</v>
      </c>
      <c r="I338" s="154">
        <v>10</v>
      </c>
      <c r="J338" s="11">
        <v>8.6999999999999993</v>
      </c>
      <c r="K338" s="11">
        <v>8.61</v>
      </c>
      <c r="L338" s="11">
        <v>9.18</v>
      </c>
      <c r="M338" s="11">
        <v>9.01</v>
      </c>
      <c r="N338" s="11">
        <v>8.6999999999999993</v>
      </c>
      <c r="O338" s="11">
        <v>10.47</v>
      </c>
      <c r="P338" s="11">
        <v>10.4</v>
      </c>
      <c r="Q338" s="11">
        <v>9.8699999999999992</v>
      </c>
      <c r="R338" s="11">
        <v>9.64</v>
      </c>
      <c r="S338" s="11">
        <v>10.288000000000002</v>
      </c>
      <c r="T338" s="11">
        <v>9.4770000000000003</v>
      </c>
      <c r="U338" s="11">
        <v>10.5</v>
      </c>
      <c r="V338" s="11">
        <v>9.59</v>
      </c>
      <c r="W338" s="148">
        <v>7.9</v>
      </c>
      <c r="X338" s="15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87</v>
      </c>
    </row>
    <row r="339" spans="1:65">
      <c r="A339" s="29"/>
      <c r="B339" s="19">
        <v>1</v>
      </c>
      <c r="C339" s="9">
        <v>6</v>
      </c>
      <c r="D339" s="11">
        <v>9.4</v>
      </c>
      <c r="E339" s="11">
        <v>8.9</v>
      </c>
      <c r="F339" s="11">
        <v>9.25</v>
      </c>
      <c r="G339" s="11">
        <v>9.66</v>
      </c>
      <c r="H339" s="11">
        <v>9</v>
      </c>
      <c r="I339" s="154">
        <v>10</v>
      </c>
      <c r="J339" s="11">
        <v>8.7799999999999994</v>
      </c>
      <c r="K339" s="11">
        <v>8.93</v>
      </c>
      <c r="L339" s="11">
        <v>9.52</v>
      </c>
      <c r="M339" s="11">
        <v>9.08</v>
      </c>
      <c r="N339" s="11">
        <v>9</v>
      </c>
      <c r="O339" s="11">
        <v>10.54</v>
      </c>
      <c r="P339" s="11">
        <v>10.8</v>
      </c>
      <c r="Q339" s="11">
        <v>10.7</v>
      </c>
      <c r="R339" s="11">
        <v>9.14</v>
      </c>
      <c r="S339" s="11">
        <v>10.242666666666667</v>
      </c>
      <c r="T339" s="11">
        <v>9.3510000000000009</v>
      </c>
      <c r="U339" s="11">
        <v>10.199999999999999</v>
      </c>
      <c r="V339" s="11">
        <v>9.86</v>
      </c>
      <c r="W339" s="11">
        <v>8.8000000000000007</v>
      </c>
      <c r="X339" s="15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29"/>
      <c r="B340" s="20" t="s">
        <v>254</v>
      </c>
      <c r="C340" s="12"/>
      <c r="D340" s="22">
        <v>9.1333333333333346</v>
      </c>
      <c r="E340" s="22">
        <v>8.7333333333333325</v>
      </c>
      <c r="F340" s="22">
        <v>9.0766666666666662</v>
      </c>
      <c r="G340" s="22">
        <v>9.9283333333333328</v>
      </c>
      <c r="H340" s="22">
        <v>9.0666666666666664</v>
      </c>
      <c r="I340" s="22">
        <v>10</v>
      </c>
      <c r="J340" s="22">
        <v>8.6833333333333353</v>
      </c>
      <c r="K340" s="22">
        <v>8.9166666666666661</v>
      </c>
      <c r="L340" s="22">
        <v>9.3266666666666662</v>
      </c>
      <c r="M340" s="22">
        <v>8.7916666666666661</v>
      </c>
      <c r="N340" s="22">
        <v>8.9333333333333318</v>
      </c>
      <c r="O340" s="22">
        <v>10.351666666666667</v>
      </c>
      <c r="P340" s="22">
        <v>10.383333333333333</v>
      </c>
      <c r="Q340" s="22">
        <v>10.361666666666666</v>
      </c>
      <c r="R340" s="22">
        <v>9.4383333333333326</v>
      </c>
      <c r="S340" s="22">
        <v>10.290666666666667</v>
      </c>
      <c r="T340" s="22">
        <v>9.450333333333333</v>
      </c>
      <c r="U340" s="22">
        <v>10.25</v>
      </c>
      <c r="V340" s="22">
        <v>9.7083333333333339</v>
      </c>
      <c r="W340" s="22">
        <v>8.4500000000000011</v>
      </c>
      <c r="X340" s="15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29"/>
      <c r="B341" s="3" t="s">
        <v>255</v>
      </c>
      <c r="C341" s="28"/>
      <c r="D341" s="11">
        <v>9.1499999999999986</v>
      </c>
      <c r="E341" s="11">
        <v>8.6999999999999993</v>
      </c>
      <c r="F341" s="11">
        <v>9.0100000000000016</v>
      </c>
      <c r="G341" s="11">
        <v>10</v>
      </c>
      <c r="H341" s="11">
        <v>9.0500000000000007</v>
      </c>
      <c r="I341" s="11">
        <v>10</v>
      </c>
      <c r="J341" s="11">
        <v>8.6849999999999987</v>
      </c>
      <c r="K341" s="11">
        <v>8.9550000000000001</v>
      </c>
      <c r="L341" s="11">
        <v>9.2899999999999991</v>
      </c>
      <c r="M341" s="11">
        <v>8.7899999999999991</v>
      </c>
      <c r="N341" s="11">
        <v>8.9</v>
      </c>
      <c r="O341" s="11">
        <v>10.4</v>
      </c>
      <c r="P341" s="11">
        <v>10.350000000000001</v>
      </c>
      <c r="Q341" s="11">
        <v>10.4</v>
      </c>
      <c r="R341" s="11">
        <v>9.4550000000000001</v>
      </c>
      <c r="S341" s="11">
        <v>10.290666666666668</v>
      </c>
      <c r="T341" s="11">
        <v>9.4649999999999999</v>
      </c>
      <c r="U341" s="11">
        <v>10.25</v>
      </c>
      <c r="V341" s="11">
        <v>9.6950000000000003</v>
      </c>
      <c r="W341" s="11">
        <v>8.6</v>
      </c>
      <c r="X341" s="15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29"/>
      <c r="B342" s="3" t="s">
        <v>256</v>
      </c>
      <c r="C342" s="28"/>
      <c r="D342" s="23">
        <v>0.17511900715418255</v>
      </c>
      <c r="E342" s="23">
        <v>0.19663841605003524</v>
      </c>
      <c r="F342" s="23">
        <v>0.16848343143070982</v>
      </c>
      <c r="G342" s="23">
        <v>0.16179204760020416</v>
      </c>
      <c r="H342" s="23">
        <v>8.1649658092772318E-2</v>
      </c>
      <c r="I342" s="23">
        <v>0</v>
      </c>
      <c r="J342" s="23">
        <v>9.2231592562779949E-2</v>
      </c>
      <c r="K342" s="23">
        <v>0.18586733620156792</v>
      </c>
      <c r="L342" s="23">
        <v>0.17996295915178373</v>
      </c>
      <c r="M342" s="23">
        <v>0.23472679154000869</v>
      </c>
      <c r="N342" s="23">
        <v>0.16329931618554511</v>
      </c>
      <c r="O342" s="23">
        <v>0.1791554260039778</v>
      </c>
      <c r="P342" s="23">
        <v>0.26394443859772221</v>
      </c>
      <c r="Q342" s="23">
        <v>0.33528594761287961</v>
      </c>
      <c r="R342" s="23">
        <v>0.24854912324662629</v>
      </c>
      <c r="S342" s="23">
        <v>5.6442694636045183E-2</v>
      </c>
      <c r="T342" s="23">
        <v>0.11718304769319954</v>
      </c>
      <c r="U342" s="23">
        <v>0.20736441353327723</v>
      </c>
      <c r="V342" s="23">
        <v>0.11754431788336961</v>
      </c>
      <c r="W342" s="23">
        <v>0.33316662497915367</v>
      </c>
      <c r="X342" s="204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205"/>
      <c r="AJ342" s="205"/>
      <c r="AK342" s="205"/>
      <c r="AL342" s="205"/>
      <c r="AM342" s="205"/>
      <c r="AN342" s="205"/>
      <c r="AO342" s="205"/>
      <c r="AP342" s="205"/>
      <c r="AQ342" s="205"/>
      <c r="AR342" s="205"/>
      <c r="AS342" s="205"/>
      <c r="AT342" s="205"/>
      <c r="AU342" s="205"/>
      <c r="AV342" s="205"/>
      <c r="AW342" s="205"/>
      <c r="AX342" s="205"/>
      <c r="AY342" s="205"/>
      <c r="AZ342" s="205"/>
      <c r="BA342" s="205"/>
      <c r="BB342" s="205"/>
      <c r="BC342" s="205"/>
      <c r="BD342" s="205"/>
      <c r="BE342" s="205"/>
      <c r="BF342" s="205"/>
      <c r="BG342" s="205"/>
      <c r="BH342" s="205"/>
      <c r="BI342" s="205"/>
      <c r="BJ342" s="205"/>
      <c r="BK342" s="205"/>
      <c r="BL342" s="205"/>
      <c r="BM342" s="56"/>
    </row>
    <row r="343" spans="1:65">
      <c r="A343" s="29"/>
      <c r="B343" s="3" t="s">
        <v>86</v>
      </c>
      <c r="C343" s="28"/>
      <c r="D343" s="13">
        <v>1.9173613921990788E-2</v>
      </c>
      <c r="E343" s="13">
        <v>2.2515849166034572E-2</v>
      </c>
      <c r="F343" s="13">
        <v>1.8562258328759806E-2</v>
      </c>
      <c r="G343" s="13">
        <v>1.629599270775936E-2</v>
      </c>
      <c r="H343" s="13">
        <v>9.0054769955263594E-3</v>
      </c>
      <c r="I343" s="13">
        <v>0</v>
      </c>
      <c r="J343" s="13">
        <v>1.0621680525464099E-2</v>
      </c>
      <c r="K343" s="13">
        <v>2.0844934901110421E-2</v>
      </c>
      <c r="L343" s="13">
        <v>1.9295528143507906E-2</v>
      </c>
      <c r="M343" s="13">
        <v>2.6698781976114735E-2</v>
      </c>
      <c r="N343" s="13">
        <v>1.8279774199874456E-2</v>
      </c>
      <c r="O343" s="13">
        <v>1.7306916052549779E-2</v>
      </c>
      <c r="P343" s="13">
        <v>2.5420010137822364E-2</v>
      </c>
      <c r="Q343" s="13">
        <v>3.2358302809671509E-2</v>
      </c>
      <c r="R343" s="13">
        <v>2.633400564152848E-2</v>
      </c>
      <c r="S343" s="13">
        <v>5.4848433502246554E-3</v>
      </c>
      <c r="T343" s="13">
        <v>1.2399885121498311E-2</v>
      </c>
      <c r="U343" s="13">
        <v>2.0230674491051436E-2</v>
      </c>
      <c r="V343" s="13">
        <v>1.2107569224038071E-2</v>
      </c>
      <c r="W343" s="13">
        <v>3.9428002956112852E-2</v>
      </c>
      <c r="X343" s="15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3" t="s">
        <v>257</v>
      </c>
      <c r="C344" s="28"/>
      <c r="D344" s="13">
        <v>-3.2617118180145566E-2</v>
      </c>
      <c r="E344" s="13">
        <v>-7.4984251690504378E-2</v>
      </c>
      <c r="F344" s="13">
        <v>-3.8619128760779886E-2</v>
      </c>
      <c r="G344" s="13">
        <v>5.1587559671691929E-2</v>
      </c>
      <c r="H344" s="13">
        <v>-3.9678307098538812E-2</v>
      </c>
      <c r="I344" s="13">
        <v>5.9178337758964528E-2</v>
      </c>
      <c r="J344" s="13">
        <v>-8.0280143379298896E-2</v>
      </c>
      <c r="K344" s="13">
        <v>-5.5565982164923367E-2</v>
      </c>
      <c r="L344" s="13">
        <v>-1.213967031680574E-2</v>
      </c>
      <c r="M344" s="13">
        <v>-6.8805711386910384E-2</v>
      </c>
      <c r="N344" s="13">
        <v>-5.3800684935325194E-2</v>
      </c>
      <c r="O344" s="13">
        <v>9.6426109303488161E-2</v>
      </c>
      <c r="P344" s="13">
        <v>9.9780174039724834E-2</v>
      </c>
      <c r="Q344" s="13">
        <v>9.7485287641247087E-2</v>
      </c>
      <c r="R344" s="13">
        <v>-3.1217887849732673E-4</v>
      </c>
      <c r="S344" s="13">
        <v>8.9965121443158491E-2</v>
      </c>
      <c r="T344" s="13">
        <v>9.5883512681349536E-4</v>
      </c>
      <c r="U344" s="13">
        <v>8.5657796202938563E-2</v>
      </c>
      <c r="V344" s="13">
        <v>2.8285636240994894E-2</v>
      </c>
      <c r="W344" s="13">
        <v>-0.10499430459367487</v>
      </c>
      <c r="X344" s="15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45" t="s">
        <v>258</v>
      </c>
      <c r="C345" s="46"/>
      <c r="D345" s="44">
        <v>0.24</v>
      </c>
      <c r="E345" s="44">
        <v>0.75</v>
      </c>
      <c r="F345" s="44">
        <v>0.32</v>
      </c>
      <c r="G345" s="44">
        <v>0.76</v>
      </c>
      <c r="H345" s="44">
        <v>0.33</v>
      </c>
      <c r="I345" s="44" t="s">
        <v>259</v>
      </c>
      <c r="J345" s="44">
        <v>0.81</v>
      </c>
      <c r="K345" s="44">
        <v>0.52</v>
      </c>
      <c r="L345" s="44">
        <v>0</v>
      </c>
      <c r="M345" s="44">
        <v>0.67</v>
      </c>
      <c r="N345" s="44">
        <v>0.5</v>
      </c>
      <c r="O345" s="44">
        <v>1.29</v>
      </c>
      <c r="P345" s="44">
        <v>1.33</v>
      </c>
      <c r="Q345" s="44">
        <v>1.3</v>
      </c>
      <c r="R345" s="44">
        <v>0.14000000000000001</v>
      </c>
      <c r="S345" s="44">
        <v>1.22</v>
      </c>
      <c r="T345" s="44">
        <v>0.16</v>
      </c>
      <c r="U345" s="44">
        <v>1.1599999999999999</v>
      </c>
      <c r="V345" s="44">
        <v>0.48</v>
      </c>
      <c r="W345" s="44">
        <v>1.1000000000000001</v>
      </c>
      <c r="X345" s="15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0" t="s">
        <v>288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BM346" s="55"/>
    </row>
    <row r="347" spans="1:65">
      <c r="BM347" s="55"/>
    </row>
    <row r="348" spans="1:65" ht="15">
      <c r="B348" s="8" t="s">
        <v>496</v>
      </c>
      <c r="BM348" s="27" t="s">
        <v>277</v>
      </c>
    </row>
    <row r="349" spans="1:65" ht="15">
      <c r="A349" s="24" t="s">
        <v>5</v>
      </c>
      <c r="B349" s="18" t="s">
        <v>108</v>
      </c>
      <c r="C349" s="15" t="s">
        <v>109</v>
      </c>
      <c r="D349" s="16" t="s">
        <v>224</v>
      </c>
      <c r="E349" s="17" t="s">
        <v>224</v>
      </c>
      <c r="F349" s="15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>
        <v>1</v>
      </c>
    </row>
    <row r="350" spans="1:65">
      <c r="A350" s="29"/>
      <c r="B350" s="19" t="s">
        <v>225</v>
      </c>
      <c r="C350" s="9" t="s">
        <v>225</v>
      </c>
      <c r="D350" s="150" t="s">
        <v>236</v>
      </c>
      <c r="E350" s="151" t="s">
        <v>241</v>
      </c>
      <c r="F350" s="15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 t="s">
        <v>3</v>
      </c>
    </row>
    <row r="351" spans="1:65">
      <c r="A351" s="29"/>
      <c r="B351" s="19"/>
      <c r="C351" s="9"/>
      <c r="D351" s="10" t="s">
        <v>261</v>
      </c>
      <c r="E351" s="11" t="s">
        <v>279</v>
      </c>
      <c r="F351" s="15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9"/>
      <c r="C352" s="9"/>
      <c r="D352" s="25" t="s">
        <v>282</v>
      </c>
      <c r="E352" s="25" t="s">
        <v>281</v>
      </c>
      <c r="F352" s="15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2</v>
      </c>
    </row>
    <row r="353" spans="1:65">
      <c r="A353" s="29"/>
      <c r="B353" s="18">
        <v>1</v>
      </c>
      <c r="C353" s="14">
        <v>1</v>
      </c>
      <c r="D353" s="21">
        <v>3.1739999999999999</v>
      </c>
      <c r="E353" s="21">
        <v>2.8</v>
      </c>
      <c r="F353" s="15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</v>
      </c>
    </row>
    <row r="354" spans="1:65">
      <c r="A354" s="29"/>
      <c r="B354" s="19">
        <v>1</v>
      </c>
      <c r="C354" s="9">
        <v>2</v>
      </c>
      <c r="D354" s="11">
        <v>3.173</v>
      </c>
      <c r="E354" s="11">
        <v>2.8</v>
      </c>
      <c r="F354" s="15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6</v>
      </c>
    </row>
    <row r="355" spans="1:65">
      <c r="A355" s="29"/>
      <c r="B355" s="19">
        <v>1</v>
      </c>
      <c r="C355" s="9">
        <v>3</v>
      </c>
      <c r="D355" s="11">
        <v>3.0760000000000001</v>
      </c>
      <c r="E355" s="11">
        <v>3.1</v>
      </c>
      <c r="F355" s="15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16</v>
      </c>
    </row>
    <row r="356" spans="1:65">
      <c r="A356" s="29"/>
      <c r="B356" s="19">
        <v>1</v>
      </c>
      <c r="C356" s="9">
        <v>4</v>
      </c>
      <c r="D356" s="11">
        <v>3.2650000000000001</v>
      </c>
      <c r="E356" s="11">
        <v>2.9</v>
      </c>
      <c r="F356" s="15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3.0108333333333301</v>
      </c>
    </row>
    <row r="357" spans="1:65">
      <c r="A357" s="29"/>
      <c r="B357" s="19">
        <v>1</v>
      </c>
      <c r="C357" s="9">
        <v>5</v>
      </c>
      <c r="D357" s="11">
        <v>3.1619999999999999</v>
      </c>
      <c r="E357" s="11">
        <v>2.6</v>
      </c>
      <c r="F357" s="15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7">
        <v>12</v>
      </c>
    </row>
    <row r="358" spans="1:65">
      <c r="A358" s="29"/>
      <c r="B358" s="19">
        <v>1</v>
      </c>
      <c r="C358" s="9">
        <v>6</v>
      </c>
      <c r="D358" s="11">
        <v>3.28</v>
      </c>
      <c r="E358" s="11">
        <v>2.8</v>
      </c>
      <c r="F358" s="15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20" t="s">
        <v>254</v>
      </c>
      <c r="C359" s="12"/>
      <c r="D359" s="22">
        <v>3.1883333333333339</v>
      </c>
      <c r="E359" s="22">
        <v>2.8333333333333335</v>
      </c>
      <c r="F359" s="15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255</v>
      </c>
      <c r="C360" s="28"/>
      <c r="D360" s="11">
        <v>3.1734999999999998</v>
      </c>
      <c r="E360" s="11">
        <v>2.8</v>
      </c>
      <c r="F360" s="15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256</v>
      </c>
      <c r="C361" s="28"/>
      <c r="D361" s="23">
        <v>7.4877678026676692E-2</v>
      </c>
      <c r="E361" s="23">
        <v>0.16329931618554525</v>
      </c>
      <c r="F361" s="15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86</v>
      </c>
      <c r="C362" s="28"/>
      <c r="D362" s="13">
        <v>2.3484896401466809E-2</v>
      </c>
      <c r="E362" s="13">
        <v>5.7635052771368905E-2</v>
      </c>
      <c r="F362" s="15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3" t="s">
        <v>257</v>
      </c>
      <c r="C363" s="28"/>
      <c r="D363" s="13">
        <v>5.8953778023804304E-2</v>
      </c>
      <c r="E363" s="13">
        <v>-5.8953778023801862E-2</v>
      </c>
      <c r="F363" s="15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29"/>
      <c r="B364" s="45" t="s">
        <v>258</v>
      </c>
      <c r="C364" s="46"/>
      <c r="D364" s="44">
        <v>0.67</v>
      </c>
      <c r="E364" s="44">
        <v>0.67</v>
      </c>
      <c r="F364" s="15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B365" s="30"/>
      <c r="C365" s="20"/>
      <c r="D365" s="20"/>
      <c r="E365" s="20"/>
      <c r="BM365" s="55"/>
    </row>
    <row r="366" spans="1:65" ht="15">
      <c r="B366" s="8" t="s">
        <v>497</v>
      </c>
      <c r="BM366" s="27" t="s">
        <v>66</v>
      </c>
    </row>
    <row r="367" spans="1:65" ht="15">
      <c r="A367" s="24" t="s">
        <v>81</v>
      </c>
      <c r="B367" s="18" t="s">
        <v>108</v>
      </c>
      <c r="C367" s="15" t="s">
        <v>109</v>
      </c>
      <c r="D367" s="16" t="s">
        <v>224</v>
      </c>
      <c r="E367" s="17" t="s">
        <v>224</v>
      </c>
      <c r="F367" s="17" t="s">
        <v>224</v>
      </c>
      <c r="G367" s="17" t="s">
        <v>224</v>
      </c>
      <c r="H367" s="17" t="s">
        <v>224</v>
      </c>
      <c r="I367" s="17" t="s">
        <v>224</v>
      </c>
      <c r="J367" s="17" t="s">
        <v>224</v>
      </c>
      <c r="K367" s="17" t="s">
        <v>224</v>
      </c>
      <c r="L367" s="17" t="s">
        <v>224</v>
      </c>
      <c r="M367" s="17" t="s">
        <v>224</v>
      </c>
      <c r="N367" s="15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>
        <v>1</v>
      </c>
    </row>
    <row r="368" spans="1:65">
      <c r="A368" s="29"/>
      <c r="B368" s="19" t="s">
        <v>225</v>
      </c>
      <c r="C368" s="9" t="s">
        <v>225</v>
      </c>
      <c r="D368" s="150" t="s">
        <v>227</v>
      </c>
      <c r="E368" s="151" t="s">
        <v>229</v>
      </c>
      <c r="F368" s="151" t="s">
        <v>230</v>
      </c>
      <c r="G368" s="151" t="s">
        <v>235</v>
      </c>
      <c r="H368" s="151" t="s">
        <v>238</v>
      </c>
      <c r="I368" s="151" t="s">
        <v>239</v>
      </c>
      <c r="J368" s="151" t="s">
        <v>241</v>
      </c>
      <c r="K368" s="151" t="s">
        <v>242</v>
      </c>
      <c r="L368" s="151" t="s">
        <v>245</v>
      </c>
      <c r="M368" s="151" t="s">
        <v>246</v>
      </c>
      <c r="N368" s="15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 t="s">
        <v>3</v>
      </c>
    </row>
    <row r="369" spans="1:65">
      <c r="A369" s="29"/>
      <c r="B369" s="19"/>
      <c r="C369" s="9"/>
      <c r="D369" s="10" t="s">
        <v>261</v>
      </c>
      <c r="E369" s="11" t="s">
        <v>261</v>
      </c>
      <c r="F369" s="11" t="s">
        <v>261</v>
      </c>
      <c r="G369" s="11" t="s">
        <v>261</v>
      </c>
      <c r="H369" s="11" t="s">
        <v>261</v>
      </c>
      <c r="I369" s="11" t="s">
        <v>261</v>
      </c>
      <c r="J369" s="11" t="s">
        <v>279</v>
      </c>
      <c r="K369" s="11" t="s">
        <v>261</v>
      </c>
      <c r="L369" s="11" t="s">
        <v>279</v>
      </c>
      <c r="M369" s="11" t="s">
        <v>261</v>
      </c>
      <c r="N369" s="15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2</v>
      </c>
    </row>
    <row r="370" spans="1:65">
      <c r="A370" s="29"/>
      <c r="B370" s="19"/>
      <c r="C370" s="9"/>
      <c r="D370" s="25" t="s">
        <v>280</v>
      </c>
      <c r="E370" s="25" t="s">
        <v>281</v>
      </c>
      <c r="F370" s="25" t="s">
        <v>281</v>
      </c>
      <c r="G370" s="25" t="s">
        <v>281</v>
      </c>
      <c r="H370" s="25" t="s">
        <v>283</v>
      </c>
      <c r="I370" s="25" t="s">
        <v>283</v>
      </c>
      <c r="J370" s="25" t="s">
        <v>281</v>
      </c>
      <c r="K370" s="25" t="s">
        <v>114</v>
      </c>
      <c r="L370" s="25" t="s">
        <v>280</v>
      </c>
      <c r="M370" s="25" t="s">
        <v>281</v>
      </c>
      <c r="N370" s="15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2</v>
      </c>
    </row>
    <row r="371" spans="1:65">
      <c r="A371" s="29"/>
      <c r="B371" s="18">
        <v>1</v>
      </c>
      <c r="C371" s="14">
        <v>1</v>
      </c>
      <c r="D371" s="153">
        <v>0.2</v>
      </c>
      <c r="E371" s="153">
        <v>0.22</v>
      </c>
      <c r="F371" s="21">
        <v>0.12</v>
      </c>
      <c r="G371" s="21">
        <v>0.12</v>
      </c>
      <c r="H371" s="153">
        <v>0.2</v>
      </c>
      <c r="I371" s="21">
        <v>0.11</v>
      </c>
      <c r="J371" s="153" t="s">
        <v>103</v>
      </c>
      <c r="K371" s="21">
        <v>0.08</v>
      </c>
      <c r="L371" s="153" t="s">
        <v>103</v>
      </c>
      <c r="M371" s="21">
        <v>0.11</v>
      </c>
      <c r="N371" s="15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</v>
      </c>
    </row>
    <row r="372" spans="1:65">
      <c r="A372" s="29"/>
      <c r="B372" s="19">
        <v>1</v>
      </c>
      <c r="C372" s="9">
        <v>2</v>
      </c>
      <c r="D372" s="154">
        <v>0.2</v>
      </c>
      <c r="E372" s="154">
        <v>0.2</v>
      </c>
      <c r="F372" s="11">
        <v>0.11</v>
      </c>
      <c r="G372" s="11">
        <v>0.13</v>
      </c>
      <c r="H372" s="154">
        <v>0.2</v>
      </c>
      <c r="I372" s="11">
        <v>0.11</v>
      </c>
      <c r="J372" s="154" t="s">
        <v>103</v>
      </c>
      <c r="K372" s="11">
        <v>0.09</v>
      </c>
      <c r="L372" s="154" t="s">
        <v>103</v>
      </c>
      <c r="M372" s="11">
        <v>0.12</v>
      </c>
      <c r="N372" s="15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33</v>
      </c>
    </row>
    <row r="373" spans="1:65">
      <c r="A373" s="29"/>
      <c r="B373" s="19">
        <v>1</v>
      </c>
      <c r="C373" s="9">
        <v>3</v>
      </c>
      <c r="D373" s="154">
        <v>0.1</v>
      </c>
      <c r="E373" s="154">
        <v>0.19</v>
      </c>
      <c r="F373" s="11">
        <v>0.11</v>
      </c>
      <c r="G373" s="11">
        <v>0.13</v>
      </c>
      <c r="H373" s="154">
        <v>0.2</v>
      </c>
      <c r="I373" s="11">
        <v>0.11</v>
      </c>
      <c r="J373" s="154" t="s">
        <v>103</v>
      </c>
      <c r="K373" s="11">
        <v>0.09</v>
      </c>
      <c r="L373" s="154" t="s">
        <v>103</v>
      </c>
      <c r="M373" s="11">
        <v>0.12</v>
      </c>
      <c r="N373" s="15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16</v>
      </c>
    </row>
    <row r="374" spans="1:65">
      <c r="A374" s="29"/>
      <c r="B374" s="19">
        <v>1</v>
      </c>
      <c r="C374" s="9">
        <v>4</v>
      </c>
      <c r="D374" s="154">
        <v>0.1</v>
      </c>
      <c r="E374" s="154">
        <v>0.21</v>
      </c>
      <c r="F374" s="11">
        <v>0.11</v>
      </c>
      <c r="G374" s="11">
        <v>0.13</v>
      </c>
      <c r="H374" s="154">
        <v>0.2</v>
      </c>
      <c r="I374" s="11">
        <v>0.11</v>
      </c>
      <c r="J374" s="154" t="s">
        <v>103</v>
      </c>
      <c r="K374" s="11">
        <v>0.09</v>
      </c>
      <c r="L374" s="154" t="s">
        <v>103</v>
      </c>
      <c r="M374" s="11">
        <v>0.11</v>
      </c>
      <c r="N374" s="15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0.11099999999999999</v>
      </c>
    </row>
    <row r="375" spans="1:65">
      <c r="A375" s="29"/>
      <c r="B375" s="19">
        <v>1</v>
      </c>
      <c r="C375" s="9">
        <v>5</v>
      </c>
      <c r="D375" s="154">
        <v>0.2</v>
      </c>
      <c r="E375" s="154">
        <v>0.2</v>
      </c>
      <c r="F375" s="11">
        <v>0.11</v>
      </c>
      <c r="G375" s="11">
        <v>0.14000000000000001</v>
      </c>
      <c r="H375" s="154">
        <v>0.3</v>
      </c>
      <c r="I375" s="11">
        <v>0.11</v>
      </c>
      <c r="J375" s="154" t="s">
        <v>103</v>
      </c>
      <c r="K375" s="11">
        <v>0.08</v>
      </c>
      <c r="L375" s="154" t="s">
        <v>103</v>
      </c>
      <c r="M375" s="11">
        <v>0.12</v>
      </c>
      <c r="N375" s="15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7">
        <v>88</v>
      </c>
    </row>
    <row r="376" spans="1:65">
      <c r="A376" s="29"/>
      <c r="B376" s="19">
        <v>1</v>
      </c>
      <c r="C376" s="9">
        <v>6</v>
      </c>
      <c r="D376" s="154">
        <v>0.1</v>
      </c>
      <c r="E376" s="154">
        <v>0.19</v>
      </c>
      <c r="F376" s="11">
        <v>0.11</v>
      </c>
      <c r="G376" s="11">
        <v>0.13</v>
      </c>
      <c r="H376" s="154">
        <v>0.2</v>
      </c>
      <c r="I376" s="11">
        <v>0.11</v>
      </c>
      <c r="J376" s="154" t="s">
        <v>103</v>
      </c>
      <c r="K376" s="11">
        <v>0.08</v>
      </c>
      <c r="L376" s="154" t="s">
        <v>103</v>
      </c>
      <c r="M376" s="11">
        <v>0.13</v>
      </c>
      <c r="N376" s="15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20" t="s">
        <v>254</v>
      </c>
      <c r="C377" s="12"/>
      <c r="D377" s="22">
        <v>0.15</v>
      </c>
      <c r="E377" s="22">
        <v>0.20166666666666666</v>
      </c>
      <c r="F377" s="22">
        <v>0.11166666666666665</v>
      </c>
      <c r="G377" s="22">
        <v>0.13</v>
      </c>
      <c r="H377" s="22">
        <v>0.21666666666666667</v>
      </c>
      <c r="I377" s="22">
        <v>0.11</v>
      </c>
      <c r="J377" s="22" t="s">
        <v>604</v>
      </c>
      <c r="K377" s="22">
        <v>8.5000000000000006E-2</v>
      </c>
      <c r="L377" s="22" t="s">
        <v>604</v>
      </c>
      <c r="M377" s="22">
        <v>0.11833333333333333</v>
      </c>
      <c r="N377" s="15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255</v>
      </c>
      <c r="C378" s="28"/>
      <c r="D378" s="11">
        <v>0.15000000000000002</v>
      </c>
      <c r="E378" s="11">
        <v>0.2</v>
      </c>
      <c r="F378" s="11">
        <v>0.11</v>
      </c>
      <c r="G378" s="11">
        <v>0.13</v>
      </c>
      <c r="H378" s="11">
        <v>0.2</v>
      </c>
      <c r="I378" s="11">
        <v>0.11</v>
      </c>
      <c r="J378" s="11" t="s">
        <v>604</v>
      </c>
      <c r="K378" s="11">
        <v>8.4999999999999992E-2</v>
      </c>
      <c r="L378" s="11" t="s">
        <v>604</v>
      </c>
      <c r="M378" s="11">
        <v>0.12</v>
      </c>
      <c r="N378" s="15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256</v>
      </c>
      <c r="C379" s="28"/>
      <c r="D379" s="23">
        <v>5.4772255750516689E-2</v>
      </c>
      <c r="E379" s="23">
        <v>1.1690451944500118E-2</v>
      </c>
      <c r="F379" s="23">
        <v>4.082482904638628E-3</v>
      </c>
      <c r="G379" s="23">
        <v>6.324555320336764E-3</v>
      </c>
      <c r="H379" s="23">
        <v>4.0824829046386367E-2</v>
      </c>
      <c r="I379" s="23">
        <v>0</v>
      </c>
      <c r="J379" s="23" t="s">
        <v>604</v>
      </c>
      <c r="K379" s="23">
        <v>5.4772255750516587E-3</v>
      </c>
      <c r="L379" s="23" t="s">
        <v>604</v>
      </c>
      <c r="M379" s="23">
        <v>7.5277265270908104E-3</v>
      </c>
      <c r="N379" s="15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86</v>
      </c>
      <c r="C380" s="28"/>
      <c r="D380" s="13">
        <v>0.36514837167011127</v>
      </c>
      <c r="E380" s="13">
        <v>5.7969183195868357E-2</v>
      </c>
      <c r="F380" s="13">
        <v>3.6559548399748912E-2</v>
      </c>
      <c r="G380" s="13">
        <v>4.8650425541052027E-2</v>
      </c>
      <c r="H380" s="13">
        <v>0.18842228790639862</v>
      </c>
      <c r="I380" s="13">
        <v>0</v>
      </c>
      <c r="J380" s="13" t="s">
        <v>604</v>
      </c>
      <c r="K380" s="13">
        <v>6.4437947941784215E-2</v>
      </c>
      <c r="L380" s="13" t="s">
        <v>604</v>
      </c>
      <c r="M380" s="13">
        <v>6.3614590369781496E-2</v>
      </c>
      <c r="N380" s="15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3" t="s">
        <v>257</v>
      </c>
      <c r="C381" s="28"/>
      <c r="D381" s="13">
        <v>0.35135135135135154</v>
      </c>
      <c r="E381" s="13">
        <v>0.81681681681681706</v>
      </c>
      <c r="F381" s="13">
        <v>6.0060060060058706E-3</v>
      </c>
      <c r="G381" s="13">
        <v>0.17117117117117142</v>
      </c>
      <c r="H381" s="13">
        <v>0.95195195195195215</v>
      </c>
      <c r="I381" s="13">
        <v>-9.009009009008917E-3</v>
      </c>
      <c r="J381" s="13" t="s">
        <v>604</v>
      </c>
      <c r="K381" s="13">
        <v>-0.23423423423423406</v>
      </c>
      <c r="L381" s="13" t="s">
        <v>604</v>
      </c>
      <c r="M381" s="13">
        <v>6.6066066066066131E-2</v>
      </c>
      <c r="N381" s="15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29"/>
      <c r="B382" s="45" t="s">
        <v>258</v>
      </c>
      <c r="C382" s="46"/>
      <c r="D382" s="44" t="s">
        <v>259</v>
      </c>
      <c r="E382" s="44">
        <v>2.72</v>
      </c>
      <c r="F382" s="44">
        <v>0.02</v>
      </c>
      <c r="G382" s="44">
        <v>0.56999999999999995</v>
      </c>
      <c r="H382" s="44" t="s">
        <v>259</v>
      </c>
      <c r="I382" s="44">
        <v>0.02</v>
      </c>
      <c r="J382" s="44">
        <v>1.82</v>
      </c>
      <c r="K382" s="44">
        <v>0.77</v>
      </c>
      <c r="L382" s="44">
        <v>1.82</v>
      </c>
      <c r="M382" s="44">
        <v>0.22</v>
      </c>
      <c r="N382" s="15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B383" s="30" t="s">
        <v>289</v>
      </c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BM383" s="55"/>
    </row>
    <row r="384" spans="1:65">
      <c r="BM384" s="55"/>
    </row>
    <row r="385" spans="1:65" ht="15">
      <c r="B385" s="8" t="s">
        <v>498</v>
      </c>
      <c r="BM385" s="27" t="s">
        <v>66</v>
      </c>
    </row>
    <row r="386" spans="1:65" ht="15">
      <c r="A386" s="24" t="s">
        <v>8</v>
      </c>
      <c r="B386" s="18" t="s">
        <v>108</v>
      </c>
      <c r="C386" s="15" t="s">
        <v>109</v>
      </c>
      <c r="D386" s="16" t="s">
        <v>224</v>
      </c>
      <c r="E386" s="17" t="s">
        <v>224</v>
      </c>
      <c r="F386" s="17" t="s">
        <v>224</v>
      </c>
      <c r="G386" s="17" t="s">
        <v>224</v>
      </c>
      <c r="H386" s="17" t="s">
        <v>224</v>
      </c>
      <c r="I386" s="17" t="s">
        <v>224</v>
      </c>
      <c r="J386" s="17" t="s">
        <v>224</v>
      </c>
      <c r="K386" s="17" t="s">
        <v>224</v>
      </c>
      <c r="L386" s="17" t="s">
        <v>224</v>
      </c>
      <c r="M386" s="17" t="s">
        <v>224</v>
      </c>
      <c r="N386" s="17" t="s">
        <v>224</v>
      </c>
      <c r="O386" s="17" t="s">
        <v>224</v>
      </c>
      <c r="P386" s="17" t="s">
        <v>224</v>
      </c>
      <c r="Q386" s="17" t="s">
        <v>224</v>
      </c>
      <c r="R386" s="17" t="s">
        <v>224</v>
      </c>
      <c r="S386" s="152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>
        <v>1</v>
      </c>
    </row>
    <row r="387" spans="1:65">
      <c r="A387" s="29"/>
      <c r="B387" s="19" t="s">
        <v>225</v>
      </c>
      <c r="C387" s="9" t="s">
        <v>225</v>
      </c>
      <c r="D387" s="150" t="s">
        <v>227</v>
      </c>
      <c r="E387" s="151" t="s">
        <v>229</v>
      </c>
      <c r="F387" s="151" t="s">
        <v>230</v>
      </c>
      <c r="G387" s="151" t="s">
        <v>231</v>
      </c>
      <c r="H387" s="151" t="s">
        <v>234</v>
      </c>
      <c r="I387" s="151" t="s">
        <v>235</v>
      </c>
      <c r="J387" s="151" t="s">
        <v>236</v>
      </c>
      <c r="K387" s="151" t="s">
        <v>237</v>
      </c>
      <c r="L387" s="151" t="s">
        <v>238</v>
      </c>
      <c r="M387" s="151" t="s">
        <v>239</v>
      </c>
      <c r="N387" s="151" t="s">
        <v>240</v>
      </c>
      <c r="O387" s="151" t="s">
        <v>241</v>
      </c>
      <c r="P387" s="151" t="s">
        <v>242</v>
      </c>
      <c r="Q387" s="151" t="s">
        <v>245</v>
      </c>
      <c r="R387" s="151" t="s">
        <v>246</v>
      </c>
      <c r="S387" s="152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 t="s">
        <v>3</v>
      </c>
    </row>
    <row r="388" spans="1:65">
      <c r="A388" s="29"/>
      <c r="B388" s="19"/>
      <c r="C388" s="9"/>
      <c r="D388" s="10" t="s">
        <v>261</v>
      </c>
      <c r="E388" s="11" t="s">
        <v>261</v>
      </c>
      <c r="F388" s="11" t="s">
        <v>261</v>
      </c>
      <c r="G388" s="11" t="s">
        <v>279</v>
      </c>
      <c r="H388" s="11" t="s">
        <v>279</v>
      </c>
      <c r="I388" s="11" t="s">
        <v>261</v>
      </c>
      <c r="J388" s="11" t="s">
        <v>261</v>
      </c>
      <c r="K388" s="11" t="s">
        <v>261</v>
      </c>
      <c r="L388" s="11" t="s">
        <v>261</v>
      </c>
      <c r="M388" s="11" t="s">
        <v>261</v>
      </c>
      <c r="N388" s="11" t="s">
        <v>279</v>
      </c>
      <c r="O388" s="11" t="s">
        <v>279</v>
      </c>
      <c r="P388" s="11" t="s">
        <v>261</v>
      </c>
      <c r="Q388" s="11" t="s">
        <v>279</v>
      </c>
      <c r="R388" s="11" t="s">
        <v>261</v>
      </c>
      <c r="S388" s="152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2</v>
      </c>
    </row>
    <row r="389" spans="1:65">
      <c r="A389" s="29"/>
      <c r="B389" s="19"/>
      <c r="C389" s="9"/>
      <c r="D389" s="25" t="s">
        <v>280</v>
      </c>
      <c r="E389" s="25" t="s">
        <v>281</v>
      </c>
      <c r="F389" s="25" t="s">
        <v>281</v>
      </c>
      <c r="G389" s="25" t="s">
        <v>282</v>
      </c>
      <c r="H389" s="25" t="s">
        <v>283</v>
      </c>
      <c r="I389" s="25" t="s">
        <v>281</v>
      </c>
      <c r="J389" s="25" t="s">
        <v>282</v>
      </c>
      <c r="K389" s="25" t="s">
        <v>282</v>
      </c>
      <c r="L389" s="25" t="s">
        <v>283</v>
      </c>
      <c r="M389" s="25" t="s">
        <v>283</v>
      </c>
      <c r="N389" s="25" t="s">
        <v>282</v>
      </c>
      <c r="O389" s="25" t="s">
        <v>281</v>
      </c>
      <c r="P389" s="25" t="s">
        <v>281</v>
      </c>
      <c r="Q389" s="25" t="s">
        <v>280</v>
      </c>
      <c r="R389" s="25" t="s">
        <v>281</v>
      </c>
      <c r="S389" s="152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3</v>
      </c>
    </row>
    <row r="390" spans="1:65">
      <c r="A390" s="29"/>
      <c r="B390" s="18">
        <v>1</v>
      </c>
      <c r="C390" s="14">
        <v>1</v>
      </c>
      <c r="D390" s="21">
        <v>0.36</v>
      </c>
      <c r="E390" s="21">
        <v>0.31</v>
      </c>
      <c r="F390" s="21">
        <v>0.28999999999999998</v>
      </c>
      <c r="G390" s="21">
        <v>0.33</v>
      </c>
      <c r="H390" s="21">
        <v>0.31</v>
      </c>
      <c r="I390" s="21">
        <v>0.3</v>
      </c>
      <c r="J390" s="21">
        <v>0.34</v>
      </c>
      <c r="K390" s="21">
        <v>0.34</v>
      </c>
      <c r="L390" s="153">
        <v>0.3</v>
      </c>
      <c r="M390" s="21">
        <v>0.32</v>
      </c>
      <c r="N390" s="21">
        <v>0.35</v>
      </c>
      <c r="O390" s="153">
        <v>0.3</v>
      </c>
      <c r="P390" s="21">
        <v>0.28999999999999998</v>
      </c>
      <c r="Q390" s="21">
        <v>0.33</v>
      </c>
      <c r="R390" s="21">
        <v>0.31</v>
      </c>
      <c r="S390" s="152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</v>
      </c>
    </row>
    <row r="391" spans="1:65">
      <c r="A391" s="29"/>
      <c r="B391" s="19">
        <v>1</v>
      </c>
      <c r="C391" s="9">
        <v>2</v>
      </c>
      <c r="D391" s="11">
        <v>0.34</v>
      </c>
      <c r="E391" s="11">
        <v>0.3</v>
      </c>
      <c r="F391" s="11">
        <v>0.28999999999999998</v>
      </c>
      <c r="G391" s="11">
        <v>0.32</v>
      </c>
      <c r="H391" s="11">
        <v>0.3</v>
      </c>
      <c r="I391" s="11">
        <v>0.3</v>
      </c>
      <c r="J391" s="11">
        <v>0.32</v>
      </c>
      <c r="K391" s="11">
        <v>0.35</v>
      </c>
      <c r="L391" s="154">
        <v>0.3</v>
      </c>
      <c r="M391" s="11">
        <v>0.33</v>
      </c>
      <c r="N391" s="11">
        <v>0.34</v>
      </c>
      <c r="O391" s="154">
        <v>0.3</v>
      </c>
      <c r="P391" s="11">
        <v>0.31</v>
      </c>
      <c r="Q391" s="11">
        <v>0.34</v>
      </c>
      <c r="R391" s="11">
        <v>0.32</v>
      </c>
      <c r="S391" s="152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17</v>
      </c>
    </row>
    <row r="392" spans="1:65">
      <c r="A392" s="29"/>
      <c r="B392" s="19">
        <v>1</v>
      </c>
      <c r="C392" s="9">
        <v>3</v>
      </c>
      <c r="D392" s="11">
        <v>0.34</v>
      </c>
      <c r="E392" s="11">
        <v>0.28000000000000003</v>
      </c>
      <c r="F392" s="11">
        <v>0.28999999999999998</v>
      </c>
      <c r="G392" s="11">
        <v>0.33</v>
      </c>
      <c r="H392" s="11">
        <v>0.31</v>
      </c>
      <c r="I392" s="11">
        <v>0.3</v>
      </c>
      <c r="J392" s="11">
        <v>0.32</v>
      </c>
      <c r="K392" s="11">
        <v>0.35</v>
      </c>
      <c r="L392" s="154">
        <v>0.3</v>
      </c>
      <c r="M392" s="11">
        <v>0.34</v>
      </c>
      <c r="N392" s="11">
        <v>0.36</v>
      </c>
      <c r="O392" s="154">
        <v>0.3</v>
      </c>
      <c r="P392" s="11">
        <v>0.3</v>
      </c>
      <c r="Q392" s="11">
        <v>0.34</v>
      </c>
      <c r="R392" s="11">
        <v>0.3</v>
      </c>
      <c r="S392" s="152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16</v>
      </c>
    </row>
    <row r="393" spans="1:65">
      <c r="A393" s="29"/>
      <c r="B393" s="19">
        <v>1</v>
      </c>
      <c r="C393" s="9">
        <v>4</v>
      </c>
      <c r="D393" s="11">
        <v>0.35</v>
      </c>
      <c r="E393" s="11">
        <v>0.3</v>
      </c>
      <c r="F393" s="11">
        <v>0.28000000000000003</v>
      </c>
      <c r="G393" s="11">
        <v>0.32</v>
      </c>
      <c r="H393" s="11">
        <v>0.31</v>
      </c>
      <c r="I393" s="148">
        <v>0.34</v>
      </c>
      <c r="J393" s="11">
        <v>0.33</v>
      </c>
      <c r="K393" s="11">
        <v>0.35</v>
      </c>
      <c r="L393" s="154">
        <v>0.3</v>
      </c>
      <c r="M393" s="11">
        <v>0.35</v>
      </c>
      <c r="N393" s="11">
        <v>0.36</v>
      </c>
      <c r="O393" s="154">
        <v>0.3</v>
      </c>
      <c r="P393" s="11">
        <v>0.32</v>
      </c>
      <c r="Q393" s="11">
        <v>0.35</v>
      </c>
      <c r="R393" s="11">
        <v>0.31</v>
      </c>
      <c r="S393" s="152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0.32282051282051277</v>
      </c>
    </row>
    <row r="394" spans="1:65">
      <c r="A394" s="29"/>
      <c r="B394" s="19">
        <v>1</v>
      </c>
      <c r="C394" s="9">
        <v>5</v>
      </c>
      <c r="D394" s="11">
        <v>0.36</v>
      </c>
      <c r="E394" s="11">
        <v>0.31</v>
      </c>
      <c r="F394" s="11">
        <v>0.27</v>
      </c>
      <c r="G394" s="11">
        <v>0.33</v>
      </c>
      <c r="H394" s="11">
        <v>0.31</v>
      </c>
      <c r="I394" s="11">
        <v>0.3</v>
      </c>
      <c r="J394" s="11">
        <v>0.36</v>
      </c>
      <c r="K394" s="11">
        <v>0.35</v>
      </c>
      <c r="L394" s="154">
        <v>0.3</v>
      </c>
      <c r="M394" s="11">
        <v>0.34</v>
      </c>
      <c r="N394" s="11">
        <v>0.36</v>
      </c>
      <c r="O394" s="154">
        <v>0.2</v>
      </c>
      <c r="P394" s="11">
        <v>0.32</v>
      </c>
      <c r="Q394" s="11">
        <v>0.35</v>
      </c>
      <c r="R394" s="11">
        <v>0.3</v>
      </c>
      <c r="S394" s="152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89</v>
      </c>
    </row>
    <row r="395" spans="1:65">
      <c r="A395" s="29"/>
      <c r="B395" s="19">
        <v>1</v>
      </c>
      <c r="C395" s="9">
        <v>6</v>
      </c>
      <c r="D395" s="11">
        <v>0.35</v>
      </c>
      <c r="E395" s="11">
        <v>0.31</v>
      </c>
      <c r="F395" s="11">
        <v>0.26</v>
      </c>
      <c r="G395" s="11">
        <v>0.33</v>
      </c>
      <c r="H395" s="11">
        <v>0.31</v>
      </c>
      <c r="I395" s="11">
        <v>0.3</v>
      </c>
      <c r="J395" s="11">
        <v>0.33</v>
      </c>
      <c r="K395" s="11">
        <v>0.34</v>
      </c>
      <c r="L395" s="154">
        <v>0.3</v>
      </c>
      <c r="M395" s="11">
        <v>0.35</v>
      </c>
      <c r="N395" s="11">
        <v>0.35</v>
      </c>
      <c r="O395" s="154">
        <v>0.3</v>
      </c>
      <c r="P395" s="11">
        <v>0.28999999999999998</v>
      </c>
      <c r="Q395" s="11">
        <v>0.35</v>
      </c>
      <c r="R395" s="11">
        <v>0.32</v>
      </c>
      <c r="S395" s="152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20" t="s">
        <v>254</v>
      </c>
      <c r="C396" s="12"/>
      <c r="D396" s="22">
        <v>0.35000000000000003</v>
      </c>
      <c r="E396" s="22">
        <v>0.30166666666666669</v>
      </c>
      <c r="F396" s="22">
        <v>0.27999999999999997</v>
      </c>
      <c r="G396" s="22">
        <v>0.32666666666666672</v>
      </c>
      <c r="H396" s="22">
        <v>0.30833333333333335</v>
      </c>
      <c r="I396" s="22">
        <v>0.3066666666666667</v>
      </c>
      <c r="J396" s="22">
        <v>0.33333333333333331</v>
      </c>
      <c r="K396" s="22">
        <v>0.34666666666666668</v>
      </c>
      <c r="L396" s="22">
        <v>0.3</v>
      </c>
      <c r="M396" s="22">
        <v>0.33833333333333332</v>
      </c>
      <c r="N396" s="22">
        <v>0.35333333333333328</v>
      </c>
      <c r="O396" s="22">
        <v>0.28333333333333333</v>
      </c>
      <c r="P396" s="22">
        <v>0.30499999999999999</v>
      </c>
      <c r="Q396" s="22">
        <v>0.34333333333333332</v>
      </c>
      <c r="R396" s="22">
        <v>0.31</v>
      </c>
      <c r="S396" s="152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255</v>
      </c>
      <c r="C397" s="28"/>
      <c r="D397" s="11">
        <v>0.35</v>
      </c>
      <c r="E397" s="11">
        <v>0.30499999999999999</v>
      </c>
      <c r="F397" s="11">
        <v>0.28500000000000003</v>
      </c>
      <c r="G397" s="11">
        <v>0.33</v>
      </c>
      <c r="H397" s="11">
        <v>0.31</v>
      </c>
      <c r="I397" s="11">
        <v>0.3</v>
      </c>
      <c r="J397" s="11">
        <v>0.33</v>
      </c>
      <c r="K397" s="11">
        <v>0.35</v>
      </c>
      <c r="L397" s="11">
        <v>0.3</v>
      </c>
      <c r="M397" s="11">
        <v>0.34</v>
      </c>
      <c r="N397" s="11">
        <v>0.35499999999999998</v>
      </c>
      <c r="O397" s="11">
        <v>0.3</v>
      </c>
      <c r="P397" s="11">
        <v>0.30499999999999999</v>
      </c>
      <c r="Q397" s="11">
        <v>0.34499999999999997</v>
      </c>
      <c r="R397" s="11">
        <v>0.31</v>
      </c>
      <c r="S397" s="152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3" t="s">
        <v>256</v>
      </c>
      <c r="C398" s="28"/>
      <c r="D398" s="23">
        <v>8.9442719099991422E-3</v>
      </c>
      <c r="E398" s="23">
        <v>1.1690451944500109E-2</v>
      </c>
      <c r="F398" s="23">
        <v>1.2649110640673504E-2</v>
      </c>
      <c r="G398" s="23">
        <v>5.1639777949432268E-3</v>
      </c>
      <c r="H398" s="23">
        <v>4.0824829046386332E-3</v>
      </c>
      <c r="I398" s="23">
        <v>1.6329931618554536E-2</v>
      </c>
      <c r="J398" s="23">
        <v>1.5055453054181614E-2</v>
      </c>
      <c r="K398" s="23">
        <v>5.1639777949431982E-3</v>
      </c>
      <c r="L398" s="23">
        <v>0</v>
      </c>
      <c r="M398" s="23">
        <v>1.1690451944500109E-2</v>
      </c>
      <c r="N398" s="23">
        <v>8.1649658092772491E-3</v>
      </c>
      <c r="O398" s="23">
        <v>4.0824829046386367E-2</v>
      </c>
      <c r="P398" s="23">
        <v>1.3784048752090234E-2</v>
      </c>
      <c r="Q398" s="23">
        <v>8.1649658092772404E-3</v>
      </c>
      <c r="R398" s="23">
        <v>8.9442719099991665E-3</v>
      </c>
      <c r="S398" s="204"/>
      <c r="T398" s="205"/>
      <c r="U398" s="205"/>
      <c r="V398" s="205"/>
      <c r="W398" s="205"/>
      <c r="X398" s="205"/>
      <c r="Y398" s="205"/>
      <c r="Z398" s="205"/>
      <c r="AA398" s="205"/>
      <c r="AB398" s="205"/>
      <c r="AC398" s="205"/>
      <c r="AD398" s="205"/>
      <c r="AE398" s="205"/>
      <c r="AF398" s="205"/>
      <c r="AG398" s="205"/>
      <c r="AH398" s="205"/>
      <c r="AI398" s="205"/>
      <c r="AJ398" s="205"/>
      <c r="AK398" s="205"/>
      <c r="AL398" s="205"/>
      <c r="AM398" s="205"/>
      <c r="AN398" s="205"/>
      <c r="AO398" s="205"/>
      <c r="AP398" s="205"/>
      <c r="AQ398" s="205"/>
      <c r="AR398" s="205"/>
      <c r="AS398" s="205"/>
      <c r="AT398" s="205"/>
      <c r="AU398" s="205"/>
      <c r="AV398" s="205"/>
      <c r="AW398" s="205"/>
      <c r="AX398" s="205"/>
      <c r="AY398" s="205"/>
      <c r="AZ398" s="205"/>
      <c r="BA398" s="205"/>
      <c r="BB398" s="205"/>
      <c r="BC398" s="205"/>
      <c r="BD398" s="205"/>
      <c r="BE398" s="205"/>
      <c r="BF398" s="205"/>
      <c r="BG398" s="205"/>
      <c r="BH398" s="205"/>
      <c r="BI398" s="205"/>
      <c r="BJ398" s="205"/>
      <c r="BK398" s="205"/>
      <c r="BL398" s="205"/>
      <c r="BM398" s="56"/>
    </row>
    <row r="399" spans="1:65">
      <c r="A399" s="29"/>
      <c r="B399" s="3" t="s">
        <v>86</v>
      </c>
      <c r="C399" s="28"/>
      <c r="D399" s="13">
        <v>2.5555062599997548E-2</v>
      </c>
      <c r="E399" s="13">
        <v>3.875287937403351E-2</v>
      </c>
      <c r="F399" s="13">
        <v>4.5175395145262517E-2</v>
      </c>
      <c r="G399" s="13">
        <v>1.5808095290642529E-2</v>
      </c>
      <c r="H399" s="13">
        <v>1.3240485096125297E-2</v>
      </c>
      <c r="I399" s="13">
        <v>5.3249777017025657E-2</v>
      </c>
      <c r="J399" s="13">
        <v>4.5166359162544842E-2</v>
      </c>
      <c r="K399" s="13">
        <v>1.4896089793105379E-2</v>
      </c>
      <c r="L399" s="13">
        <v>0</v>
      </c>
      <c r="M399" s="13">
        <v>3.4553059934483085E-2</v>
      </c>
      <c r="N399" s="13">
        <v>2.3108393799841274E-2</v>
      </c>
      <c r="O399" s="13">
        <v>0.14408763192842247</v>
      </c>
      <c r="P399" s="13">
        <v>4.519360246586962E-2</v>
      </c>
      <c r="Q399" s="13">
        <v>2.3781453813428857E-2</v>
      </c>
      <c r="R399" s="13">
        <v>2.8852490032255377E-2</v>
      </c>
      <c r="S399" s="152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3" t="s">
        <v>257</v>
      </c>
      <c r="C400" s="28"/>
      <c r="D400" s="13">
        <v>8.4193804606831124E-2</v>
      </c>
      <c r="E400" s="13">
        <v>-6.552819698173129E-2</v>
      </c>
      <c r="F400" s="13">
        <v>-0.13264495631453532</v>
      </c>
      <c r="G400" s="13">
        <v>1.1914217633042457E-2</v>
      </c>
      <c r="H400" s="13">
        <v>-4.487688641779175E-2</v>
      </c>
      <c r="I400" s="13">
        <v>-5.0039714058776608E-2</v>
      </c>
      <c r="J400" s="13">
        <v>3.2565528196981886E-2</v>
      </c>
      <c r="K400" s="13">
        <v>7.3868149324861188E-2</v>
      </c>
      <c r="L400" s="13">
        <v>-7.069102462271637E-2</v>
      </c>
      <c r="M400" s="13">
        <v>4.8054011119936568E-2</v>
      </c>
      <c r="N400" s="13">
        <v>9.4519459888800617E-2</v>
      </c>
      <c r="O400" s="13">
        <v>-0.12231930103256539</v>
      </c>
      <c r="P400" s="13">
        <v>-5.5202541699761576E-2</v>
      </c>
      <c r="Q400" s="13">
        <v>6.3542494042891251E-2</v>
      </c>
      <c r="R400" s="13">
        <v>-3.9714058776806893E-2</v>
      </c>
      <c r="S400" s="152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29"/>
      <c r="B401" s="45" t="s">
        <v>258</v>
      </c>
      <c r="C401" s="46"/>
      <c r="D401" s="44">
        <v>0.79</v>
      </c>
      <c r="E401" s="44">
        <v>0.84</v>
      </c>
      <c r="F401" s="44">
        <v>1.57</v>
      </c>
      <c r="G401" s="44">
        <v>0</v>
      </c>
      <c r="H401" s="44">
        <v>0.62</v>
      </c>
      <c r="I401" s="44">
        <v>0.67</v>
      </c>
      <c r="J401" s="44">
        <v>0.22</v>
      </c>
      <c r="K401" s="44">
        <v>0.67</v>
      </c>
      <c r="L401" s="44" t="s">
        <v>259</v>
      </c>
      <c r="M401" s="44">
        <v>0.39</v>
      </c>
      <c r="N401" s="44">
        <v>0.9</v>
      </c>
      <c r="O401" s="44" t="s">
        <v>259</v>
      </c>
      <c r="P401" s="44">
        <v>0.73</v>
      </c>
      <c r="Q401" s="44">
        <v>0.56000000000000005</v>
      </c>
      <c r="R401" s="44">
        <v>0.56000000000000005</v>
      </c>
      <c r="S401" s="152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B402" s="30" t="s">
        <v>290</v>
      </c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BM402" s="55"/>
    </row>
    <row r="403" spans="1:65">
      <c r="BM403" s="55"/>
    </row>
    <row r="404" spans="1:65" ht="15">
      <c r="B404" s="8" t="s">
        <v>499</v>
      </c>
      <c r="BM404" s="27" t="s">
        <v>66</v>
      </c>
    </row>
    <row r="405" spans="1:65" ht="15">
      <c r="A405" s="24" t="s">
        <v>53</v>
      </c>
      <c r="B405" s="18" t="s">
        <v>108</v>
      </c>
      <c r="C405" s="15" t="s">
        <v>109</v>
      </c>
      <c r="D405" s="16" t="s">
        <v>224</v>
      </c>
      <c r="E405" s="17" t="s">
        <v>224</v>
      </c>
      <c r="F405" s="17" t="s">
        <v>224</v>
      </c>
      <c r="G405" s="17" t="s">
        <v>224</v>
      </c>
      <c r="H405" s="17" t="s">
        <v>224</v>
      </c>
      <c r="I405" s="17" t="s">
        <v>224</v>
      </c>
      <c r="J405" s="17" t="s">
        <v>224</v>
      </c>
      <c r="K405" s="17" t="s">
        <v>224</v>
      </c>
      <c r="L405" s="17" t="s">
        <v>224</v>
      </c>
      <c r="M405" s="17" t="s">
        <v>224</v>
      </c>
      <c r="N405" s="17" t="s">
        <v>224</v>
      </c>
      <c r="O405" s="17" t="s">
        <v>224</v>
      </c>
      <c r="P405" s="17" t="s">
        <v>224</v>
      </c>
      <c r="Q405" s="17" t="s">
        <v>224</v>
      </c>
      <c r="R405" s="17" t="s">
        <v>224</v>
      </c>
      <c r="S405" s="17" t="s">
        <v>224</v>
      </c>
      <c r="T405" s="152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1</v>
      </c>
    </row>
    <row r="406" spans="1:65">
      <c r="A406" s="29"/>
      <c r="B406" s="19" t="s">
        <v>225</v>
      </c>
      <c r="C406" s="9" t="s">
        <v>225</v>
      </c>
      <c r="D406" s="150" t="s">
        <v>228</v>
      </c>
      <c r="E406" s="151" t="s">
        <v>229</v>
      </c>
      <c r="F406" s="151" t="s">
        <v>230</v>
      </c>
      <c r="G406" s="151" t="s">
        <v>231</v>
      </c>
      <c r="H406" s="151" t="s">
        <v>232</v>
      </c>
      <c r="I406" s="151" t="s">
        <v>234</v>
      </c>
      <c r="J406" s="151" t="s">
        <v>235</v>
      </c>
      <c r="K406" s="151" t="s">
        <v>236</v>
      </c>
      <c r="L406" s="151" t="s">
        <v>237</v>
      </c>
      <c r="M406" s="151" t="s">
        <v>239</v>
      </c>
      <c r="N406" s="151" t="s">
        <v>241</v>
      </c>
      <c r="O406" s="151" t="s">
        <v>242</v>
      </c>
      <c r="P406" s="151" t="s">
        <v>243</v>
      </c>
      <c r="Q406" s="151" t="s">
        <v>245</v>
      </c>
      <c r="R406" s="151" t="s">
        <v>246</v>
      </c>
      <c r="S406" s="151" t="s">
        <v>247</v>
      </c>
      <c r="T406" s="152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 t="s">
        <v>3</v>
      </c>
    </row>
    <row r="407" spans="1:65">
      <c r="A407" s="29"/>
      <c r="B407" s="19"/>
      <c r="C407" s="9"/>
      <c r="D407" s="10" t="s">
        <v>261</v>
      </c>
      <c r="E407" s="11" t="s">
        <v>261</v>
      </c>
      <c r="F407" s="11" t="s">
        <v>261</v>
      </c>
      <c r="G407" s="11" t="s">
        <v>279</v>
      </c>
      <c r="H407" s="11" t="s">
        <v>278</v>
      </c>
      <c r="I407" s="11" t="s">
        <v>279</v>
      </c>
      <c r="J407" s="11" t="s">
        <v>261</v>
      </c>
      <c r="K407" s="11" t="s">
        <v>261</v>
      </c>
      <c r="L407" s="11" t="s">
        <v>261</v>
      </c>
      <c r="M407" s="11" t="s">
        <v>279</v>
      </c>
      <c r="N407" s="11" t="s">
        <v>279</v>
      </c>
      <c r="O407" s="11" t="s">
        <v>261</v>
      </c>
      <c r="P407" s="11" t="s">
        <v>278</v>
      </c>
      <c r="Q407" s="11" t="s">
        <v>279</v>
      </c>
      <c r="R407" s="11" t="s">
        <v>261</v>
      </c>
      <c r="S407" s="11" t="s">
        <v>261</v>
      </c>
      <c r="T407" s="152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3</v>
      </c>
    </row>
    <row r="408" spans="1:65">
      <c r="A408" s="29"/>
      <c r="B408" s="19"/>
      <c r="C408" s="9"/>
      <c r="D408" s="25" t="s">
        <v>253</v>
      </c>
      <c r="E408" s="25" t="s">
        <v>281</v>
      </c>
      <c r="F408" s="25" t="s">
        <v>281</v>
      </c>
      <c r="G408" s="25" t="s">
        <v>282</v>
      </c>
      <c r="H408" s="25" t="s">
        <v>281</v>
      </c>
      <c r="I408" s="25" t="s">
        <v>283</v>
      </c>
      <c r="J408" s="25" t="s">
        <v>281</v>
      </c>
      <c r="K408" s="25" t="s">
        <v>282</v>
      </c>
      <c r="L408" s="25" t="s">
        <v>282</v>
      </c>
      <c r="M408" s="25" t="s">
        <v>283</v>
      </c>
      <c r="N408" s="25" t="s">
        <v>281</v>
      </c>
      <c r="O408" s="25" t="s">
        <v>114</v>
      </c>
      <c r="P408" s="25" t="s">
        <v>281</v>
      </c>
      <c r="Q408" s="25" t="s">
        <v>280</v>
      </c>
      <c r="R408" s="25" t="s">
        <v>281</v>
      </c>
      <c r="S408" s="25" t="s">
        <v>281</v>
      </c>
      <c r="T408" s="152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3</v>
      </c>
    </row>
    <row r="409" spans="1:65">
      <c r="A409" s="29"/>
      <c r="B409" s="18">
        <v>1</v>
      </c>
      <c r="C409" s="14">
        <v>1</v>
      </c>
      <c r="D409" s="202">
        <v>6.5000000000000002E-2</v>
      </c>
      <c r="E409" s="202">
        <v>0.08</v>
      </c>
      <c r="F409" s="202">
        <v>0.05</v>
      </c>
      <c r="G409" s="202">
        <v>7.0000000000000007E-2</v>
      </c>
      <c r="H409" s="231" t="s">
        <v>100</v>
      </c>
      <c r="I409" s="231" t="s">
        <v>100</v>
      </c>
      <c r="J409" s="202">
        <v>0.06</v>
      </c>
      <c r="K409" s="231" t="s">
        <v>103</v>
      </c>
      <c r="L409" s="202">
        <v>0.06</v>
      </c>
      <c r="M409" s="231" t="s">
        <v>101</v>
      </c>
      <c r="N409" s="231">
        <v>0.15</v>
      </c>
      <c r="O409" s="202">
        <v>7.0000000000000007E-2</v>
      </c>
      <c r="P409" s="231" t="s">
        <v>102</v>
      </c>
      <c r="Q409" s="231" t="s">
        <v>103</v>
      </c>
      <c r="R409" s="202">
        <v>0.06</v>
      </c>
      <c r="S409" s="231">
        <v>0.23099999999999998</v>
      </c>
      <c r="T409" s="204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205"/>
      <c r="AJ409" s="205"/>
      <c r="AK409" s="205"/>
      <c r="AL409" s="205"/>
      <c r="AM409" s="205"/>
      <c r="AN409" s="205"/>
      <c r="AO409" s="205"/>
      <c r="AP409" s="205"/>
      <c r="AQ409" s="205"/>
      <c r="AR409" s="205"/>
      <c r="AS409" s="205"/>
      <c r="AT409" s="205"/>
      <c r="AU409" s="205"/>
      <c r="AV409" s="205"/>
      <c r="AW409" s="205"/>
      <c r="AX409" s="205"/>
      <c r="AY409" s="205"/>
      <c r="AZ409" s="205"/>
      <c r="BA409" s="205"/>
      <c r="BB409" s="205"/>
      <c r="BC409" s="205"/>
      <c r="BD409" s="205"/>
      <c r="BE409" s="205"/>
      <c r="BF409" s="205"/>
      <c r="BG409" s="205"/>
      <c r="BH409" s="205"/>
      <c r="BI409" s="205"/>
      <c r="BJ409" s="205"/>
      <c r="BK409" s="205"/>
      <c r="BL409" s="205"/>
      <c r="BM409" s="206">
        <v>1</v>
      </c>
    </row>
    <row r="410" spans="1:65">
      <c r="A410" s="29"/>
      <c r="B410" s="19">
        <v>1</v>
      </c>
      <c r="C410" s="9">
        <v>2</v>
      </c>
      <c r="D410" s="23">
        <v>5.2999999999999999E-2</v>
      </c>
      <c r="E410" s="23">
        <v>7.0000000000000007E-2</v>
      </c>
      <c r="F410" s="23">
        <v>7.0000000000000007E-2</v>
      </c>
      <c r="G410" s="23">
        <v>0.06</v>
      </c>
      <c r="H410" s="232" t="s">
        <v>100</v>
      </c>
      <c r="I410" s="232" t="s">
        <v>100</v>
      </c>
      <c r="J410" s="23">
        <v>0.06</v>
      </c>
      <c r="K410" s="232" t="s">
        <v>103</v>
      </c>
      <c r="L410" s="23">
        <v>0.09</v>
      </c>
      <c r="M410" s="232" t="s">
        <v>101</v>
      </c>
      <c r="N410" s="232">
        <v>0.16999999999999998</v>
      </c>
      <c r="O410" s="23">
        <v>7.0000000000000007E-2</v>
      </c>
      <c r="P410" s="232" t="s">
        <v>102</v>
      </c>
      <c r="Q410" s="232" t="s">
        <v>103</v>
      </c>
      <c r="R410" s="23">
        <v>7.0000000000000007E-2</v>
      </c>
      <c r="S410" s="232">
        <v>0.105</v>
      </c>
      <c r="T410" s="204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05"/>
      <c r="AT410" s="205"/>
      <c r="AU410" s="205"/>
      <c r="AV410" s="205"/>
      <c r="AW410" s="205"/>
      <c r="AX410" s="205"/>
      <c r="AY410" s="205"/>
      <c r="AZ410" s="205"/>
      <c r="BA410" s="205"/>
      <c r="BB410" s="205"/>
      <c r="BC410" s="205"/>
      <c r="BD410" s="205"/>
      <c r="BE410" s="205"/>
      <c r="BF410" s="205"/>
      <c r="BG410" s="205"/>
      <c r="BH410" s="205"/>
      <c r="BI410" s="205"/>
      <c r="BJ410" s="205"/>
      <c r="BK410" s="205"/>
      <c r="BL410" s="205"/>
      <c r="BM410" s="206">
        <v>1</v>
      </c>
    </row>
    <row r="411" spans="1:65">
      <c r="A411" s="29"/>
      <c r="B411" s="19">
        <v>1</v>
      </c>
      <c r="C411" s="9">
        <v>3</v>
      </c>
      <c r="D411" s="23">
        <v>5.0999999999999997E-2</v>
      </c>
      <c r="E411" s="23">
        <v>0.06</v>
      </c>
      <c r="F411" s="23">
        <v>7.0000000000000007E-2</v>
      </c>
      <c r="G411" s="23">
        <v>0.06</v>
      </c>
      <c r="H411" s="232" t="s">
        <v>100</v>
      </c>
      <c r="I411" s="232" t="s">
        <v>100</v>
      </c>
      <c r="J411" s="23">
        <v>0.06</v>
      </c>
      <c r="K411" s="232" t="s">
        <v>103</v>
      </c>
      <c r="L411" s="23">
        <v>0.08</v>
      </c>
      <c r="M411" s="232" t="s">
        <v>101</v>
      </c>
      <c r="N411" s="232">
        <v>0.14000000000000001</v>
      </c>
      <c r="O411" s="23">
        <v>7.0000000000000007E-2</v>
      </c>
      <c r="P411" s="232" t="s">
        <v>102</v>
      </c>
      <c r="Q411" s="232" t="s">
        <v>103</v>
      </c>
      <c r="R411" s="23">
        <v>0.05</v>
      </c>
      <c r="S411" s="232">
        <v>0.158</v>
      </c>
      <c r="T411" s="204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205"/>
      <c r="AO411" s="205"/>
      <c r="AP411" s="205"/>
      <c r="AQ411" s="205"/>
      <c r="AR411" s="205"/>
      <c r="AS411" s="205"/>
      <c r="AT411" s="205"/>
      <c r="AU411" s="205"/>
      <c r="AV411" s="205"/>
      <c r="AW411" s="205"/>
      <c r="AX411" s="205"/>
      <c r="AY411" s="205"/>
      <c r="AZ411" s="205"/>
      <c r="BA411" s="205"/>
      <c r="BB411" s="205"/>
      <c r="BC411" s="205"/>
      <c r="BD411" s="205"/>
      <c r="BE411" s="205"/>
      <c r="BF411" s="205"/>
      <c r="BG411" s="205"/>
      <c r="BH411" s="205"/>
      <c r="BI411" s="205"/>
      <c r="BJ411" s="205"/>
      <c r="BK411" s="205"/>
      <c r="BL411" s="205"/>
      <c r="BM411" s="206">
        <v>16</v>
      </c>
    </row>
    <row r="412" spans="1:65">
      <c r="A412" s="29"/>
      <c r="B412" s="19">
        <v>1</v>
      </c>
      <c r="C412" s="9">
        <v>4</v>
      </c>
      <c r="D412" s="23">
        <v>6.3E-2</v>
      </c>
      <c r="E412" s="23">
        <v>0.06</v>
      </c>
      <c r="F412" s="23">
        <v>0.06</v>
      </c>
      <c r="G412" s="23">
        <v>7.0000000000000007E-2</v>
      </c>
      <c r="H412" s="232" t="s">
        <v>100</v>
      </c>
      <c r="I412" s="232" t="s">
        <v>100</v>
      </c>
      <c r="J412" s="23">
        <v>0.06</v>
      </c>
      <c r="K412" s="232" t="s">
        <v>103</v>
      </c>
      <c r="L412" s="23">
        <v>7.0000000000000007E-2</v>
      </c>
      <c r="M412" s="232" t="s">
        <v>101</v>
      </c>
      <c r="N412" s="232">
        <v>0.14000000000000001</v>
      </c>
      <c r="O412" s="23">
        <v>7.0000000000000007E-2</v>
      </c>
      <c r="P412" s="232" t="s">
        <v>102</v>
      </c>
      <c r="Q412" s="232" t="s">
        <v>103</v>
      </c>
      <c r="R412" s="23">
        <v>0.05</v>
      </c>
      <c r="S412" s="232">
        <v>0.105</v>
      </c>
      <c r="T412" s="204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205"/>
      <c r="AO412" s="205"/>
      <c r="AP412" s="205"/>
      <c r="AQ412" s="205"/>
      <c r="AR412" s="205"/>
      <c r="AS412" s="205"/>
      <c r="AT412" s="205"/>
      <c r="AU412" s="205"/>
      <c r="AV412" s="205"/>
      <c r="AW412" s="205"/>
      <c r="AX412" s="205"/>
      <c r="AY412" s="205"/>
      <c r="AZ412" s="205"/>
      <c r="BA412" s="205"/>
      <c r="BB412" s="205"/>
      <c r="BC412" s="205"/>
      <c r="BD412" s="205"/>
      <c r="BE412" s="205"/>
      <c r="BF412" s="205"/>
      <c r="BG412" s="205"/>
      <c r="BH412" s="205"/>
      <c r="BI412" s="205"/>
      <c r="BJ412" s="205"/>
      <c r="BK412" s="205"/>
      <c r="BL412" s="205"/>
      <c r="BM412" s="206">
        <v>6.4812499999999995E-2</v>
      </c>
    </row>
    <row r="413" spans="1:65">
      <c r="A413" s="29"/>
      <c r="B413" s="19">
        <v>1</v>
      </c>
      <c r="C413" s="9">
        <v>5</v>
      </c>
      <c r="D413" s="23">
        <v>6.5999999999999989E-2</v>
      </c>
      <c r="E413" s="23">
        <v>0.06</v>
      </c>
      <c r="F413" s="23">
        <v>0.06</v>
      </c>
      <c r="G413" s="23">
        <v>0.06</v>
      </c>
      <c r="H413" s="232" t="s">
        <v>100</v>
      </c>
      <c r="I413" s="232" t="s">
        <v>100</v>
      </c>
      <c r="J413" s="23">
        <v>0.06</v>
      </c>
      <c r="K413" s="232" t="s">
        <v>103</v>
      </c>
      <c r="L413" s="23">
        <v>0.08</v>
      </c>
      <c r="M413" s="232" t="s">
        <v>101</v>
      </c>
      <c r="N413" s="232">
        <v>0.13</v>
      </c>
      <c r="O413" s="23">
        <v>7.0000000000000007E-2</v>
      </c>
      <c r="P413" s="232" t="s">
        <v>102</v>
      </c>
      <c r="Q413" s="232" t="s">
        <v>103</v>
      </c>
      <c r="R413" s="23">
        <v>0.06</v>
      </c>
      <c r="S413" s="232">
        <v>0.126</v>
      </c>
      <c r="T413" s="204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205"/>
      <c r="AO413" s="205"/>
      <c r="AP413" s="205"/>
      <c r="AQ413" s="205"/>
      <c r="AR413" s="205"/>
      <c r="AS413" s="205"/>
      <c r="AT413" s="205"/>
      <c r="AU413" s="205"/>
      <c r="AV413" s="205"/>
      <c r="AW413" s="205"/>
      <c r="AX413" s="205"/>
      <c r="AY413" s="205"/>
      <c r="AZ413" s="205"/>
      <c r="BA413" s="205"/>
      <c r="BB413" s="205"/>
      <c r="BC413" s="205"/>
      <c r="BD413" s="205"/>
      <c r="BE413" s="205"/>
      <c r="BF413" s="205"/>
      <c r="BG413" s="205"/>
      <c r="BH413" s="205"/>
      <c r="BI413" s="205"/>
      <c r="BJ413" s="205"/>
      <c r="BK413" s="205"/>
      <c r="BL413" s="205"/>
      <c r="BM413" s="206">
        <v>90</v>
      </c>
    </row>
    <row r="414" spans="1:65">
      <c r="A414" s="29"/>
      <c r="B414" s="19">
        <v>1</v>
      </c>
      <c r="C414" s="9">
        <v>6</v>
      </c>
      <c r="D414" s="23">
        <v>6.3E-2</v>
      </c>
      <c r="E414" s="23">
        <v>0.06</v>
      </c>
      <c r="F414" s="23">
        <v>7.0000000000000007E-2</v>
      </c>
      <c r="G414" s="23">
        <v>0.06</v>
      </c>
      <c r="H414" s="232" t="s">
        <v>100</v>
      </c>
      <c r="I414" s="232" t="s">
        <v>100</v>
      </c>
      <c r="J414" s="23">
        <v>7.0000000000000007E-2</v>
      </c>
      <c r="K414" s="232" t="s">
        <v>103</v>
      </c>
      <c r="L414" s="23">
        <v>0.08</v>
      </c>
      <c r="M414" s="232" t="s">
        <v>101</v>
      </c>
      <c r="N414" s="232">
        <v>0.18</v>
      </c>
      <c r="O414" s="23">
        <v>7.0000000000000007E-2</v>
      </c>
      <c r="P414" s="232" t="s">
        <v>102</v>
      </c>
      <c r="Q414" s="232" t="s">
        <v>103</v>
      </c>
      <c r="R414" s="23">
        <v>0.06</v>
      </c>
      <c r="S414" s="232">
        <v>3.2000000000000001E-2</v>
      </c>
      <c r="T414" s="204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56"/>
    </row>
    <row r="415" spans="1:65">
      <c r="A415" s="29"/>
      <c r="B415" s="20" t="s">
        <v>254</v>
      </c>
      <c r="C415" s="12"/>
      <c r="D415" s="209">
        <v>6.0166666666666667E-2</v>
      </c>
      <c r="E415" s="209">
        <v>6.5000000000000002E-2</v>
      </c>
      <c r="F415" s="209">
        <v>6.3333333333333339E-2</v>
      </c>
      <c r="G415" s="209">
        <v>6.3333333333333339E-2</v>
      </c>
      <c r="H415" s="209" t="s">
        <v>604</v>
      </c>
      <c r="I415" s="209" t="s">
        <v>604</v>
      </c>
      <c r="J415" s="209">
        <v>6.1666666666666668E-2</v>
      </c>
      <c r="K415" s="209" t="s">
        <v>604</v>
      </c>
      <c r="L415" s="209">
        <v>7.6666666666666675E-2</v>
      </c>
      <c r="M415" s="209" t="s">
        <v>604</v>
      </c>
      <c r="N415" s="209">
        <v>0.15166666666666664</v>
      </c>
      <c r="O415" s="209">
        <v>7.0000000000000007E-2</v>
      </c>
      <c r="P415" s="209" t="s">
        <v>604</v>
      </c>
      <c r="Q415" s="209" t="s">
        <v>604</v>
      </c>
      <c r="R415" s="209">
        <v>5.8333333333333327E-2</v>
      </c>
      <c r="S415" s="209">
        <v>0.12616666666666668</v>
      </c>
      <c r="T415" s="204"/>
      <c r="U415" s="205"/>
      <c r="V415" s="205"/>
      <c r="W415" s="205"/>
      <c r="X415" s="205"/>
      <c r="Y415" s="205"/>
      <c r="Z415" s="205"/>
      <c r="AA415" s="205"/>
      <c r="AB415" s="205"/>
      <c r="AC415" s="205"/>
      <c r="AD415" s="205"/>
      <c r="AE415" s="205"/>
      <c r="AF415" s="205"/>
      <c r="AG415" s="205"/>
      <c r="AH415" s="205"/>
      <c r="AI415" s="205"/>
      <c r="AJ415" s="205"/>
      <c r="AK415" s="205"/>
      <c r="AL415" s="205"/>
      <c r="AM415" s="205"/>
      <c r="AN415" s="205"/>
      <c r="AO415" s="205"/>
      <c r="AP415" s="205"/>
      <c r="AQ415" s="205"/>
      <c r="AR415" s="205"/>
      <c r="AS415" s="205"/>
      <c r="AT415" s="205"/>
      <c r="AU415" s="205"/>
      <c r="AV415" s="205"/>
      <c r="AW415" s="205"/>
      <c r="AX415" s="205"/>
      <c r="AY415" s="205"/>
      <c r="AZ415" s="205"/>
      <c r="BA415" s="205"/>
      <c r="BB415" s="205"/>
      <c r="BC415" s="205"/>
      <c r="BD415" s="205"/>
      <c r="BE415" s="205"/>
      <c r="BF415" s="205"/>
      <c r="BG415" s="205"/>
      <c r="BH415" s="205"/>
      <c r="BI415" s="205"/>
      <c r="BJ415" s="205"/>
      <c r="BK415" s="205"/>
      <c r="BL415" s="205"/>
      <c r="BM415" s="56"/>
    </row>
    <row r="416" spans="1:65">
      <c r="A416" s="29"/>
      <c r="B416" s="3" t="s">
        <v>255</v>
      </c>
      <c r="C416" s="28"/>
      <c r="D416" s="23">
        <v>6.3E-2</v>
      </c>
      <c r="E416" s="23">
        <v>0.06</v>
      </c>
      <c r="F416" s="23">
        <v>6.5000000000000002E-2</v>
      </c>
      <c r="G416" s="23">
        <v>0.06</v>
      </c>
      <c r="H416" s="23" t="s">
        <v>604</v>
      </c>
      <c r="I416" s="23" t="s">
        <v>604</v>
      </c>
      <c r="J416" s="23">
        <v>0.06</v>
      </c>
      <c r="K416" s="23" t="s">
        <v>604</v>
      </c>
      <c r="L416" s="23">
        <v>0.08</v>
      </c>
      <c r="M416" s="23" t="s">
        <v>604</v>
      </c>
      <c r="N416" s="23">
        <v>0.14500000000000002</v>
      </c>
      <c r="O416" s="23">
        <v>7.0000000000000007E-2</v>
      </c>
      <c r="P416" s="23" t="s">
        <v>604</v>
      </c>
      <c r="Q416" s="23" t="s">
        <v>604</v>
      </c>
      <c r="R416" s="23">
        <v>0.06</v>
      </c>
      <c r="S416" s="23">
        <v>0.11549999999999999</v>
      </c>
      <c r="T416" s="204"/>
      <c r="U416" s="205"/>
      <c r="V416" s="205"/>
      <c r="W416" s="205"/>
      <c r="X416" s="205"/>
      <c r="Y416" s="205"/>
      <c r="Z416" s="205"/>
      <c r="AA416" s="205"/>
      <c r="AB416" s="205"/>
      <c r="AC416" s="205"/>
      <c r="AD416" s="205"/>
      <c r="AE416" s="205"/>
      <c r="AF416" s="205"/>
      <c r="AG416" s="205"/>
      <c r="AH416" s="205"/>
      <c r="AI416" s="205"/>
      <c r="AJ416" s="205"/>
      <c r="AK416" s="205"/>
      <c r="AL416" s="205"/>
      <c r="AM416" s="205"/>
      <c r="AN416" s="205"/>
      <c r="AO416" s="205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05"/>
      <c r="BB416" s="205"/>
      <c r="BC416" s="205"/>
      <c r="BD416" s="205"/>
      <c r="BE416" s="205"/>
      <c r="BF416" s="205"/>
      <c r="BG416" s="205"/>
      <c r="BH416" s="205"/>
      <c r="BI416" s="205"/>
      <c r="BJ416" s="205"/>
      <c r="BK416" s="205"/>
      <c r="BL416" s="205"/>
      <c r="BM416" s="56"/>
    </row>
    <row r="417" spans="1:65">
      <c r="A417" s="29"/>
      <c r="B417" s="3" t="s">
        <v>256</v>
      </c>
      <c r="C417" s="28"/>
      <c r="D417" s="23">
        <v>6.4627135683601716E-3</v>
      </c>
      <c r="E417" s="23">
        <v>8.3666002653407096E-3</v>
      </c>
      <c r="F417" s="23">
        <v>8.1649658092772786E-3</v>
      </c>
      <c r="G417" s="23">
        <v>5.1639777949432268E-3</v>
      </c>
      <c r="H417" s="23" t="s">
        <v>604</v>
      </c>
      <c r="I417" s="23" t="s">
        <v>604</v>
      </c>
      <c r="J417" s="23">
        <v>4.0824829046386332E-3</v>
      </c>
      <c r="K417" s="23" t="s">
        <v>604</v>
      </c>
      <c r="L417" s="23">
        <v>1.0327955589886414E-2</v>
      </c>
      <c r="M417" s="23" t="s">
        <v>604</v>
      </c>
      <c r="N417" s="23">
        <v>1.940790217067959E-2</v>
      </c>
      <c r="O417" s="23">
        <v>0</v>
      </c>
      <c r="P417" s="23" t="s">
        <v>604</v>
      </c>
      <c r="Q417" s="23" t="s">
        <v>604</v>
      </c>
      <c r="R417" s="23">
        <v>7.5277265270908113E-3</v>
      </c>
      <c r="S417" s="23">
        <v>6.5980047489120994E-2</v>
      </c>
      <c r="T417" s="204"/>
      <c r="U417" s="205"/>
      <c r="V417" s="205"/>
      <c r="W417" s="205"/>
      <c r="X417" s="205"/>
      <c r="Y417" s="205"/>
      <c r="Z417" s="205"/>
      <c r="AA417" s="205"/>
      <c r="AB417" s="205"/>
      <c r="AC417" s="205"/>
      <c r="AD417" s="205"/>
      <c r="AE417" s="205"/>
      <c r="AF417" s="205"/>
      <c r="AG417" s="205"/>
      <c r="AH417" s="205"/>
      <c r="AI417" s="205"/>
      <c r="AJ417" s="205"/>
      <c r="AK417" s="205"/>
      <c r="AL417" s="205"/>
      <c r="AM417" s="205"/>
      <c r="AN417" s="205"/>
      <c r="AO417" s="205"/>
      <c r="AP417" s="205"/>
      <c r="AQ417" s="205"/>
      <c r="AR417" s="205"/>
      <c r="AS417" s="205"/>
      <c r="AT417" s="205"/>
      <c r="AU417" s="205"/>
      <c r="AV417" s="205"/>
      <c r="AW417" s="205"/>
      <c r="AX417" s="205"/>
      <c r="AY417" s="205"/>
      <c r="AZ417" s="205"/>
      <c r="BA417" s="205"/>
      <c r="BB417" s="205"/>
      <c r="BC417" s="205"/>
      <c r="BD417" s="205"/>
      <c r="BE417" s="205"/>
      <c r="BF417" s="205"/>
      <c r="BG417" s="205"/>
      <c r="BH417" s="205"/>
      <c r="BI417" s="205"/>
      <c r="BJ417" s="205"/>
      <c r="BK417" s="205"/>
      <c r="BL417" s="205"/>
      <c r="BM417" s="56"/>
    </row>
    <row r="418" spans="1:65">
      <c r="A418" s="29"/>
      <c r="B418" s="3" t="s">
        <v>86</v>
      </c>
      <c r="C418" s="28"/>
      <c r="D418" s="13">
        <v>0.10741352191180341</v>
      </c>
      <c r="E418" s="13">
        <v>0.12871692715908783</v>
      </c>
      <c r="F418" s="13">
        <v>0.1289205127780623</v>
      </c>
      <c r="G418" s="13">
        <v>8.1536491499103581E-2</v>
      </c>
      <c r="H418" s="13" t="s">
        <v>604</v>
      </c>
      <c r="I418" s="13" t="s">
        <v>604</v>
      </c>
      <c r="J418" s="13">
        <v>6.6202425480626478E-2</v>
      </c>
      <c r="K418" s="13" t="s">
        <v>604</v>
      </c>
      <c r="L418" s="13">
        <v>0.13471246421590974</v>
      </c>
      <c r="M418" s="13" t="s">
        <v>604</v>
      </c>
      <c r="N418" s="13">
        <v>0.12796419013634897</v>
      </c>
      <c r="O418" s="13">
        <v>0</v>
      </c>
      <c r="P418" s="13" t="s">
        <v>604</v>
      </c>
      <c r="Q418" s="13" t="s">
        <v>604</v>
      </c>
      <c r="R418" s="13">
        <v>0.12904674046441392</v>
      </c>
      <c r="S418" s="13">
        <v>0.52295942527704875</v>
      </c>
      <c r="T418" s="152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3" t="s">
        <v>257</v>
      </c>
      <c r="C419" s="28"/>
      <c r="D419" s="13">
        <v>-7.1681131468980919E-2</v>
      </c>
      <c r="E419" s="13">
        <v>2.8929604628737948E-3</v>
      </c>
      <c r="F419" s="13">
        <v>-2.2822243651558827E-2</v>
      </c>
      <c r="G419" s="13">
        <v>-2.2822243651558827E-2</v>
      </c>
      <c r="H419" s="13" t="s">
        <v>604</v>
      </c>
      <c r="I419" s="13" t="s">
        <v>604</v>
      </c>
      <c r="J419" s="13">
        <v>-4.8537447765991559E-2</v>
      </c>
      <c r="K419" s="13" t="s">
        <v>604</v>
      </c>
      <c r="L419" s="13">
        <v>0.18289938926390259</v>
      </c>
      <c r="M419" s="13" t="s">
        <v>604</v>
      </c>
      <c r="N419" s="13">
        <v>1.3400835744133719</v>
      </c>
      <c r="O419" s="13">
        <v>8.0038572806171882E-2</v>
      </c>
      <c r="P419" s="13" t="s">
        <v>604</v>
      </c>
      <c r="Q419" s="13" t="s">
        <v>604</v>
      </c>
      <c r="R419" s="13">
        <v>-9.9967855994857024E-2</v>
      </c>
      <c r="S419" s="13">
        <v>0.94664095146255245</v>
      </c>
      <c r="T419" s="152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29"/>
      <c r="B420" s="45" t="s">
        <v>258</v>
      </c>
      <c r="C420" s="46"/>
      <c r="D420" s="44">
        <v>0.37</v>
      </c>
      <c r="E420" s="44">
        <v>0.13</v>
      </c>
      <c r="F420" s="44">
        <v>0.21</v>
      </c>
      <c r="G420" s="44">
        <v>0.21</v>
      </c>
      <c r="H420" s="44">
        <v>21.87</v>
      </c>
      <c r="I420" s="44">
        <v>21.87</v>
      </c>
      <c r="J420" s="44">
        <v>0.3</v>
      </c>
      <c r="K420" s="44">
        <v>0.89</v>
      </c>
      <c r="L420" s="44">
        <v>0.46</v>
      </c>
      <c r="M420" s="44">
        <v>47.16</v>
      </c>
      <c r="N420" s="44">
        <v>4.26</v>
      </c>
      <c r="O420" s="44">
        <v>0.13</v>
      </c>
      <c r="P420" s="44">
        <v>123.02</v>
      </c>
      <c r="Q420" s="44">
        <v>0.89</v>
      </c>
      <c r="R420" s="44">
        <v>0.46</v>
      </c>
      <c r="S420" s="44">
        <v>2.97</v>
      </c>
      <c r="T420" s="152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B421" s="3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BM421" s="55"/>
    </row>
    <row r="422" spans="1:65" ht="15">
      <c r="B422" s="8" t="s">
        <v>500</v>
      </c>
      <c r="BM422" s="27" t="s">
        <v>277</v>
      </c>
    </row>
    <row r="423" spans="1:65" ht="15">
      <c r="A423" s="24" t="s">
        <v>11</v>
      </c>
      <c r="B423" s="18" t="s">
        <v>108</v>
      </c>
      <c r="C423" s="15" t="s">
        <v>109</v>
      </c>
      <c r="D423" s="16" t="s">
        <v>224</v>
      </c>
      <c r="E423" s="17" t="s">
        <v>224</v>
      </c>
      <c r="F423" s="15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1</v>
      </c>
    </row>
    <row r="424" spans="1:65">
      <c r="A424" s="29"/>
      <c r="B424" s="19" t="s">
        <v>225</v>
      </c>
      <c r="C424" s="9" t="s">
        <v>225</v>
      </c>
      <c r="D424" s="150" t="s">
        <v>236</v>
      </c>
      <c r="E424" s="151" t="s">
        <v>241</v>
      </c>
      <c r="F424" s="15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 t="s">
        <v>3</v>
      </c>
    </row>
    <row r="425" spans="1:65">
      <c r="A425" s="29"/>
      <c r="B425" s="19"/>
      <c r="C425" s="9"/>
      <c r="D425" s="10" t="s">
        <v>261</v>
      </c>
      <c r="E425" s="11" t="s">
        <v>279</v>
      </c>
      <c r="F425" s="15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2</v>
      </c>
    </row>
    <row r="426" spans="1:65">
      <c r="A426" s="29"/>
      <c r="B426" s="19"/>
      <c r="C426" s="9"/>
      <c r="D426" s="25" t="s">
        <v>282</v>
      </c>
      <c r="E426" s="25" t="s">
        <v>281</v>
      </c>
      <c r="F426" s="15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2</v>
      </c>
    </row>
    <row r="427" spans="1:65">
      <c r="A427" s="29"/>
      <c r="B427" s="18">
        <v>1</v>
      </c>
      <c r="C427" s="14">
        <v>1</v>
      </c>
      <c r="D427" s="21">
        <v>0.41499999999999998</v>
      </c>
      <c r="E427" s="21">
        <v>0.4</v>
      </c>
      <c r="F427" s="15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1</v>
      </c>
    </row>
    <row r="428" spans="1:65">
      <c r="A428" s="29"/>
      <c r="B428" s="19">
        <v>1</v>
      </c>
      <c r="C428" s="9">
        <v>2</v>
      </c>
      <c r="D428" s="11">
        <v>0.40500000000000003</v>
      </c>
      <c r="E428" s="11">
        <v>0.4</v>
      </c>
      <c r="F428" s="15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3</v>
      </c>
    </row>
    <row r="429" spans="1:65">
      <c r="A429" s="29"/>
      <c r="B429" s="19">
        <v>1</v>
      </c>
      <c r="C429" s="9">
        <v>3</v>
      </c>
      <c r="D429" s="11">
        <v>0.39700000000000002</v>
      </c>
      <c r="E429" s="11">
        <v>0.4</v>
      </c>
      <c r="F429" s="15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16</v>
      </c>
    </row>
    <row r="430" spans="1:65">
      <c r="A430" s="29"/>
      <c r="B430" s="19">
        <v>1</v>
      </c>
      <c r="C430" s="9">
        <v>4</v>
      </c>
      <c r="D430" s="11">
        <v>0.39700000000000002</v>
      </c>
      <c r="E430" s="11">
        <v>0.4</v>
      </c>
      <c r="F430" s="15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0.40175</v>
      </c>
    </row>
    <row r="431" spans="1:65">
      <c r="A431" s="29"/>
      <c r="B431" s="19">
        <v>1</v>
      </c>
      <c r="C431" s="9">
        <v>5</v>
      </c>
      <c r="D431" s="11">
        <v>0.39900000000000002</v>
      </c>
      <c r="E431" s="11">
        <v>0.4</v>
      </c>
      <c r="F431" s="15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7">
        <v>9</v>
      </c>
    </row>
    <row r="432" spans="1:65">
      <c r="A432" s="29"/>
      <c r="B432" s="19">
        <v>1</v>
      </c>
      <c r="C432" s="9">
        <v>6</v>
      </c>
      <c r="D432" s="11">
        <v>0.40799999999999997</v>
      </c>
      <c r="E432" s="11">
        <v>0.4</v>
      </c>
      <c r="F432" s="15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20" t="s">
        <v>254</v>
      </c>
      <c r="C433" s="12"/>
      <c r="D433" s="22">
        <v>0.40349999999999997</v>
      </c>
      <c r="E433" s="22">
        <v>0.39999999999999997</v>
      </c>
      <c r="F433" s="15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255</v>
      </c>
      <c r="C434" s="28"/>
      <c r="D434" s="11">
        <v>0.40200000000000002</v>
      </c>
      <c r="E434" s="11">
        <v>0.4</v>
      </c>
      <c r="F434" s="15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3" t="s">
        <v>256</v>
      </c>
      <c r="C435" s="28"/>
      <c r="D435" s="23">
        <v>7.2041654617311318E-3</v>
      </c>
      <c r="E435" s="23">
        <v>6.0809419444881171E-17</v>
      </c>
      <c r="F435" s="15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3" t="s">
        <v>86</v>
      </c>
      <c r="C436" s="28"/>
      <c r="D436" s="13">
        <v>1.7854189496235767E-2</v>
      </c>
      <c r="E436" s="13">
        <v>1.5202354861220294E-16</v>
      </c>
      <c r="F436" s="15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29"/>
      <c r="B437" s="3" t="s">
        <v>257</v>
      </c>
      <c r="C437" s="28"/>
      <c r="D437" s="13">
        <v>4.3559427504666903E-3</v>
      </c>
      <c r="E437" s="13">
        <v>-4.3559427504668013E-3</v>
      </c>
      <c r="F437" s="15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29"/>
      <c r="B438" s="45" t="s">
        <v>258</v>
      </c>
      <c r="C438" s="46"/>
      <c r="D438" s="44">
        <v>0.67</v>
      </c>
      <c r="E438" s="44">
        <v>0.67</v>
      </c>
      <c r="F438" s="15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B439" s="30"/>
      <c r="C439" s="20"/>
      <c r="D439" s="20"/>
      <c r="E439" s="20"/>
      <c r="BM439" s="55"/>
    </row>
    <row r="440" spans="1:65" ht="15">
      <c r="B440" s="8" t="s">
        <v>439</v>
      </c>
      <c r="BM440" s="27" t="s">
        <v>66</v>
      </c>
    </row>
    <row r="441" spans="1:65" ht="15">
      <c r="A441" s="24" t="s">
        <v>14</v>
      </c>
      <c r="B441" s="18" t="s">
        <v>108</v>
      </c>
      <c r="C441" s="15" t="s">
        <v>109</v>
      </c>
      <c r="D441" s="16" t="s">
        <v>224</v>
      </c>
      <c r="E441" s="17" t="s">
        <v>224</v>
      </c>
      <c r="F441" s="17" t="s">
        <v>224</v>
      </c>
      <c r="G441" s="17" t="s">
        <v>224</v>
      </c>
      <c r="H441" s="17" t="s">
        <v>224</v>
      </c>
      <c r="I441" s="17" t="s">
        <v>224</v>
      </c>
      <c r="J441" s="17" t="s">
        <v>224</v>
      </c>
      <c r="K441" s="17" t="s">
        <v>224</v>
      </c>
      <c r="L441" s="17" t="s">
        <v>224</v>
      </c>
      <c r="M441" s="17" t="s">
        <v>224</v>
      </c>
      <c r="N441" s="17" t="s">
        <v>224</v>
      </c>
      <c r="O441" s="17" t="s">
        <v>224</v>
      </c>
      <c r="P441" s="17" t="s">
        <v>224</v>
      </c>
      <c r="Q441" s="17" t="s">
        <v>224</v>
      </c>
      <c r="R441" s="17" t="s">
        <v>224</v>
      </c>
      <c r="S441" s="17" t="s">
        <v>224</v>
      </c>
      <c r="T441" s="152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1</v>
      </c>
    </row>
    <row r="442" spans="1:65">
      <c r="A442" s="29"/>
      <c r="B442" s="19" t="s">
        <v>225</v>
      </c>
      <c r="C442" s="9" t="s">
        <v>225</v>
      </c>
      <c r="D442" s="150" t="s">
        <v>227</v>
      </c>
      <c r="E442" s="151" t="s">
        <v>229</v>
      </c>
      <c r="F442" s="151" t="s">
        <v>230</v>
      </c>
      <c r="G442" s="151" t="s">
        <v>231</v>
      </c>
      <c r="H442" s="151" t="s">
        <v>234</v>
      </c>
      <c r="I442" s="151" t="s">
        <v>235</v>
      </c>
      <c r="J442" s="151" t="s">
        <v>236</v>
      </c>
      <c r="K442" s="151" t="s">
        <v>237</v>
      </c>
      <c r="L442" s="151" t="s">
        <v>238</v>
      </c>
      <c r="M442" s="151" t="s">
        <v>239</v>
      </c>
      <c r="N442" s="151" t="s">
        <v>240</v>
      </c>
      <c r="O442" s="151" t="s">
        <v>241</v>
      </c>
      <c r="P442" s="151" t="s">
        <v>242</v>
      </c>
      <c r="Q442" s="151" t="s">
        <v>243</v>
      </c>
      <c r="R442" s="151" t="s">
        <v>245</v>
      </c>
      <c r="S442" s="151" t="s">
        <v>246</v>
      </c>
      <c r="T442" s="152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 t="s">
        <v>3</v>
      </c>
    </row>
    <row r="443" spans="1:65">
      <c r="A443" s="29"/>
      <c r="B443" s="19"/>
      <c r="C443" s="9"/>
      <c r="D443" s="10" t="s">
        <v>261</v>
      </c>
      <c r="E443" s="11" t="s">
        <v>261</v>
      </c>
      <c r="F443" s="11" t="s">
        <v>261</v>
      </c>
      <c r="G443" s="11" t="s">
        <v>279</v>
      </c>
      <c r="H443" s="11" t="s">
        <v>279</v>
      </c>
      <c r="I443" s="11" t="s">
        <v>261</v>
      </c>
      <c r="J443" s="11" t="s">
        <v>261</v>
      </c>
      <c r="K443" s="11" t="s">
        <v>261</v>
      </c>
      <c r="L443" s="11" t="s">
        <v>261</v>
      </c>
      <c r="M443" s="11" t="s">
        <v>261</v>
      </c>
      <c r="N443" s="11" t="s">
        <v>279</v>
      </c>
      <c r="O443" s="11" t="s">
        <v>279</v>
      </c>
      <c r="P443" s="11" t="s">
        <v>261</v>
      </c>
      <c r="Q443" s="11" t="s">
        <v>278</v>
      </c>
      <c r="R443" s="11" t="s">
        <v>279</v>
      </c>
      <c r="S443" s="11" t="s">
        <v>261</v>
      </c>
      <c r="T443" s="152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2</v>
      </c>
    </row>
    <row r="444" spans="1:65">
      <c r="A444" s="29"/>
      <c r="B444" s="19"/>
      <c r="C444" s="9"/>
      <c r="D444" s="25" t="s">
        <v>280</v>
      </c>
      <c r="E444" s="25" t="s">
        <v>281</v>
      </c>
      <c r="F444" s="25" t="s">
        <v>281</v>
      </c>
      <c r="G444" s="25" t="s">
        <v>282</v>
      </c>
      <c r="H444" s="25" t="s">
        <v>283</v>
      </c>
      <c r="I444" s="25" t="s">
        <v>281</v>
      </c>
      <c r="J444" s="25" t="s">
        <v>282</v>
      </c>
      <c r="K444" s="25" t="s">
        <v>282</v>
      </c>
      <c r="L444" s="25" t="s">
        <v>283</v>
      </c>
      <c r="M444" s="25" t="s">
        <v>283</v>
      </c>
      <c r="N444" s="25" t="s">
        <v>282</v>
      </c>
      <c r="O444" s="25" t="s">
        <v>281</v>
      </c>
      <c r="P444" s="25" t="s">
        <v>114</v>
      </c>
      <c r="Q444" s="25" t="s">
        <v>281</v>
      </c>
      <c r="R444" s="25" t="s">
        <v>280</v>
      </c>
      <c r="S444" s="25" t="s">
        <v>281</v>
      </c>
      <c r="T444" s="152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3</v>
      </c>
    </row>
    <row r="445" spans="1:65">
      <c r="A445" s="29"/>
      <c r="B445" s="18">
        <v>1</v>
      </c>
      <c r="C445" s="14">
        <v>1</v>
      </c>
      <c r="D445" s="153">
        <v>0.41</v>
      </c>
      <c r="E445" s="21">
        <v>0.36699999999999999</v>
      </c>
      <c r="F445" s="21">
        <v>0.35499999999999998</v>
      </c>
      <c r="G445" s="21">
        <v>0.38</v>
      </c>
      <c r="H445" s="153">
        <v>0.4</v>
      </c>
      <c r="I445" s="21">
        <v>0.35899999999999999</v>
      </c>
      <c r="J445" s="21">
        <v>0.4</v>
      </c>
      <c r="K445" s="21">
        <v>0.4</v>
      </c>
      <c r="L445" s="153">
        <v>0.3</v>
      </c>
      <c r="M445" s="153">
        <v>2.9058513340605201E-2</v>
      </c>
      <c r="N445" s="21">
        <v>0.36</v>
      </c>
      <c r="O445" s="21">
        <v>0.38</v>
      </c>
      <c r="P445" s="21">
        <v>0.36899999999999999</v>
      </c>
      <c r="Q445" s="153" t="s">
        <v>102</v>
      </c>
      <c r="R445" s="21">
        <v>0.39</v>
      </c>
      <c r="S445" s="21">
        <v>0.36699999999999999</v>
      </c>
      <c r="T445" s="152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</v>
      </c>
    </row>
    <row r="446" spans="1:65">
      <c r="A446" s="29"/>
      <c r="B446" s="19">
        <v>1</v>
      </c>
      <c r="C446" s="9">
        <v>2</v>
      </c>
      <c r="D446" s="154">
        <v>0.4</v>
      </c>
      <c r="E446" s="11">
        <v>0.38400000000000001</v>
      </c>
      <c r="F446" s="11">
        <v>0.378</v>
      </c>
      <c r="G446" s="11">
        <v>0.38</v>
      </c>
      <c r="H446" s="154">
        <v>0.3</v>
      </c>
      <c r="I446" s="11">
        <v>0.379</v>
      </c>
      <c r="J446" s="11">
        <v>0.4</v>
      </c>
      <c r="K446" s="11">
        <v>0.4</v>
      </c>
      <c r="L446" s="154">
        <v>0.4</v>
      </c>
      <c r="M446" s="154">
        <v>2.9168588646380299E-2</v>
      </c>
      <c r="N446" s="11">
        <v>0.38</v>
      </c>
      <c r="O446" s="11">
        <v>0.4</v>
      </c>
      <c r="P446" s="11">
        <v>0.39600000000000002</v>
      </c>
      <c r="Q446" s="154" t="s">
        <v>102</v>
      </c>
      <c r="R446" s="11">
        <v>0.38</v>
      </c>
      <c r="S446" s="11">
        <v>0.36299999999999999</v>
      </c>
      <c r="T446" s="152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19</v>
      </c>
    </row>
    <row r="447" spans="1:65">
      <c r="A447" s="29"/>
      <c r="B447" s="19">
        <v>1</v>
      </c>
      <c r="C447" s="9">
        <v>3</v>
      </c>
      <c r="D447" s="154">
        <v>0.4</v>
      </c>
      <c r="E447" s="11">
        <v>0.38100000000000001</v>
      </c>
      <c r="F447" s="11">
        <v>0.372</v>
      </c>
      <c r="G447" s="11">
        <v>0.37</v>
      </c>
      <c r="H447" s="154">
        <v>0.3</v>
      </c>
      <c r="I447" s="11">
        <v>0.374</v>
      </c>
      <c r="J447" s="11">
        <v>0.38</v>
      </c>
      <c r="K447" s="11">
        <v>0.41</v>
      </c>
      <c r="L447" s="154">
        <v>0.3</v>
      </c>
      <c r="M447" s="154">
        <v>3.0394916926819601E-2</v>
      </c>
      <c r="N447" s="11">
        <v>0.37</v>
      </c>
      <c r="O447" s="11">
        <v>0.37</v>
      </c>
      <c r="P447" s="11">
        <v>0.373</v>
      </c>
      <c r="Q447" s="154" t="s">
        <v>102</v>
      </c>
      <c r="R447" s="11">
        <v>0.38</v>
      </c>
      <c r="S447" s="11">
        <v>0.375</v>
      </c>
      <c r="T447" s="152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16</v>
      </c>
    </row>
    <row r="448" spans="1:65">
      <c r="A448" s="29"/>
      <c r="B448" s="19">
        <v>1</v>
      </c>
      <c r="C448" s="9">
        <v>4</v>
      </c>
      <c r="D448" s="154">
        <v>0.41</v>
      </c>
      <c r="E448" s="11">
        <v>0.38400000000000001</v>
      </c>
      <c r="F448" s="11">
        <v>0.377</v>
      </c>
      <c r="G448" s="11">
        <v>0.37</v>
      </c>
      <c r="H448" s="154">
        <v>0.4</v>
      </c>
      <c r="I448" s="11">
        <v>0.375</v>
      </c>
      <c r="J448" s="11">
        <v>0.39</v>
      </c>
      <c r="K448" s="11">
        <v>0.42</v>
      </c>
      <c r="L448" s="154">
        <v>0.3</v>
      </c>
      <c r="M448" s="154">
        <v>3.00189503854115E-2</v>
      </c>
      <c r="N448" s="11">
        <v>0.36</v>
      </c>
      <c r="O448" s="11">
        <v>0.38</v>
      </c>
      <c r="P448" s="11">
        <v>0.38400000000000001</v>
      </c>
      <c r="Q448" s="154" t="s">
        <v>102</v>
      </c>
      <c r="R448" s="11">
        <v>0.39</v>
      </c>
      <c r="S448" s="11">
        <v>0.377</v>
      </c>
      <c r="T448" s="152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7">
        <v>0.37999999999999995</v>
      </c>
    </row>
    <row r="449" spans="1:65">
      <c r="A449" s="29"/>
      <c r="B449" s="19">
        <v>1</v>
      </c>
      <c r="C449" s="9">
        <v>5</v>
      </c>
      <c r="D449" s="154">
        <v>0.42</v>
      </c>
      <c r="E449" s="11">
        <v>0.37</v>
      </c>
      <c r="F449" s="11">
        <v>0.372</v>
      </c>
      <c r="G449" s="11">
        <v>0.38</v>
      </c>
      <c r="H449" s="154">
        <v>0.4</v>
      </c>
      <c r="I449" s="11">
        <v>0.36399999999999999</v>
      </c>
      <c r="J449" s="11">
        <v>0.38</v>
      </c>
      <c r="K449" s="11">
        <v>0.4</v>
      </c>
      <c r="L449" s="154">
        <v>0.3</v>
      </c>
      <c r="M449" s="154">
        <v>2.8488187497465199E-2</v>
      </c>
      <c r="N449" s="11">
        <v>0.37</v>
      </c>
      <c r="O449" s="148">
        <v>0.34</v>
      </c>
      <c r="P449" s="11">
        <v>0.38200000000000001</v>
      </c>
      <c r="Q449" s="154" t="s">
        <v>102</v>
      </c>
      <c r="R449" s="11">
        <v>0.4</v>
      </c>
      <c r="S449" s="11">
        <v>0.36799999999999999</v>
      </c>
      <c r="T449" s="152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7">
        <v>91</v>
      </c>
    </row>
    <row r="450" spans="1:65">
      <c r="A450" s="29"/>
      <c r="B450" s="19">
        <v>1</v>
      </c>
      <c r="C450" s="9">
        <v>6</v>
      </c>
      <c r="D450" s="154">
        <v>0.42</v>
      </c>
      <c r="E450" s="11">
        <v>0.375</v>
      </c>
      <c r="F450" s="11">
        <v>0.35699999999999998</v>
      </c>
      <c r="G450" s="11">
        <v>0.37</v>
      </c>
      <c r="H450" s="154">
        <v>0.4</v>
      </c>
      <c r="I450" s="11">
        <v>0.38200000000000001</v>
      </c>
      <c r="J450" s="11">
        <v>0.4</v>
      </c>
      <c r="K450" s="11">
        <v>0.41</v>
      </c>
      <c r="L450" s="154">
        <v>0.3</v>
      </c>
      <c r="M450" s="154">
        <v>3.0411560515113598E-2</v>
      </c>
      <c r="N450" s="11">
        <v>0.36</v>
      </c>
      <c r="O450" s="11">
        <v>0.38</v>
      </c>
      <c r="P450" s="11">
        <v>0.38300000000000001</v>
      </c>
      <c r="Q450" s="154" t="s">
        <v>102</v>
      </c>
      <c r="R450" s="11">
        <v>0.39</v>
      </c>
      <c r="S450" s="11">
        <v>0.376</v>
      </c>
      <c r="T450" s="152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20" t="s">
        <v>254</v>
      </c>
      <c r="C451" s="12"/>
      <c r="D451" s="22">
        <v>0.41</v>
      </c>
      <c r="E451" s="22">
        <v>0.37683333333333335</v>
      </c>
      <c r="F451" s="22">
        <v>0.36850000000000005</v>
      </c>
      <c r="G451" s="22">
        <v>0.375</v>
      </c>
      <c r="H451" s="22">
        <v>0.36666666666666664</v>
      </c>
      <c r="I451" s="22">
        <v>0.3721666666666667</v>
      </c>
      <c r="J451" s="22">
        <v>0.39166666666666666</v>
      </c>
      <c r="K451" s="22">
        <v>0.40666666666666668</v>
      </c>
      <c r="L451" s="22">
        <v>0.31666666666666671</v>
      </c>
      <c r="M451" s="22">
        <v>2.9590119551965898E-2</v>
      </c>
      <c r="N451" s="22">
        <v>0.36666666666666664</v>
      </c>
      <c r="O451" s="22">
        <v>0.375</v>
      </c>
      <c r="P451" s="22">
        <v>0.38116666666666665</v>
      </c>
      <c r="Q451" s="22" t="s">
        <v>604</v>
      </c>
      <c r="R451" s="22">
        <v>0.38833333333333336</v>
      </c>
      <c r="S451" s="22">
        <v>0.371</v>
      </c>
      <c r="T451" s="152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29"/>
      <c r="B452" s="3" t="s">
        <v>255</v>
      </c>
      <c r="C452" s="28"/>
      <c r="D452" s="11">
        <v>0.41</v>
      </c>
      <c r="E452" s="11">
        <v>0.378</v>
      </c>
      <c r="F452" s="11">
        <v>0.372</v>
      </c>
      <c r="G452" s="11">
        <v>0.375</v>
      </c>
      <c r="H452" s="11">
        <v>0.4</v>
      </c>
      <c r="I452" s="11">
        <v>0.3745</v>
      </c>
      <c r="J452" s="11">
        <v>0.39500000000000002</v>
      </c>
      <c r="K452" s="11">
        <v>0.40500000000000003</v>
      </c>
      <c r="L452" s="11">
        <v>0.3</v>
      </c>
      <c r="M452" s="11">
        <v>2.9593769515895901E-2</v>
      </c>
      <c r="N452" s="11">
        <v>0.36499999999999999</v>
      </c>
      <c r="O452" s="11">
        <v>0.38</v>
      </c>
      <c r="P452" s="11">
        <v>0.38250000000000001</v>
      </c>
      <c r="Q452" s="11" t="s">
        <v>604</v>
      </c>
      <c r="R452" s="11">
        <v>0.39</v>
      </c>
      <c r="S452" s="11">
        <v>0.3715</v>
      </c>
      <c r="T452" s="152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3" t="s">
        <v>256</v>
      </c>
      <c r="C453" s="28"/>
      <c r="D453" s="23">
        <v>8.9442719099991422E-3</v>
      </c>
      <c r="E453" s="23">
        <v>7.3052492542463442E-3</v>
      </c>
      <c r="F453" s="23">
        <v>1.0014988766843435E-2</v>
      </c>
      <c r="G453" s="23">
        <v>5.4772255750516656E-3</v>
      </c>
      <c r="H453" s="23">
        <v>5.1639777949432607E-2</v>
      </c>
      <c r="I453" s="23">
        <v>8.8863190729720487E-3</v>
      </c>
      <c r="J453" s="23">
        <v>9.8319208025017587E-3</v>
      </c>
      <c r="K453" s="23">
        <v>8.1649658092772404E-3</v>
      </c>
      <c r="L453" s="23">
        <v>4.0824829046385958E-2</v>
      </c>
      <c r="M453" s="23">
        <v>7.9760988901584012E-4</v>
      </c>
      <c r="N453" s="23">
        <v>8.1649658092772682E-3</v>
      </c>
      <c r="O453" s="23">
        <v>1.9748417658131498E-2</v>
      </c>
      <c r="P453" s="23">
        <v>9.4533944520826391E-3</v>
      </c>
      <c r="Q453" s="23" t="s">
        <v>604</v>
      </c>
      <c r="R453" s="23">
        <v>7.5277265270908165E-3</v>
      </c>
      <c r="S453" s="23">
        <v>5.7619441163551787E-3</v>
      </c>
      <c r="T453" s="204"/>
      <c r="U453" s="205"/>
      <c r="V453" s="205"/>
      <c r="W453" s="205"/>
      <c r="X453" s="205"/>
      <c r="Y453" s="205"/>
      <c r="Z453" s="205"/>
      <c r="AA453" s="205"/>
      <c r="AB453" s="205"/>
      <c r="AC453" s="205"/>
      <c r="AD453" s="205"/>
      <c r="AE453" s="205"/>
      <c r="AF453" s="205"/>
      <c r="AG453" s="205"/>
      <c r="AH453" s="205"/>
      <c r="AI453" s="205"/>
      <c r="AJ453" s="205"/>
      <c r="AK453" s="205"/>
      <c r="AL453" s="205"/>
      <c r="AM453" s="205"/>
      <c r="AN453" s="205"/>
      <c r="AO453" s="205"/>
      <c r="AP453" s="205"/>
      <c r="AQ453" s="205"/>
      <c r="AR453" s="205"/>
      <c r="AS453" s="205"/>
      <c r="AT453" s="205"/>
      <c r="AU453" s="205"/>
      <c r="AV453" s="205"/>
      <c r="AW453" s="205"/>
      <c r="AX453" s="205"/>
      <c r="AY453" s="205"/>
      <c r="AZ453" s="205"/>
      <c r="BA453" s="205"/>
      <c r="BB453" s="205"/>
      <c r="BC453" s="205"/>
      <c r="BD453" s="205"/>
      <c r="BE453" s="205"/>
      <c r="BF453" s="205"/>
      <c r="BG453" s="205"/>
      <c r="BH453" s="205"/>
      <c r="BI453" s="205"/>
      <c r="BJ453" s="205"/>
      <c r="BK453" s="205"/>
      <c r="BL453" s="205"/>
      <c r="BM453" s="56"/>
    </row>
    <row r="454" spans="1:65">
      <c r="A454" s="29"/>
      <c r="B454" s="3" t="s">
        <v>86</v>
      </c>
      <c r="C454" s="28"/>
      <c r="D454" s="13">
        <v>2.1815297341461325E-2</v>
      </c>
      <c r="E454" s="13">
        <v>1.9385889219583397E-2</v>
      </c>
      <c r="F454" s="13">
        <v>2.7177717142044595E-2</v>
      </c>
      <c r="G454" s="13">
        <v>1.4605934866804442E-2</v>
      </c>
      <c r="H454" s="13">
        <v>0.14083575804390711</v>
      </c>
      <c r="I454" s="13">
        <v>2.3877256801537076E-2</v>
      </c>
      <c r="J454" s="13">
        <v>2.5102776517025766E-2</v>
      </c>
      <c r="K454" s="13">
        <v>2.0077784776911245E-2</v>
      </c>
      <c r="L454" s="13">
        <v>0.12892051277806091</v>
      </c>
      <c r="M454" s="13">
        <v>2.6955277676897687E-2</v>
      </c>
      <c r="N454" s="13">
        <v>2.2268088570756187E-2</v>
      </c>
      <c r="O454" s="13">
        <v>5.2662447088350661E-2</v>
      </c>
      <c r="P454" s="13">
        <v>2.4801209756229049E-2</v>
      </c>
      <c r="Q454" s="13" t="s">
        <v>604</v>
      </c>
      <c r="R454" s="13">
        <v>1.9384703503238152E-2</v>
      </c>
      <c r="S454" s="13">
        <v>1.5530846674811803E-2</v>
      </c>
      <c r="T454" s="152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29"/>
      <c r="B455" s="3" t="s">
        <v>257</v>
      </c>
      <c r="C455" s="28"/>
      <c r="D455" s="13">
        <v>7.8947368421052655E-2</v>
      </c>
      <c r="E455" s="13">
        <v>-8.3333333333331927E-3</v>
      </c>
      <c r="F455" s="13">
        <v>-3.0263157894736548E-2</v>
      </c>
      <c r="G455" s="13">
        <v>-1.3157894736841924E-2</v>
      </c>
      <c r="H455" s="13">
        <v>-3.5087719298245501E-2</v>
      </c>
      <c r="I455" s="13">
        <v>-2.0614035087719085E-2</v>
      </c>
      <c r="J455" s="13">
        <v>3.0701754385965119E-2</v>
      </c>
      <c r="K455" s="13">
        <v>7.0175438596491446E-2</v>
      </c>
      <c r="L455" s="13">
        <v>-0.16666666666666641</v>
      </c>
      <c r="M455" s="13">
        <v>-0.92213126433693182</v>
      </c>
      <c r="N455" s="13">
        <v>-3.5087719298245501E-2</v>
      </c>
      <c r="O455" s="13">
        <v>-1.3157894736841924E-2</v>
      </c>
      <c r="P455" s="13">
        <v>3.0701754385966673E-3</v>
      </c>
      <c r="Q455" s="13" t="s">
        <v>604</v>
      </c>
      <c r="R455" s="13">
        <v>2.1929824561403688E-2</v>
      </c>
      <c r="S455" s="13">
        <v>-2.3684210526315641E-2</v>
      </c>
      <c r="T455" s="152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29"/>
      <c r="B456" s="45" t="s">
        <v>258</v>
      </c>
      <c r="C456" s="46"/>
      <c r="D456" s="44">
        <v>2.76</v>
      </c>
      <c r="E456" s="44">
        <v>7.0000000000000007E-2</v>
      </c>
      <c r="F456" s="44">
        <v>0.6</v>
      </c>
      <c r="G456" s="44">
        <v>7.0000000000000007E-2</v>
      </c>
      <c r="H456" s="44" t="s">
        <v>259</v>
      </c>
      <c r="I456" s="44">
        <v>0.3</v>
      </c>
      <c r="J456" s="44">
        <v>1.27</v>
      </c>
      <c r="K456" s="44">
        <v>2.4900000000000002</v>
      </c>
      <c r="L456" s="44" t="s">
        <v>259</v>
      </c>
      <c r="M456" s="44">
        <v>28.02</v>
      </c>
      <c r="N456" s="44">
        <v>0.75</v>
      </c>
      <c r="O456" s="44">
        <v>7.0000000000000007E-2</v>
      </c>
      <c r="P456" s="44">
        <v>0.42</v>
      </c>
      <c r="Q456" s="44">
        <v>171.87</v>
      </c>
      <c r="R456" s="44">
        <v>1</v>
      </c>
      <c r="S456" s="44">
        <v>0.4</v>
      </c>
      <c r="T456" s="152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B457" s="30" t="s">
        <v>291</v>
      </c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BM457" s="55"/>
    </row>
    <row r="458" spans="1:65">
      <c r="BM458" s="55"/>
    </row>
    <row r="459" spans="1:65" ht="15">
      <c r="B459" s="8" t="s">
        <v>501</v>
      </c>
      <c r="BM459" s="27" t="s">
        <v>66</v>
      </c>
    </row>
    <row r="460" spans="1:65" ht="15">
      <c r="A460" s="24" t="s">
        <v>54</v>
      </c>
      <c r="B460" s="18" t="s">
        <v>108</v>
      </c>
      <c r="C460" s="15" t="s">
        <v>109</v>
      </c>
      <c r="D460" s="16" t="s">
        <v>224</v>
      </c>
      <c r="E460" s="17" t="s">
        <v>224</v>
      </c>
      <c r="F460" s="17" t="s">
        <v>224</v>
      </c>
      <c r="G460" s="17" t="s">
        <v>224</v>
      </c>
      <c r="H460" s="17" t="s">
        <v>224</v>
      </c>
      <c r="I460" s="17" t="s">
        <v>224</v>
      </c>
      <c r="J460" s="17" t="s">
        <v>224</v>
      </c>
      <c r="K460" s="17" t="s">
        <v>224</v>
      </c>
      <c r="L460" s="17" t="s">
        <v>224</v>
      </c>
      <c r="M460" s="17" t="s">
        <v>224</v>
      </c>
      <c r="N460" s="17" t="s">
        <v>224</v>
      </c>
      <c r="O460" s="17" t="s">
        <v>224</v>
      </c>
      <c r="P460" s="17" t="s">
        <v>224</v>
      </c>
      <c r="Q460" s="17" t="s">
        <v>224</v>
      </c>
      <c r="R460" s="17" t="s">
        <v>224</v>
      </c>
      <c r="S460" s="17" t="s">
        <v>224</v>
      </c>
      <c r="T460" s="17" t="s">
        <v>224</v>
      </c>
      <c r="U460" s="17" t="s">
        <v>224</v>
      </c>
      <c r="V460" s="17" t="s">
        <v>224</v>
      </c>
      <c r="W460" s="17" t="s">
        <v>224</v>
      </c>
      <c r="X460" s="17" t="s">
        <v>224</v>
      </c>
      <c r="Y460" s="152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1</v>
      </c>
    </row>
    <row r="461" spans="1:65">
      <c r="A461" s="29"/>
      <c r="B461" s="19" t="s">
        <v>225</v>
      </c>
      <c r="C461" s="9" t="s">
        <v>225</v>
      </c>
      <c r="D461" s="150" t="s">
        <v>227</v>
      </c>
      <c r="E461" s="151" t="s">
        <v>228</v>
      </c>
      <c r="F461" s="151" t="s">
        <v>229</v>
      </c>
      <c r="G461" s="151" t="s">
        <v>230</v>
      </c>
      <c r="H461" s="151" t="s">
        <v>231</v>
      </c>
      <c r="I461" s="151" t="s">
        <v>232</v>
      </c>
      <c r="J461" s="151" t="s">
        <v>233</v>
      </c>
      <c r="K461" s="151" t="s">
        <v>234</v>
      </c>
      <c r="L461" s="151" t="s">
        <v>235</v>
      </c>
      <c r="M461" s="151" t="s">
        <v>236</v>
      </c>
      <c r="N461" s="151" t="s">
        <v>237</v>
      </c>
      <c r="O461" s="151" t="s">
        <v>238</v>
      </c>
      <c r="P461" s="151" t="s">
        <v>239</v>
      </c>
      <c r="Q461" s="151" t="s">
        <v>240</v>
      </c>
      <c r="R461" s="151" t="s">
        <v>241</v>
      </c>
      <c r="S461" s="151" t="s">
        <v>242</v>
      </c>
      <c r="T461" s="151" t="s">
        <v>243</v>
      </c>
      <c r="U461" s="151" t="s">
        <v>244</v>
      </c>
      <c r="V461" s="151" t="s">
        <v>245</v>
      </c>
      <c r="W461" s="151" t="s">
        <v>246</v>
      </c>
      <c r="X461" s="151" t="s">
        <v>247</v>
      </c>
      <c r="Y461" s="152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 t="s">
        <v>1</v>
      </c>
    </row>
    <row r="462" spans="1:65">
      <c r="A462" s="29"/>
      <c r="B462" s="19"/>
      <c r="C462" s="9"/>
      <c r="D462" s="10" t="s">
        <v>278</v>
      </c>
      <c r="E462" s="11" t="s">
        <v>261</v>
      </c>
      <c r="F462" s="11" t="s">
        <v>261</v>
      </c>
      <c r="G462" s="11" t="s">
        <v>261</v>
      </c>
      <c r="H462" s="11" t="s">
        <v>279</v>
      </c>
      <c r="I462" s="11" t="s">
        <v>278</v>
      </c>
      <c r="J462" s="11" t="s">
        <v>278</v>
      </c>
      <c r="K462" s="11" t="s">
        <v>279</v>
      </c>
      <c r="L462" s="11" t="s">
        <v>261</v>
      </c>
      <c r="M462" s="11" t="s">
        <v>278</v>
      </c>
      <c r="N462" s="11" t="s">
        <v>278</v>
      </c>
      <c r="O462" s="11" t="s">
        <v>278</v>
      </c>
      <c r="P462" s="11" t="s">
        <v>261</v>
      </c>
      <c r="Q462" s="11" t="s">
        <v>279</v>
      </c>
      <c r="R462" s="11" t="s">
        <v>279</v>
      </c>
      <c r="S462" s="11" t="s">
        <v>261</v>
      </c>
      <c r="T462" s="11" t="s">
        <v>278</v>
      </c>
      <c r="U462" s="11" t="s">
        <v>278</v>
      </c>
      <c r="V462" s="11" t="s">
        <v>279</v>
      </c>
      <c r="W462" s="11" t="s">
        <v>261</v>
      </c>
      <c r="X462" s="11" t="s">
        <v>261</v>
      </c>
      <c r="Y462" s="152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3</v>
      </c>
    </row>
    <row r="463" spans="1:65">
      <c r="A463" s="29"/>
      <c r="B463" s="19"/>
      <c r="C463" s="9"/>
      <c r="D463" s="25" t="s">
        <v>280</v>
      </c>
      <c r="E463" s="25" t="s">
        <v>253</v>
      </c>
      <c r="F463" s="25" t="s">
        <v>281</v>
      </c>
      <c r="G463" s="25" t="s">
        <v>281</v>
      </c>
      <c r="H463" s="25" t="s">
        <v>282</v>
      </c>
      <c r="I463" s="25" t="s">
        <v>281</v>
      </c>
      <c r="J463" s="25" t="s">
        <v>283</v>
      </c>
      <c r="K463" s="25" t="s">
        <v>283</v>
      </c>
      <c r="L463" s="25" t="s">
        <v>281</v>
      </c>
      <c r="M463" s="25" t="s">
        <v>282</v>
      </c>
      <c r="N463" s="25" t="s">
        <v>282</v>
      </c>
      <c r="O463" s="25" t="s">
        <v>283</v>
      </c>
      <c r="P463" s="25" t="s">
        <v>283</v>
      </c>
      <c r="Q463" s="25" t="s">
        <v>282</v>
      </c>
      <c r="R463" s="25" t="s">
        <v>281</v>
      </c>
      <c r="S463" s="25" t="s">
        <v>281</v>
      </c>
      <c r="T463" s="25" t="s">
        <v>281</v>
      </c>
      <c r="U463" s="25" t="s">
        <v>280</v>
      </c>
      <c r="V463" s="25" t="s">
        <v>280</v>
      </c>
      <c r="W463" s="25" t="s">
        <v>281</v>
      </c>
      <c r="X463" s="25" t="s">
        <v>281</v>
      </c>
      <c r="Y463" s="152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>
        <v>3</v>
      </c>
    </row>
    <row r="464" spans="1:65">
      <c r="A464" s="29"/>
      <c r="B464" s="18">
        <v>1</v>
      </c>
      <c r="C464" s="14">
        <v>1</v>
      </c>
      <c r="D464" s="202">
        <v>0.85000000000000009</v>
      </c>
      <c r="E464" s="202">
        <v>0.84</v>
      </c>
      <c r="F464" s="202">
        <v>0.86</v>
      </c>
      <c r="G464" s="202">
        <v>0.85000000000000009</v>
      </c>
      <c r="H464" s="202">
        <v>0.85199999999999998</v>
      </c>
      <c r="I464" s="202">
        <v>0.86</v>
      </c>
      <c r="J464" s="202">
        <v>0.82947195000000007</v>
      </c>
      <c r="K464" s="202">
        <v>0.83</v>
      </c>
      <c r="L464" s="202">
        <v>0.8</v>
      </c>
      <c r="M464" s="202">
        <v>0.85730000000000006</v>
      </c>
      <c r="N464" s="202">
        <v>0.79299999999999993</v>
      </c>
      <c r="O464" s="202">
        <v>0.84</v>
      </c>
      <c r="P464" s="202">
        <v>0.84</v>
      </c>
      <c r="Q464" s="202">
        <v>0.86499999999999999</v>
      </c>
      <c r="R464" s="202">
        <v>0.77</v>
      </c>
      <c r="S464" s="202">
        <v>0.85000000000000009</v>
      </c>
      <c r="T464" s="202">
        <v>0.873</v>
      </c>
      <c r="U464" s="231">
        <v>0.75419999999999998</v>
      </c>
      <c r="V464" s="202">
        <v>0.86999999999999988</v>
      </c>
      <c r="W464" s="202">
        <v>0.81999999999999984</v>
      </c>
      <c r="X464" s="202">
        <v>0.81999999999999984</v>
      </c>
      <c r="Y464" s="204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5"/>
      <c r="AT464" s="205"/>
      <c r="AU464" s="205"/>
      <c r="AV464" s="205"/>
      <c r="AW464" s="205"/>
      <c r="AX464" s="205"/>
      <c r="AY464" s="205"/>
      <c r="AZ464" s="205"/>
      <c r="BA464" s="205"/>
      <c r="BB464" s="205"/>
      <c r="BC464" s="205"/>
      <c r="BD464" s="205"/>
      <c r="BE464" s="205"/>
      <c r="BF464" s="205"/>
      <c r="BG464" s="205"/>
      <c r="BH464" s="205"/>
      <c r="BI464" s="205"/>
      <c r="BJ464" s="205"/>
      <c r="BK464" s="205"/>
      <c r="BL464" s="205"/>
      <c r="BM464" s="206">
        <v>1</v>
      </c>
    </row>
    <row r="465" spans="1:65">
      <c r="A465" s="29"/>
      <c r="B465" s="19">
        <v>1</v>
      </c>
      <c r="C465" s="9">
        <v>2</v>
      </c>
      <c r="D465" s="23">
        <v>0.85000000000000009</v>
      </c>
      <c r="E465" s="23">
        <v>0.84</v>
      </c>
      <c r="F465" s="23">
        <v>0.85000000000000009</v>
      </c>
      <c r="G465" s="23">
        <v>0.85000000000000009</v>
      </c>
      <c r="H465" s="23">
        <v>0.86399999999999999</v>
      </c>
      <c r="I465" s="23">
        <v>0.85000000000000009</v>
      </c>
      <c r="J465" s="23">
        <v>0.81916509999999998</v>
      </c>
      <c r="K465" s="23">
        <v>0.81000000000000016</v>
      </c>
      <c r="L465" s="23">
        <v>0.79</v>
      </c>
      <c r="M465" s="23">
        <v>0.87250000000000005</v>
      </c>
      <c r="N465" s="23">
        <v>0.80820000000000003</v>
      </c>
      <c r="O465" s="23">
        <v>0.84</v>
      </c>
      <c r="P465" s="208">
        <v>0.79</v>
      </c>
      <c r="Q465" s="23">
        <v>0.8909999999999999</v>
      </c>
      <c r="R465" s="23">
        <v>0.85000000000000009</v>
      </c>
      <c r="S465" s="23">
        <v>0.84</v>
      </c>
      <c r="T465" s="23">
        <v>0.87090000000000001</v>
      </c>
      <c r="U465" s="232">
        <v>0.77570000000000006</v>
      </c>
      <c r="V465" s="23">
        <v>0.86</v>
      </c>
      <c r="W465" s="23">
        <v>0.81000000000000016</v>
      </c>
      <c r="X465" s="23">
        <v>0.83</v>
      </c>
      <c r="Y465" s="204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06" t="e">
        <v>#N/A</v>
      </c>
    </row>
    <row r="466" spans="1:65">
      <c r="A466" s="29"/>
      <c r="B466" s="19">
        <v>1</v>
      </c>
      <c r="C466" s="9">
        <v>3</v>
      </c>
      <c r="D466" s="23">
        <v>0.84</v>
      </c>
      <c r="E466" s="23">
        <v>0.85000000000000009</v>
      </c>
      <c r="F466" s="23">
        <v>0.85000000000000009</v>
      </c>
      <c r="G466" s="23">
        <v>0.86</v>
      </c>
      <c r="H466" s="23">
        <v>0.83499999999999996</v>
      </c>
      <c r="I466" s="23">
        <v>0.86999999999999988</v>
      </c>
      <c r="J466" s="23">
        <v>0.85021955000000005</v>
      </c>
      <c r="K466" s="23">
        <v>0.81000000000000016</v>
      </c>
      <c r="L466" s="23">
        <v>0.83</v>
      </c>
      <c r="M466" s="23">
        <v>0.85780000000000001</v>
      </c>
      <c r="N466" s="23">
        <v>0.80800000000000005</v>
      </c>
      <c r="O466" s="23">
        <v>0.86999999999999988</v>
      </c>
      <c r="P466" s="23">
        <v>0.83</v>
      </c>
      <c r="Q466" s="23">
        <v>0.86499999999999999</v>
      </c>
      <c r="R466" s="23">
        <v>0.84</v>
      </c>
      <c r="S466" s="23">
        <v>0.84</v>
      </c>
      <c r="T466" s="23">
        <v>0.874</v>
      </c>
      <c r="U466" s="232">
        <v>0.76559999999999995</v>
      </c>
      <c r="V466" s="23">
        <v>0.86999999999999988</v>
      </c>
      <c r="W466" s="23">
        <v>0.85000000000000009</v>
      </c>
      <c r="X466" s="23">
        <v>0.81000000000000016</v>
      </c>
      <c r="Y466" s="204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06">
        <v>16</v>
      </c>
    </row>
    <row r="467" spans="1:65">
      <c r="A467" s="29"/>
      <c r="B467" s="19">
        <v>1</v>
      </c>
      <c r="C467" s="9">
        <v>4</v>
      </c>
      <c r="D467" s="23">
        <v>0.85000000000000009</v>
      </c>
      <c r="E467" s="23">
        <v>0.84</v>
      </c>
      <c r="F467" s="23">
        <v>0.84</v>
      </c>
      <c r="G467" s="23">
        <v>0.85000000000000009</v>
      </c>
      <c r="H467" s="23">
        <v>0.83899999999999997</v>
      </c>
      <c r="I467" s="23">
        <v>0.86999999999999988</v>
      </c>
      <c r="J467" s="23">
        <v>0.84548760000000001</v>
      </c>
      <c r="K467" s="23">
        <v>0.83</v>
      </c>
      <c r="L467" s="23">
        <v>0.78</v>
      </c>
      <c r="M467" s="23">
        <v>0.84770000000000001</v>
      </c>
      <c r="N467" s="23">
        <v>0.80020000000000002</v>
      </c>
      <c r="O467" s="23">
        <v>0.85000000000000009</v>
      </c>
      <c r="P467" s="23">
        <v>0.83</v>
      </c>
      <c r="Q467" s="23">
        <v>0.8630000000000001</v>
      </c>
      <c r="R467" s="208">
        <v>0.75</v>
      </c>
      <c r="S467" s="23">
        <v>0.83</v>
      </c>
      <c r="T467" s="23">
        <v>0.86499999999999999</v>
      </c>
      <c r="U467" s="232">
        <v>0.76889999999999992</v>
      </c>
      <c r="V467" s="23">
        <v>0.86999999999999988</v>
      </c>
      <c r="W467" s="23">
        <v>0.83</v>
      </c>
      <c r="X467" s="23">
        <v>0.81000000000000016</v>
      </c>
      <c r="Y467" s="204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206">
        <v>0.84146798291666658</v>
      </c>
    </row>
    <row r="468" spans="1:65">
      <c r="A468" s="29"/>
      <c r="B468" s="19">
        <v>1</v>
      </c>
      <c r="C468" s="9">
        <v>5</v>
      </c>
      <c r="D468" s="23">
        <v>0.85000000000000009</v>
      </c>
      <c r="E468" s="23">
        <v>0.84</v>
      </c>
      <c r="F468" s="23">
        <v>0.86</v>
      </c>
      <c r="G468" s="23">
        <v>0.86</v>
      </c>
      <c r="H468" s="23">
        <v>0.8630000000000001</v>
      </c>
      <c r="I468" s="23">
        <v>0.88</v>
      </c>
      <c r="J468" s="23">
        <v>0.84919144999999996</v>
      </c>
      <c r="K468" s="23">
        <v>0.83</v>
      </c>
      <c r="L468" s="23">
        <v>0.79</v>
      </c>
      <c r="M468" s="23">
        <v>0.85140000000000005</v>
      </c>
      <c r="N468" s="23">
        <v>0.82990000000000008</v>
      </c>
      <c r="O468" s="23">
        <v>0.85000000000000009</v>
      </c>
      <c r="P468" s="23">
        <v>0.85000000000000009</v>
      </c>
      <c r="Q468" s="23">
        <v>0.85400000000000009</v>
      </c>
      <c r="R468" s="23">
        <v>0.78</v>
      </c>
      <c r="S468" s="23">
        <v>0.88</v>
      </c>
      <c r="T468" s="23">
        <v>0.86949999999999994</v>
      </c>
      <c r="U468" s="232">
        <v>0.76849999999999996</v>
      </c>
      <c r="V468" s="23">
        <v>0.86999999999999988</v>
      </c>
      <c r="W468" s="23">
        <v>0.81999999999999984</v>
      </c>
      <c r="X468" s="23">
        <v>0.81000000000000016</v>
      </c>
      <c r="Y468" s="204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206">
        <v>92</v>
      </c>
    </row>
    <row r="469" spans="1:65">
      <c r="A469" s="29"/>
      <c r="B469" s="19">
        <v>1</v>
      </c>
      <c r="C469" s="9">
        <v>6</v>
      </c>
      <c r="D469" s="23">
        <v>0.83</v>
      </c>
      <c r="E469" s="23">
        <v>0.83</v>
      </c>
      <c r="F469" s="23">
        <v>0.85000000000000009</v>
      </c>
      <c r="G469" s="23">
        <v>0.84</v>
      </c>
      <c r="H469" s="23">
        <v>0.84499999999999997</v>
      </c>
      <c r="I469" s="23">
        <v>0.86999999999999988</v>
      </c>
      <c r="J469" s="23">
        <v>0.84322230000000009</v>
      </c>
      <c r="K469" s="23">
        <v>0.83</v>
      </c>
      <c r="L469" s="23">
        <v>0.84</v>
      </c>
      <c r="M469" s="23">
        <v>0.8569</v>
      </c>
      <c r="N469" s="23">
        <v>0.80190000000000006</v>
      </c>
      <c r="O469" s="23">
        <v>0.83</v>
      </c>
      <c r="P469" s="23">
        <v>0.83</v>
      </c>
      <c r="Q469" s="23">
        <v>0.83800000000000008</v>
      </c>
      <c r="R469" s="23">
        <v>0.83</v>
      </c>
      <c r="S469" s="23">
        <v>0.85000000000000009</v>
      </c>
      <c r="T469" s="23">
        <v>0.87819999999999998</v>
      </c>
      <c r="U469" s="232">
        <v>0.77260000000000006</v>
      </c>
      <c r="V469" s="23">
        <v>0.86999999999999988</v>
      </c>
      <c r="W469" s="23">
        <v>0.83</v>
      </c>
      <c r="X469" s="23">
        <v>0.83</v>
      </c>
      <c r="Y469" s="204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56"/>
    </row>
    <row r="470" spans="1:65">
      <c r="A470" s="29"/>
      <c r="B470" s="20" t="s">
        <v>254</v>
      </c>
      <c r="C470" s="12"/>
      <c r="D470" s="209">
        <v>0.84500000000000008</v>
      </c>
      <c r="E470" s="209">
        <v>0.84</v>
      </c>
      <c r="F470" s="209">
        <v>0.85166666666666657</v>
      </c>
      <c r="G470" s="209">
        <v>0.85166666666666668</v>
      </c>
      <c r="H470" s="209">
        <v>0.84966666666666668</v>
      </c>
      <c r="I470" s="209">
        <v>0.8666666666666667</v>
      </c>
      <c r="J470" s="209">
        <v>0.83945965833333336</v>
      </c>
      <c r="K470" s="209">
        <v>0.82333333333333336</v>
      </c>
      <c r="L470" s="209">
        <v>0.80500000000000005</v>
      </c>
      <c r="M470" s="209">
        <v>0.85726666666666684</v>
      </c>
      <c r="N470" s="209">
        <v>0.80686666666666673</v>
      </c>
      <c r="O470" s="209">
        <v>0.84666666666666668</v>
      </c>
      <c r="P470" s="209">
        <v>0.82833333333333348</v>
      </c>
      <c r="Q470" s="209">
        <v>0.86266666666666658</v>
      </c>
      <c r="R470" s="209">
        <v>0.80333333333333334</v>
      </c>
      <c r="S470" s="209">
        <v>0.84833333333333327</v>
      </c>
      <c r="T470" s="209">
        <v>0.87176666666666647</v>
      </c>
      <c r="U470" s="209">
        <v>0.7675833333333334</v>
      </c>
      <c r="V470" s="209">
        <v>0.86833333333333329</v>
      </c>
      <c r="W470" s="209">
        <v>0.82666666666666666</v>
      </c>
      <c r="X470" s="209">
        <v>0.81833333333333336</v>
      </c>
      <c r="Y470" s="204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29"/>
      <c r="B471" s="3" t="s">
        <v>255</v>
      </c>
      <c r="C471" s="28"/>
      <c r="D471" s="23">
        <v>0.85000000000000009</v>
      </c>
      <c r="E471" s="23">
        <v>0.84</v>
      </c>
      <c r="F471" s="23">
        <v>0.85000000000000009</v>
      </c>
      <c r="G471" s="23">
        <v>0.85000000000000009</v>
      </c>
      <c r="H471" s="23">
        <v>0.84850000000000003</v>
      </c>
      <c r="I471" s="23">
        <v>0.86999999999999988</v>
      </c>
      <c r="J471" s="23">
        <v>0.84435495000000005</v>
      </c>
      <c r="K471" s="23">
        <v>0.83</v>
      </c>
      <c r="L471" s="23">
        <v>0.79500000000000004</v>
      </c>
      <c r="M471" s="23">
        <v>0.85709999999999997</v>
      </c>
      <c r="N471" s="23">
        <v>0.80495000000000005</v>
      </c>
      <c r="O471" s="23">
        <v>0.84499999999999997</v>
      </c>
      <c r="P471" s="23">
        <v>0.83</v>
      </c>
      <c r="Q471" s="23">
        <v>0.8640000000000001</v>
      </c>
      <c r="R471" s="23">
        <v>0.80499999999999994</v>
      </c>
      <c r="S471" s="23">
        <v>0.84499999999999997</v>
      </c>
      <c r="T471" s="23">
        <v>0.87195</v>
      </c>
      <c r="U471" s="23">
        <v>0.76869999999999994</v>
      </c>
      <c r="V471" s="23">
        <v>0.86999999999999988</v>
      </c>
      <c r="W471" s="23">
        <v>0.82499999999999996</v>
      </c>
      <c r="X471" s="23">
        <v>0.81499999999999995</v>
      </c>
      <c r="Y471" s="204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05"/>
      <c r="AT471" s="205"/>
      <c r="AU471" s="205"/>
      <c r="AV471" s="205"/>
      <c r="AW471" s="205"/>
      <c r="AX471" s="205"/>
      <c r="AY471" s="205"/>
      <c r="AZ471" s="205"/>
      <c r="BA471" s="205"/>
      <c r="BB471" s="205"/>
      <c r="BC471" s="205"/>
      <c r="BD471" s="205"/>
      <c r="BE471" s="205"/>
      <c r="BF471" s="205"/>
      <c r="BG471" s="205"/>
      <c r="BH471" s="205"/>
      <c r="BI471" s="205"/>
      <c r="BJ471" s="205"/>
      <c r="BK471" s="205"/>
      <c r="BL471" s="205"/>
      <c r="BM471" s="56"/>
    </row>
    <row r="472" spans="1:65">
      <c r="A472" s="29"/>
      <c r="B472" s="3" t="s">
        <v>256</v>
      </c>
      <c r="C472" s="28"/>
      <c r="D472" s="23">
        <v>8.3666002653408154E-3</v>
      </c>
      <c r="E472" s="23">
        <v>6.3245553203367996E-3</v>
      </c>
      <c r="F472" s="23">
        <v>7.5277265270908018E-3</v>
      </c>
      <c r="G472" s="23">
        <v>7.5277265270908018E-3</v>
      </c>
      <c r="H472" s="23">
        <v>1.216004385957006E-2</v>
      </c>
      <c r="I472" s="23">
        <v>1.0327955589886396E-2</v>
      </c>
      <c r="J472" s="23">
        <v>1.2430607438633751E-2</v>
      </c>
      <c r="K472" s="23">
        <v>1.0327955589886339E-2</v>
      </c>
      <c r="L472" s="23">
        <v>2.4289915602982205E-2</v>
      </c>
      <c r="M472" s="23">
        <v>8.4665616791391087E-3</v>
      </c>
      <c r="N472" s="23">
        <v>1.2609467342701979E-2</v>
      </c>
      <c r="O472" s="23">
        <v>1.366260102127945E-2</v>
      </c>
      <c r="P472" s="23">
        <v>2.0412414523193149E-2</v>
      </c>
      <c r="Q472" s="23">
        <v>1.7305105219751322E-2</v>
      </c>
      <c r="R472" s="23">
        <v>4.179314138308661E-2</v>
      </c>
      <c r="S472" s="23">
        <v>1.7224014243685103E-2</v>
      </c>
      <c r="T472" s="23">
        <v>4.4625851999336311E-3</v>
      </c>
      <c r="U472" s="23">
        <v>7.4386602736424973E-3</v>
      </c>
      <c r="V472" s="23">
        <v>4.0824829046385881E-3</v>
      </c>
      <c r="W472" s="23">
        <v>1.3662601021279483E-2</v>
      </c>
      <c r="X472" s="23">
        <v>9.8319208025016425E-3</v>
      </c>
      <c r="Y472" s="204"/>
      <c r="Z472" s="205"/>
      <c r="AA472" s="205"/>
      <c r="AB472" s="205"/>
      <c r="AC472" s="205"/>
      <c r="AD472" s="205"/>
      <c r="AE472" s="205"/>
      <c r="AF472" s="205"/>
      <c r="AG472" s="205"/>
      <c r="AH472" s="205"/>
      <c r="AI472" s="205"/>
      <c r="AJ472" s="205"/>
      <c r="AK472" s="205"/>
      <c r="AL472" s="205"/>
      <c r="AM472" s="205"/>
      <c r="AN472" s="205"/>
      <c r="AO472" s="205"/>
      <c r="AP472" s="205"/>
      <c r="AQ472" s="205"/>
      <c r="AR472" s="205"/>
      <c r="AS472" s="205"/>
      <c r="AT472" s="205"/>
      <c r="AU472" s="205"/>
      <c r="AV472" s="205"/>
      <c r="AW472" s="205"/>
      <c r="AX472" s="205"/>
      <c r="AY472" s="205"/>
      <c r="AZ472" s="205"/>
      <c r="BA472" s="205"/>
      <c r="BB472" s="205"/>
      <c r="BC472" s="205"/>
      <c r="BD472" s="205"/>
      <c r="BE472" s="205"/>
      <c r="BF472" s="205"/>
      <c r="BG472" s="205"/>
      <c r="BH472" s="205"/>
      <c r="BI472" s="205"/>
      <c r="BJ472" s="205"/>
      <c r="BK472" s="205"/>
      <c r="BL472" s="205"/>
      <c r="BM472" s="56"/>
    </row>
    <row r="473" spans="1:65">
      <c r="A473" s="29"/>
      <c r="B473" s="3" t="s">
        <v>86</v>
      </c>
      <c r="C473" s="28"/>
      <c r="D473" s="13">
        <v>9.9013020891607281E-3</v>
      </c>
      <c r="E473" s="13">
        <v>7.5292325242104757E-3</v>
      </c>
      <c r="F473" s="13">
        <v>8.8388178400283391E-3</v>
      </c>
      <c r="G473" s="13">
        <v>8.8388178400283391E-3</v>
      </c>
      <c r="H473" s="13">
        <v>1.4311546323542635E-2</v>
      </c>
      <c r="I473" s="13">
        <v>1.1916871834484304E-2</v>
      </c>
      <c r="J473" s="13">
        <v>1.4807867555319489E-2</v>
      </c>
      <c r="K473" s="13">
        <v>1.2544075615246566E-2</v>
      </c>
      <c r="L473" s="13">
        <v>3.0173808202462363E-2</v>
      </c>
      <c r="M473" s="13">
        <v>9.8762287259574304E-3</v>
      </c>
      <c r="N473" s="13">
        <v>1.5627696450510591E-2</v>
      </c>
      <c r="O473" s="13">
        <v>1.6136930340093839E-2</v>
      </c>
      <c r="P473" s="13">
        <v>2.4642753951541019E-2</v>
      </c>
      <c r="Q473" s="13">
        <v>2.0060013778691644E-2</v>
      </c>
      <c r="R473" s="13">
        <v>5.2024657323344325E-2</v>
      </c>
      <c r="S473" s="13">
        <v>2.0303356672320357E-2</v>
      </c>
      <c r="T473" s="13">
        <v>5.1190133444732524E-3</v>
      </c>
      <c r="U473" s="13">
        <v>9.6910132758343242E-3</v>
      </c>
      <c r="V473" s="13">
        <v>4.701515821080908E-3</v>
      </c>
      <c r="W473" s="13">
        <v>1.6527339945096149E-2</v>
      </c>
      <c r="X473" s="13">
        <v>1.2014567172099767E-2</v>
      </c>
      <c r="Y473" s="152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257</v>
      </c>
      <c r="C474" s="28"/>
      <c r="D474" s="13">
        <v>4.1974467894678735E-3</v>
      </c>
      <c r="E474" s="13">
        <v>-1.7445499370972728E-3</v>
      </c>
      <c r="F474" s="13">
        <v>1.2120109091554143E-2</v>
      </c>
      <c r="G474" s="13">
        <v>1.2120109091554143E-2</v>
      </c>
      <c r="H474" s="13">
        <v>9.7433104009283511E-3</v>
      </c>
      <c r="I474" s="13">
        <v>2.9946099271249027E-2</v>
      </c>
      <c r="J474" s="13">
        <v>-2.3866916200091515E-3</v>
      </c>
      <c r="K474" s="13">
        <v>-2.1551205692313502E-2</v>
      </c>
      <c r="L474" s="13">
        <v>-4.333852702305141E-2</v>
      </c>
      <c r="M474" s="13">
        <v>1.8775145425307116E-2</v>
      </c>
      <c r="N474" s="13">
        <v>-4.1120181578467196E-2</v>
      </c>
      <c r="O474" s="13">
        <v>6.1781123649893299E-3</v>
      </c>
      <c r="P474" s="13">
        <v>-1.5609208965748467E-2</v>
      </c>
      <c r="Q474" s="13">
        <v>2.5192501889996999E-2</v>
      </c>
      <c r="R474" s="13">
        <v>-4.5319192598573088E-2</v>
      </c>
      <c r="S474" s="13">
        <v>8.1587779405107863E-3</v>
      </c>
      <c r="T474" s="13">
        <v>3.6006935932344941E-2</v>
      </c>
      <c r="U474" s="13">
        <v>-8.7804469193512036E-2</v>
      </c>
      <c r="V474" s="13">
        <v>3.1926764846770483E-2</v>
      </c>
      <c r="W474" s="13">
        <v>-1.7589874541270256E-2</v>
      </c>
      <c r="X474" s="13">
        <v>-2.7493202418878426E-2</v>
      </c>
      <c r="Y474" s="152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258</v>
      </c>
      <c r="C475" s="46"/>
      <c r="D475" s="44">
        <v>0</v>
      </c>
      <c r="E475" s="44">
        <v>0.19</v>
      </c>
      <c r="F475" s="44">
        <v>0.25</v>
      </c>
      <c r="G475" s="44">
        <v>0.25</v>
      </c>
      <c r="H475" s="44">
        <v>0.18</v>
      </c>
      <c r="I475" s="44">
        <v>0.83</v>
      </c>
      <c r="J475" s="44">
        <v>0.21</v>
      </c>
      <c r="K475" s="44">
        <v>0.83</v>
      </c>
      <c r="L475" s="44">
        <v>1.53</v>
      </c>
      <c r="M475" s="44">
        <v>0.47</v>
      </c>
      <c r="N475" s="44">
        <v>1.46</v>
      </c>
      <c r="O475" s="44">
        <v>0.06</v>
      </c>
      <c r="P475" s="44">
        <v>0.64</v>
      </c>
      <c r="Q475" s="44">
        <v>0.67</v>
      </c>
      <c r="R475" s="44">
        <v>1.59</v>
      </c>
      <c r="S475" s="44">
        <v>0.13</v>
      </c>
      <c r="T475" s="44">
        <v>1.02</v>
      </c>
      <c r="U475" s="44">
        <v>2.95</v>
      </c>
      <c r="V475" s="44">
        <v>0.89</v>
      </c>
      <c r="W475" s="44">
        <v>0.7</v>
      </c>
      <c r="X475" s="44">
        <v>1.02</v>
      </c>
      <c r="Y475" s="152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BM476" s="55"/>
    </row>
    <row r="477" spans="1:65" ht="15">
      <c r="B477" s="8" t="s">
        <v>502</v>
      </c>
      <c r="BM477" s="27" t="s">
        <v>66</v>
      </c>
    </row>
    <row r="478" spans="1:65" ht="15">
      <c r="A478" s="24" t="s">
        <v>17</v>
      </c>
      <c r="B478" s="18" t="s">
        <v>108</v>
      </c>
      <c r="C478" s="15" t="s">
        <v>109</v>
      </c>
      <c r="D478" s="16" t="s">
        <v>224</v>
      </c>
      <c r="E478" s="17" t="s">
        <v>224</v>
      </c>
      <c r="F478" s="17" t="s">
        <v>224</v>
      </c>
      <c r="G478" s="17" t="s">
        <v>224</v>
      </c>
      <c r="H478" s="17" t="s">
        <v>224</v>
      </c>
      <c r="I478" s="17" t="s">
        <v>224</v>
      </c>
      <c r="J478" s="17" t="s">
        <v>224</v>
      </c>
      <c r="K478" s="17" t="s">
        <v>224</v>
      </c>
      <c r="L478" s="17" t="s">
        <v>224</v>
      </c>
      <c r="M478" s="17" t="s">
        <v>224</v>
      </c>
      <c r="N478" s="17" t="s">
        <v>224</v>
      </c>
      <c r="O478" s="17" t="s">
        <v>224</v>
      </c>
      <c r="P478" s="17" t="s">
        <v>224</v>
      </c>
      <c r="Q478" s="17" t="s">
        <v>224</v>
      </c>
      <c r="R478" s="17" t="s">
        <v>224</v>
      </c>
      <c r="S478" s="17" t="s">
        <v>224</v>
      </c>
      <c r="T478" s="17" t="s">
        <v>224</v>
      </c>
      <c r="U478" s="17" t="s">
        <v>224</v>
      </c>
      <c r="V478" s="17" t="s">
        <v>224</v>
      </c>
      <c r="W478" s="17" t="s">
        <v>224</v>
      </c>
      <c r="X478" s="17" t="s">
        <v>224</v>
      </c>
      <c r="Y478" s="152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225</v>
      </c>
      <c r="C479" s="9" t="s">
        <v>225</v>
      </c>
      <c r="D479" s="150" t="s">
        <v>227</v>
      </c>
      <c r="E479" s="151" t="s">
        <v>228</v>
      </c>
      <c r="F479" s="151" t="s">
        <v>229</v>
      </c>
      <c r="G479" s="151" t="s">
        <v>230</v>
      </c>
      <c r="H479" s="151" t="s">
        <v>231</v>
      </c>
      <c r="I479" s="151" t="s">
        <v>232</v>
      </c>
      <c r="J479" s="151" t="s">
        <v>233</v>
      </c>
      <c r="K479" s="151" t="s">
        <v>234</v>
      </c>
      <c r="L479" s="151" t="s">
        <v>235</v>
      </c>
      <c r="M479" s="151" t="s">
        <v>236</v>
      </c>
      <c r="N479" s="151" t="s">
        <v>237</v>
      </c>
      <c r="O479" s="151" t="s">
        <v>238</v>
      </c>
      <c r="P479" s="151" t="s">
        <v>239</v>
      </c>
      <c r="Q479" s="151" t="s">
        <v>240</v>
      </c>
      <c r="R479" s="151" t="s">
        <v>241</v>
      </c>
      <c r="S479" s="151" t="s">
        <v>242</v>
      </c>
      <c r="T479" s="151" t="s">
        <v>243</v>
      </c>
      <c r="U479" s="151" t="s">
        <v>244</v>
      </c>
      <c r="V479" s="151" t="s">
        <v>245</v>
      </c>
      <c r="W479" s="151" t="s">
        <v>246</v>
      </c>
      <c r="X479" s="151" t="s">
        <v>247</v>
      </c>
      <c r="Y479" s="152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261</v>
      </c>
      <c r="E480" s="11" t="s">
        <v>261</v>
      </c>
      <c r="F480" s="11" t="s">
        <v>261</v>
      </c>
      <c r="G480" s="11" t="s">
        <v>261</v>
      </c>
      <c r="H480" s="11" t="s">
        <v>279</v>
      </c>
      <c r="I480" s="11" t="s">
        <v>278</v>
      </c>
      <c r="J480" s="11" t="s">
        <v>278</v>
      </c>
      <c r="K480" s="11" t="s">
        <v>279</v>
      </c>
      <c r="L480" s="11" t="s">
        <v>261</v>
      </c>
      <c r="M480" s="11" t="s">
        <v>261</v>
      </c>
      <c r="N480" s="11" t="s">
        <v>261</v>
      </c>
      <c r="O480" s="11" t="s">
        <v>261</v>
      </c>
      <c r="P480" s="11" t="s">
        <v>261</v>
      </c>
      <c r="Q480" s="11" t="s">
        <v>279</v>
      </c>
      <c r="R480" s="11" t="s">
        <v>279</v>
      </c>
      <c r="S480" s="11" t="s">
        <v>261</v>
      </c>
      <c r="T480" s="11" t="s">
        <v>278</v>
      </c>
      <c r="U480" s="11" t="s">
        <v>278</v>
      </c>
      <c r="V480" s="11" t="s">
        <v>279</v>
      </c>
      <c r="W480" s="11" t="s">
        <v>261</v>
      </c>
      <c r="X480" s="11" t="s">
        <v>261</v>
      </c>
      <c r="Y480" s="152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1</v>
      </c>
    </row>
    <row r="481" spans="1:65">
      <c r="A481" s="29"/>
      <c r="B481" s="19"/>
      <c r="C481" s="9"/>
      <c r="D481" s="25" t="s">
        <v>280</v>
      </c>
      <c r="E481" s="25" t="s">
        <v>253</v>
      </c>
      <c r="F481" s="25" t="s">
        <v>281</v>
      </c>
      <c r="G481" s="25" t="s">
        <v>281</v>
      </c>
      <c r="H481" s="25" t="s">
        <v>282</v>
      </c>
      <c r="I481" s="25" t="s">
        <v>281</v>
      </c>
      <c r="J481" s="25" t="s">
        <v>283</v>
      </c>
      <c r="K481" s="25" t="s">
        <v>283</v>
      </c>
      <c r="L481" s="25" t="s">
        <v>281</v>
      </c>
      <c r="M481" s="25" t="s">
        <v>282</v>
      </c>
      <c r="N481" s="25" t="s">
        <v>282</v>
      </c>
      <c r="O481" s="25" t="s">
        <v>283</v>
      </c>
      <c r="P481" s="25" t="s">
        <v>283</v>
      </c>
      <c r="Q481" s="25" t="s">
        <v>282</v>
      </c>
      <c r="R481" s="25" t="s">
        <v>281</v>
      </c>
      <c r="S481" s="25" t="s">
        <v>281</v>
      </c>
      <c r="T481" s="25" t="s">
        <v>281</v>
      </c>
      <c r="U481" s="25" t="s">
        <v>280</v>
      </c>
      <c r="V481" s="25" t="s">
        <v>280</v>
      </c>
      <c r="W481" s="25" t="s">
        <v>281</v>
      </c>
      <c r="X481" s="25" t="s">
        <v>281</v>
      </c>
      <c r="Y481" s="152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1</v>
      </c>
    </row>
    <row r="482" spans="1:65">
      <c r="A482" s="29"/>
      <c r="B482" s="18">
        <v>1</v>
      </c>
      <c r="C482" s="14">
        <v>1</v>
      </c>
      <c r="D482" s="210">
        <v>10.199999999999999</v>
      </c>
      <c r="E482" s="210">
        <v>12.7</v>
      </c>
      <c r="F482" s="210">
        <v>14.7</v>
      </c>
      <c r="G482" s="210">
        <v>14.5</v>
      </c>
      <c r="H482" s="210">
        <v>19.739999999999998</v>
      </c>
      <c r="I482" s="211">
        <v>10</v>
      </c>
      <c r="J482" s="210">
        <v>12.844000000000001</v>
      </c>
      <c r="K482" s="210">
        <v>13.5</v>
      </c>
      <c r="L482" s="210">
        <v>15.5</v>
      </c>
      <c r="M482" s="210">
        <v>14.773999999999999</v>
      </c>
      <c r="N482" s="211">
        <v>21.52</v>
      </c>
      <c r="O482" s="210">
        <v>16.75</v>
      </c>
      <c r="P482" s="210">
        <v>12.9</v>
      </c>
      <c r="Q482" s="211">
        <v>22.3</v>
      </c>
      <c r="R482" s="210">
        <v>10.9</v>
      </c>
      <c r="S482" s="210">
        <v>14.4</v>
      </c>
      <c r="T482" s="210">
        <v>15.83</v>
      </c>
      <c r="U482" s="210">
        <v>17.207999999999998</v>
      </c>
      <c r="V482" s="210">
        <v>14.1</v>
      </c>
      <c r="W482" s="210">
        <v>14.3</v>
      </c>
      <c r="X482" s="210">
        <v>13.5</v>
      </c>
      <c r="Y482" s="212"/>
      <c r="Z482" s="213"/>
      <c r="AA482" s="213"/>
      <c r="AB482" s="213"/>
      <c r="AC482" s="213"/>
      <c r="AD482" s="213"/>
      <c r="AE482" s="213"/>
      <c r="AF482" s="213"/>
      <c r="AG482" s="213"/>
      <c r="AH482" s="213"/>
      <c r="AI482" s="213"/>
      <c r="AJ482" s="213"/>
      <c r="AK482" s="213"/>
      <c r="AL482" s="213"/>
      <c r="AM482" s="213"/>
      <c r="AN482" s="213"/>
      <c r="AO482" s="213"/>
      <c r="AP482" s="213"/>
      <c r="AQ482" s="213"/>
      <c r="AR482" s="213"/>
      <c r="AS482" s="213"/>
      <c r="AT482" s="213"/>
      <c r="AU482" s="213"/>
      <c r="AV482" s="213"/>
      <c r="AW482" s="213"/>
      <c r="AX482" s="213"/>
      <c r="AY482" s="213"/>
      <c r="AZ482" s="213"/>
      <c r="BA482" s="213"/>
      <c r="BB482" s="213"/>
      <c r="BC482" s="213"/>
      <c r="BD482" s="213"/>
      <c r="BE482" s="213"/>
      <c r="BF482" s="213"/>
      <c r="BG482" s="213"/>
      <c r="BH482" s="213"/>
      <c r="BI482" s="213"/>
      <c r="BJ482" s="213"/>
      <c r="BK482" s="213"/>
      <c r="BL482" s="213"/>
      <c r="BM482" s="214">
        <v>1</v>
      </c>
    </row>
    <row r="483" spans="1:65">
      <c r="A483" s="29"/>
      <c r="B483" s="19">
        <v>1</v>
      </c>
      <c r="C483" s="9">
        <v>2</v>
      </c>
      <c r="D483" s="217">
        <v>10.7</v>
      </c>
      <c r="E483" s="217">
        <v>12.6</v>
      </c>
      <c r="F483" s="217">
        <v>14.4</v>
      </c>
      <c r="G483" s="217">
        <v>14.8</v>
      </c>
      <c r="H483" s="217">
        <v>19.66</v>
      </c>
      <c r="I483" s="216">
        <v>10</v>
      </c>
      <c r="J483" s="217">
        <v>12.91</v>
      </c>
      <c r="K483" s="217">
        <v>13</v>
      </c>
      <c r="L483" s="217">
        <v>16.7</v>
      </c>
      <c r="M483" s="217">
        <v>14.516999999999999</v>
      </c>
      <c r="N483" s="216">
        <v>21.8</v>
      </c>
      <c r="O483" s="217">
        <v>17.010000000000002</v>
      </c>
      <c r="P483" s="217">
        <v>12.1</v>
      </c>
      <c r="Q483" s="216">
        <v>21.8</v>
      </c>
      <c r="R483" s="217">
        <v>10.6</v>
      </c>
      <c r="S483" s="217">
        <v>14.4</v>
      </c>
      <c r="T483" s="217">
        <v>15.303099999999999</v>
      </c>
      <c r="U483" s="215">
        <v>16.329999999999998</v>
      </c>
      <c r="V483" s="217">
        <v>14.2</v>
      </c>
      <c r="W483" s="217">
        <v>14.6</v>
      </c>
      <c r="X483" s="217">
        <v>12.9</v>
      </c>
      <c r="Y483" s="212"/>
      <c r="Z483" s="213"/>
      <c r="AA483" s="213"/>
      <c r="AB483" s="213"/>
      <c r="AC483" s="213"/>
      <c r="AD483" s="213"/>
      <c r="AE483" s="213"/>
      <c r="AF483" s="213"/>
      <c r="AG483" s="213"/>
      <c r="AH483" s="213"/>
      <c r="AI483" s="213"/>
      <c r="AJ483" s="213"/>
      <c r="AK483" s="213"/>
      <c r="AL483" s="213"/>
      <c r="AM483" s="213"/>
      <c r="AN483" s="213"/>
      <c r="AO483" s="213"/>
      <c r="AP483" s="213"/>
      <c r="AQ483" s="213"/>
      <c r="AR483" s="213"/>
      <c r="AS483" s="213"/>
      <c r="AT483" s="213"/>
      <c r="AU483" s="213"/>
      <c r="AV483" s="213"/>
      <c r="AW483" s="213"/>
      <c r="AX483" s="213"/>
      <c r="AY483" s="213"/>
      <c r="AZ483" s="213"/>
      <c r="BA483" s="213"/>
      <c r="BB483" s="213"/>
      <c r="BC483" s="213"/>
      <c r="BD483" s="213"/>
      <c r="BE483" s="213"/>
      <c r="BF483" s="213"/>
      <c r="BG483" s="213"/>
      <c r="BH483" s="213"/>
      <c r="BI483" s="213"/>
      <c r="BJ483" s="213"/>
      <c r="BK483" s="213"/>
      <c r="BL483" s="213"/>
      <c r="BM483" s="214">
        <v>20</v>
      </c>
    </row>
    <row r="484" spans="1:65">
      <c r="A484" s="29"/>
      <c r="B484" s="19">
        <v>1</v>
      </c>
      <c r="C484" s="9">
        <v>3</v>
      </c>
      <c r="D484" s="217">
        <v>10.7</v>
      </c>
      <c r="E484" s="217">
        <v>11.7</v>
      </c>
      <c r="F484" s="217">
        <v>13.7</v>
      </c>
      <c r="G484" s="217">
        <v>15.1</v>
      </c>
      <c r="H484" s="217">
        <v>19.32</v>
      </c>
      <c r="I484" s="216">
        <v>10</v>
      </c>
      <c r="J484" s="217">
        <v>12.93</v>
      </c>
      <c r="K484" s="217">
        <v>13.3</v>
      </c>
      <c r="L484" s="217">
        <v>16.399999999999999</v>
      </c>
      <c r="M484" s="217">
        <v>14.145</v>
      </c>
      <c r="N484" s="216">
        <v>21.49</v>
      </c>
      <c r="O484" s="217">
        <v>16.5</v>
      </c>
      <c r="P484" s="217">
        <v>12</v>
      </c>
      <c r="Q484" s="216">
        <v>22.5</v>
      </c>
      <c r="R484" s="217">
        <v>12.3</v>
      </c>
      <c r="S484" s="217">
        <v>14.7</v>
      </c>
      <c r="T484" s="217">
        <v>15.461433333333334</v>
      </c>
      <c r="U484" s="217">
        <v>16.879000000000001</v>
      </c>
      <c r="V484" s="217">
        <v>14.2</v>
      </c>
      <c r="W484" s="217">
        <v>13.7</v>
      </c>
      <c r="X484" s="217">
        <v>12.2</v>
      </c>
      <c r="Y484" s="212"/>
      <c r="Z484" s="213"/>
      <c r="AA484" s="213"/>
      <c r="AB484" s="213"/>
      <c r="AC484" s="213"/>
      <c r="AD484" s="213"/>
      <c r="AE484" s="213"/>
      <c r="AF484" s="213"/>
      <c r="AG484" s="213"/>
      <c r="AH484" s="213"/>
      <c r="AI484" s="213"/>
      <c r="AJ484" s="213"/>
      <c r="AK484" s="213"/>
      <c r="AL484" s="213"/>
      <c r="AM484" s="213"/>
      <c r="AN484" s="213"/>
      <c r="AO484" s="213"/>
      <c r="AP484" s="213"/>
      <c r="AQ484" s="213"/>
      <c r="AR484" s="213"/>
      <c r="AS484" s="213"/>
      <c r="AT484" s="213"/>
      <c r="AU484" s="213"/>
      <c r="AV484" s="213"/>
      <c r="AW484" s="213"/>
      <c r="AX484" s="213"/>
      <c r="AY484" s="213"/>
      <c r="AZ484" s="213"/>
      <c r="BA484" s="213"/>
      <c r="BB484" s="213"/>
      <c r="BC484" s="213"/>
      <c r="BD484" s="213"/>
      <c r="BE484" s="213"/>
      <c r="BF484" s="213"/>
      <c r="BG484" s="213"/>
      <c r="BH484" s="213"/>
      <c r="BI484" s="213"/>
      <c r="BJ484" s="213"/>
      <c r="BK484" s="213"/>
      <c r="BL484" s="213"/>
      <c r="BM484" s="214">
        <v>16</v>
      </c>
    </row>
    <row r="485" spans="1:65">
      <c r="A485" s="29"/>
      <c r="B485" s="19">
        <v>1</v>
      </c>
      <c r="C485" s="9">
        <v>4</v>
      </c>
      <c r="D485" s="217">
        <v>11.1</v>
      </c>
      <c r="E485" s="217">
        <v>12.4</v>
      </c>
      <c r="F485" s="217">
        <v>15.2</v>
      </c>
      <c r="G485" s="217">
        <v>14.2</v>
      </c>
      <c r="H485" s="217">
        <v>19.22</v>
      </c>
      <c r="I485" s="216">
        <v>10</v>
      </c>
      <c r="J485" s="217">
        <v>12.923</v>
      </c>
      <c r="K485" s="217">
        <v>13.6</v>
      </c>
      <c r="L485" s="217">
        <v>16.100000000000001</v>
      </c>
      <c r="M485" s="217">
        <v>15.063000000000001</v>
      </c>
      <c r="N485" s="216">
        <v>21.81</v>
      </c>
      <c r="O485" s="217">
        <v>16.059999999999999</v>
      </c>
      <c r="P485" s="217">
        <v>12.6</v>
      </c>
      <c r="Q485" s="216">
        <v>21.6</v>
      </c>
      <c r="R485" s="217">
        <v>12.6</v>
      </c>
      <c r="S485" s="217">
        <v>14.7</v>
      </c>
      <c r="T485" s="217">
        <v>15.08</v>
      </c>
      <c r="U485" s="217">
        <v>16.978000000000002</v>
      </c>
      <c r="V485" s="217">
        <v>13.9</v>
      </c>
      <c r="W485" s="217">
        <v>14.2</v>
      </c>
      <c r="X485" s="217">
        <v>11.7</v>
      </c>
      <c r="Y485" s="212"/>
      <c r="Z485" s="213"/>
      <c r="AA485" s="213"/>
      <c r="AB485" s="213"/>
      <c r="AC485" s="213"/>
      <c r="AD485" s="213"/>
      <c r="AE485" s="213"/>
      <c r="AF485" s="213"/>
      <c r="AG485" s="213"/>
      <c r="AH485" s="213"/>
      <c r="AI485" s="213"/>
      <c r="AJ485" s="213"/>
      <c r="AK485" s="213"/>
      <c r="AL485" s="213"/>
      <c r="AM485" s="213"/>
      <c r="AN485" s="213"/>
      <c r="AO485" s="213"/>
      <c r="AP485" s="213"/>
      <c r="AQ485" s="213"/>
      <c r="AR485" s="213"/>
      <c r="AS485" s="213"/>
      <c r="AT485" s="213"/>
      <c r="AU485" s="213"/>
      <c r="AV485" s="213"/>
      <c r="AW485" s="213"/>
      <c r="AX485" s="213"/>
      <c r="AY485" s="213"/>
      <c r="AZ485" s="213"/>
      <c r="BA485" s="213"/>
      <c r="BB485" s="213"/>
      <c r="BC485" s="213"/>
      <c r="BD485" s="213"/>
      <c r="BE485" s="213"/>
      <c r="BF485" s="213"/>
      <c r="BG485" s="213"/>
      <c r="BH485" s="213"/>
      <c r="BI485" s="213"/>
      <c r="BJ485" s="213"/>
      <c r="BK485" s="213"/>
      <c r="BL485" s="213"/>
      <c r="BM485" s="214">
        <v>14.283525000000001</v>
      </c>
    </row>
    <row r="486" spans="1:65">
      <c r="A486" s="29"/>
      <c r="B486" s="19">
        <v>1</v>
      </c>
      <c r="C486" s="9">
        <v>5</v>
      </c>
      <c r="D486" s="217">
        <v>11.4</v>
      </c>
      <c r="E486" s="217">
        <v>12.5</v>
      </c>
      <c r="F486" s="217">
        <v>13.6</v>
      </c>
      <c r="G486" s="217">
        <v>14.3</v>
      </c>
      <c r="H486" s="217">
        <v>19.5</v>
      </c>
      <c r="I486" s="216">
        <v>10</v>
      </c>
      <c r="J486" s="217">
        <v>13.244</v>
      </c>
      <c r="K486" s="217">
        <v>13.3</v>
      </c>
      <c r="L486" s="217">
        <v>14.6</v>
      </c>
      <c r="M486" s="217">
        <v>15.26</v>
      </c>
      <c r="N486" s="216">
        <v>23.08</v>
      </c>
      <c r="O486" s="217">
        <v>16.36</v>
      </c>
      <c r="P486" s="217">
        <v>12.9</v>
      </c>
      <c r="Q486" s="216">
        <v>21.1</v>
      </c>
      <c r="R486" s="217">
        <v>10.6</v>
      </c>
      <c r="S486" s="217">
        <v>14.7</v>
      </c>
      <c r="T486" s="217">
        <v>15.183666666666667</v>
      </c>
      <c r="U486" s="217">
        <v>17.245999999999999</v>
      </c>
      <c r="V486" s="217">
        <v>14.4</v>
      </c>
      <c r="W486" s="217">
        <v>14</v>
      </c>
      <c r="X486" s="217">
        <v>12.7</v>
      </c>
      <c r="Y486" s="212"/>
      <c r="Z486" s="213"/>
      <c r="AA486" s="213"/>
      <c r="AB486" s="213"/>
      <c r="AC486" s="213"/>
      <c r="AD486" s="213"/>
      <c r="AE486" s="213"/>
      <c r="AF486" s="213"/>
      <c r="AG486" s="213"/>
      <c r="AH486" s="213"/>
      <c r="AI486" s="213"/>
      <c r="AJ486" s="213"/>
      <c r="AK486" s="213"/>
      <c r="AL486" s="213"/>
      <c r="AM486" s="213"/>
      <c r="AN486" s="213"/>
      <c r="AO486" s="213"/>
      <c r="AP486" s="213"/>
      <c r="AQ486" s="213"/>
      <c r="AR486" s="213"/>
      <c r="AS486" s="213"/>
      <c r="AT486" s="213"/>
      <c r="AU486" s="213"/>
      <c r="AV486" s="213"/>
      <c r="AW486" s="213"/>
      <c r="AX486" s="213"/>
      <c r="AY486" s="213"/>
      <c r="AZ486" s="213"/>
      <c r="BA486" s="213"/>
      <c r="BB486" s="213"/>
      <c r="BC486" s="213"/>
      <c r="BD486" s="213"/>
      <c r="BE486" s="213"/>
      <c r="BF486" s="213"/>
      <c r="BG486" s="213"/>
      <c r="BH486" s="213"/>
      <c r="BI486" s="213"/>
      <c r="BJ486" s="213"/>
      <c r="BK486" s="213"/>
      <c r="BL486" s="213"/>
      <c r="BM486" s="214">
        <v>93</v>
      </c>
    </row>
    <row r="487" spans="1:65">
      <c r="A487" s="29"/>
      <c r="B487" s="19">
        <v>1</v>
      </c>
      <c r="C487" s="9">
        <v>6</v>
      </c>
      <c r="D487" s="217">
        <v>12.3</v>
      </c>
      <c r="E487" s="217">
        <v>12.1</v>
      </c>
      <c r="F487" s="217">
        <v>14.2</v>
      </c>
      <c r="G487" s="217">
        <v>14.5</v>
      </c>
      <c r="H487" s="217">
        <v>19.21</v>
      </c>
      <c r="I487" s="216">
        <v>10</v>
      </c>
      <c r="J487" s="215">
        <v>13.606</v>
      </c>
      <c r="K487" s="217">
        <v>13.6</v>
      </c>
      <c r="L487" s="217">
        <v>14.7</v>
      </c>
      <c r="M487" s="217">
        <v>15.33</v>
      </c>
      <c r="N487" s="216">
        <v>22.88</v>
      </c>
      <c r="O487" s="217">
        <v>16.760000000000002</v>
      </c>
      <c r="P487" s="217">
        <v>12.8</v>
      </c>
      <c r="Q487" s="216">
        <v>20.6</v>
      </c>
      <c r="R487" s="217">
        <v>10.1</v>
      </c>
      <c r="S487" s="215">
        <v>13.5</v>
      </c>
      <c r="T487" s="217">
        <v>15.390700000000001</v>
      </c>
      <c r="U487" s="217">
        <v>17.181999999999999</v>
      </c>
      <c r="V487" s="217">
        <v>14.2</v>
      </c>
      <c r="W487" s="217">
        <v>14.6</v>
      </c>
      <c r="X487" s="217">
        <v>13.6</v>
      </c>
      <c r="Y487" s="212"/>
      <c r="Z487" s="213"/>
      <c r="AA487" s="213"/>
      <c r="AB487" s="213"/>
      <c r="AC487" s="213"/>
      <c r="AD487" s="213"/>
      <c r="AE487" s="213"/>
      <c r="AF487" s="213"/>
      <c r="AG487" s="213"/>
      <c r="AH487" s="213"/>
      <c r="AI487" s="213"/>
      <c r="AJ487" s="213"/>
      <c r="AK487" s="213"/>
      <c r="AL487" s="213"/>
      <c r="AM487" s="213"/>
      <c r="AN487" s="213"/>
      <c r="AO487" s="213"/>
      <c r="AP487" s="213"/>
      <c r="AQ487" s="213"/>
      <c r="AR487" s="213"/>
      <c r="AS487" s="213"/>
      <c r="AT487" s="213"/>
      <c r="AU487" s="213"/>
      <c r="AV487" s="213"/>
      <c r="AW487" s="213"/>
      <c r="AX487" s="213"/>
      <c r="AY487" s="213"/>
      <c r="AZ487" s="213"/>
      <c r="BA487" s="213"/>
      <c r="BB487" s="213"/>
      <c r="BC487" s="213"/>
      <c r="BD487" s="213"/>
      <c r="BE487" s="213"/>
      <c r="BF487" s="213"/>
      <c r="BG487" s="213"/>
      <c r="BH487" s="213"/>
      <c r="BI487" s="213"/>
      <c r="BJ487" s="213"/>
      <c r="BK487" s="213"/>
      <c r="BL487" s="213"/>
      <c r="BM487" s="218"/>
    </row>
    <row r="488" spans="1:65">
      <c r="A488" s="29"/>
      <c r="B488" s="20" t="s">
        <v>254</v>
      </c>
      <c r="C488" s="12"/>
      <c r="D488" s="219">
        <v>11.066666666666665</v>
      </c>
      <c r="E488" s="219">
        <v>12.333333333333334</v>
      </c>
      <c r="F488" s="219">
        <v>14.299999999999999</v>
      </c>
      <c r="G488" s="219">
        <v>14.566666666666665</v>
      </c>
      <c r="H488" s="219">
        <v>19.441666666666666</v>
      </c>
      <c r="I488" s="219">
        <v>10</v>
      </c>
      <c r="J488" s="219">
        <v>13.076166666666666</v>
      </c>
      <c r="K488" s="219">
        <v>13.383333333333333</v>
      </c>
      <c r="L488" s="219">
        <v>15.666666666666666</v>
      </c>
      <c r="M488" s="219">
        <v>14.848166666666666</v>
      </c>
      <c r="N488" s="219">
        <v>22.096666666666668</v>
      </c>
      <c r="O488" s="219">
        <v>16.573333333333334</v>
      </c>
      <c r="P488" s="219">
        <v>12.549999999999999</v>
      </c>
      <c r="Q488" s="219">
        <v>21.649999999999995</v>
      </c>
      <c r="R488" s="219">
        <v>11.183333333333332</v>
      </c>
      <c r="S488" s="219">
        <v>14.4</v>
      </c>
      <c r="T488" s="219">
        <v>15.374816666666666</v>
      </c>
      <c r="U488" s="219">
        <v>16.970500000000001</v>
      </c>
      <c r="V488" s="219">
        <v>14.166666666666666</v>
      </c>
      <c r="W488" s="219">
        <v>14.233333333333333</v>
      </c>
      <c r="X488" s="219">
        <v>12.766666666666666</v>
      </c>
      <c r="Y488" s="212"/>
      <c r="Z488" s="213"/>
      <c r="AA488" s="213"/>
      <c r="AB488" s="213"/>
      <c r="AC488" s="213"/>
      <c r="AD488" s="213"/>
      <c r="AE488" s="213"/>
      <c r="AF488" s="213"/>
      <c r="AG488" s="213"/>
      <c r="AH488" s="213"/>
      <c r="AI488" s="213"/>
      <c r="AJ488" s="213"/>
      <c r="AK488" s="213"/>
      <c r="AL488" s="213"/>
      <c r="AM488" s="213"/>
      <c r="AN488" s="213"/>
      <c r="AO488" s="213"/>
      <c r="AP488" s="213"/>
      <c r="AQ488" s="213"/>
      <c r="AR488" s="213"/>
      <c r="AS488" s="213"/>
      <c r="AT488" s="213"/>
      <c r="AU488" s="213"/>
      <c r="AV488" s="213"/>
      <c r="AW488" s="213"/>
      <c r="AX488" s="213"/>
      <c r="AY488" s="213"/>
      <c r="AZ488" s="213"/>
      <c r="BA488" s="213"/>
      <c r="BB488" s="213"/>
      <c r="BC488" s="213"/>
      <c r="BD488" s="213"/>
      <c r="BE488" s="213"/>
      <c r="BF488" s="213"/>
      <c r="BG488" s="213"/>
      <c r="BH488" s="213"/>
      <c r="BI488" s="213"/>
      <c r="BJ488" s="213"/>
      <c r="BK488" s="213"/>
      <c r="BL488" s="213"/>
      <c r="BM488" s="218"/>
    </row>
    <row r="489" spans="1:65">
      <c r="A489" s="29"/>
      <c r="B489" s="3" t="s">
        <v>255</v>
      </c>
      <c r="C489" s="28"/>
      <c r="D489" s="217">
        <v>10.899999999999999</v>
      </c>
      <c r="E489" s="217">
        <v>12.45</v>
      </c>
      <c r="F489" s="217">
        <v>14.3</v>
      </c>
      <c r="G489" s="217">
        <v>14.5</v>
      </c>
      <c r="H489" s="217">
        <v>19.41</v>
      </c>
      <c r="I489" s="217">
        <v>10</v>
      </c>
      <c r="J489" s="217">
        <v>12.926500000000001</v>
      </c>
      <c r="K489" s="217">
        <v>13.4</v>
      </c>
      <c r="L489" s="217">
        <v>15.8</v>
      </c>
      <c r="M489" s="217">
        <v>14.9185</v>
      </c>
      <c r="N489" s="217">
        <v>21.805</v>
      </c>
      <c r="O489" s="217">
        <v>16.625</v>
      </c>
      <c r="P489" s="217">
        <v>12.7</v>
      </c>
      <c r="Q489" s="217">
        <v>21.700000000000003</v>
      </c>
      <c r="R489" s="217">
        <v>10.75</v>
      </c>
      <c r="S489" s="217">
        <v>14.55</v>
      </c>
      <c r="T489" s="217">
        <v>15.3469</v>
      </c>
      <c r="U489" s="217">
        <v>17.079999999999998</v>
      </c>
      <c r="V489" s="217">
        <v>14.2</v>
      </c>
      <c r="W489" s="217">
        <v>14.25</v>
      </c>
      <c r="X489" s="217">
        <v>12.8</v>
      </c>
      <c r="Y489" s="212"/>
      <c r="Z489" s="213"/>
      <c r="AA489" s="213"/>
      <c r="AB489" s="213"/>
      <c r="AC489" s="213"/>
      <c r="AD489" s="213"/>
      <c r="AE489" s="213"/>
      <c r="AF489" s="213"/>
      <c r="AG489" s="213"/>
      <c r="AH489" s="213"/>
      <c r="AI489" s="213"/>
      <c r="AJ489" s="213"/>
      <c r="AK489" s="213"/>
      <c r="AL489" s="213"/>
      <c r="AM489" s="213"/>
      <c r="AN489" s="213"/>
      <c r="AO489" s="213"/>
      <c r="AP489" s="213"/>
      <c r="AQ489" s="213"/>
      <c r="AR489" s="213"/>
      <c r="AS489" s="213"/>
      <c r="AT489" s="213"/>
      <c r="AU489" s="213"/>
      <c r="AV489" s="213"/>
      <c r="AW489" s="213"/>
      <c r="AX489" s="213"/>
      <c r="AY489" s="213"/>
      <c r="AZ489" s="213"/>
      <c r="BA489" s="213"/>
      <c r="BB489" s="213"/>
      <c r="BC489" s="213"/>
      <c r="BD489" s="213"/>
      <c r="BE489" s="213"/>
      <c r="BF489" s="213"/>
      <c r="BG489" s="213"/>
      <c r="BH489" s="213"/>
      <c r="BI489" s="213"/>
      <c r="BJ489" s="213"/>
      <c r="BK489" s="213"/>
      <c r="BL489" s="213"/>
      <c r="BM489" s="218"/>
    </row>
    <row r="490" spans="1:65">
      <c r="A490" s="29"/>
      <c r="B490" s="3" t="s">
        <v>256</v>
      </c>
      <c r="C490" s="28"/>
      <c r="D490" s="217">
        <v>0.72846871358121312</v>
      </c>
      <c r="E490" s="217">
        <v>0.37237973450050521</v>
      </c>
      <c r="F490" s="217">
        <v>0.60663003552412398</v>
      </c>
      <c r="G490" s="217">
        <v>0.33266599866332397</v>
      </c>
      <c r="H490" s="217">
        <v>0.22701688630290587</v>
      </c>
      <c r="I490" s="217">
        <v>0</v>
      </c>
      <c r="J490" s="217">
        <v>0.29503519564056507</v>
      </c>
      <c r="K490" s="217">
        <v>0.23166067138525384</v>
      </c>
      <c r="L490" s="217">
        <v>0.88242091241462917</v>
      </c>
      <c r="M490" s="217">
        <v>0.45989973544965956</v>
      </c>
      <c r="N490" s="217">
        <v>0.70019045028239724</v>
      </c>
      <c r="O490" s="217">
        <v>0.337974358001709</v>
      </c>
      <c r="P490" s="217">
        <v>0.40373258476372725</v>
      </c>
      <c r="Q490" s="217">
        <v>0.71763500472036568</v>
      </c>
      <c r="R490" s="217">
        <v>1.0186592495366973</v>
      </c>
      <c r="S490" s="217">
        <v>0.46475800154488978</v>
      </c>
      <c r="T490" s="217">
        <v>0.262124040823763</v>
      </c>
      <c r="U490" s="217">
        <v>0.34516879928521926</v>
      </c>
      <c r="V490" s="217">
        <v>0.16329931618554513</v>
      </c>
      <c r="W490" s="217">
        <v>0.35023801430836538</v>
      </c>
      <c r="X490" s="217">
        <v>0.73665912514993459</v>
      </c>
      <c r="Y490" s="212"/>
      <c r="Z490" s="213"/>
      <c r="AA490" s="213"/>
      <c r="AB490" s="213"/>
      <c r="AC490" s="213"/>
      <c r="AD490" s="213"/>
      <c r="AE490" s="213"/>
      <c r="AF490" s="213"/>
      <c r="AG490" s="213"/>
      <c r="AH490" s="213"/>
      <c r="AI490" s="213"/>
      <c r="AJ490" s="213"/>
      <c r="AK490" s="213"/>
      <c r="AL490" s="213"/>
      <c r="AM490" s="213"/>
      <c r="AN490" s="213"/>
      <c r="AO490" s="213"/>
      <c r="AP490" s="213"/>
      <c r="AQ490" s="213"/>
      <c r="AR490" s="213"/>
      <c r="AS490" s="213"/>
      <c r="AT490" s="213"/>
      <c r="AU490" s="213"/>
      <c r="AV490" s="213"/>
      <c r="AW490" s="213"/>
      <c r="AX490" s="213"/>
      <c r="AY490" s="213"/>
      <c r="AZ490" s="213"/>
      <c r="BA490" s="213"/>
      <c r="BB490" s="213"/>
      <c r="BC490" s="213"/>
      <c r="BD490" s="213"/>
      <c r="BE490" s="213"/>
      <c r="BF490" s="213"/>
      <c r="BG490" s="213"/>
      <c r="BH490" s="213"/>
      <c r="BI490" s="213"/>
      <c r="BJ490" s="213"/>
      <c r="BK490" s="213"/>
      <c r="BL490" s="213"/>
      <c r="BM490" s="218"/>
    </row>
    <row r="491" spans="1:65">
      <c r="A491" s="29"/>
      <c r="B491" s="3" t="s">
        <v>86</v>
      </c>
      <c r="C491" s="28"/>
      <c r="D491" s="13">
        <v>6.5825486166977101E-2</v>
      </c>
      <c r="E491" s="13">
        <v>3.0192951445986906E-2</v>
      </c>
      <c r="F491" s="13">
        <v>4.2421680805882801E-2</v>
      </c>
      <c r="G491" s="13">
        <v>2.2837482745765952E-2</v>
      </c>
      <c r="H491" s="13">
        <v>1.1676822270188044E-2</v>
      </c>
      <c r="I491" s="13">
        <v>0</v>
      </c>
      <c r="J491" s="13">
        <v>2.2562820065046976E-2</v>
      </c>
      <c r="K491" s="13">
        <v>1.7309639206868281E-2</v>
      </c>
      <c r="L491" s="13">
        <v>5.6324739090295478E-2</v>
      </c>
      <c r="M491" s="13">
        <v>3.0973503044123937E-2</v>
      </c>
      <c r="N491" s="13">
        <v>3.1687605232270204E-2</v>
      </c>
      <c r="O491" s="13">
        <v>2.0392660378220573E-2</v>
      </c>
      <c r="P491" s="13">
        <v>3.2169927072806956E-2</v>
      </c>
      <c r="Q491" s="13">
        <v>3.3147113382003039E-2</v>
      </c>
      <c r="R491" s="13">
        <v>9.1087265234279943E-2</v>
      </c>
      <c r="S491" s="13">
        <v>3.2274861218395123E-2</v>
      </c>
      <c r="T491" s="13">
        <v>1.7048921395730228E-2</v>
      </c>
      <c r="U491" s="13">
        <v>2.0339341756885138E-2</v>
      </c>
      <c r="V491" s="13">
        <v>1.1527010554273775E-2</v>
      </c>
      <c r="W491" s="13">
        <v>2.4606886251173212E-2</v>
      </c>
      <c r="X491" s="13">
        <v>5.7701759150125431E-2</v>
      </c>
      <c r="Y491" s="15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29"/>
      <c r="B492" s="3" t="s">
        <v>257</v>
      </c>
      <c r="C492" s="28"/>
      <c r="D492" s="13">
        <v>-0.22521459747039585</v>
      </c>
      <c r="E492" s="13">
        <v>-0.13653434055435665</v>
      </c>
      <c r="F492" s="13">
        <v>1.1534267626511774E-3</v>
      </c>
      <c r="G492" s="13">
        <v>1.9822954534448822E-2</v>
      </c>
      <c r="H492" s="13">
        <v>0.3611252591126255</v>
      </c>
      <c r="I492" s="13">
        <v>-0.29989270855758654</v>
      </c>
      <c r="J492" s="13">
        <v>-8.4528037255042765E-2</v>
      </c>
      <c r="K492" s="13">
        <v>-6.3023074952903269E-2</v>
      </c>
      <c r="L492" s="13">
        <v>9.6834756593114468E-2</v>
      </c>
      <c r="M492" s="13">
        <v>3.9530974788552831E-2</v>
      </c>
      <c r="N492" s="13">
        <v>0.54700374499058646</v>
      </c>
      <c r="O492" s="13">
        <v>0.16031115101722682</v>
      </c>
      <c r="P492" s="13">
        <v>-0.12136534923977116</v>
      </c>
      <c r="Q492" s="13">
        <v>0.51573228597282483</v>
      </c>
      <c r="R492" s="13">
        <v>-0.21704667907023434</v>
      </c>
      <c r="S492" s="13">
        <v>8.1544996770754885E-3</v>
      </c>
      <c r="T492" s="13">
        <v>7.6402125292367673E-2</v>
      </c>
      <c r="U492" s="13">
        <v>0.18811707894234786</v>
      </c>
      <c r="V492" s="13">
        <v>-8.181337123247534E-3</v>
      </c>
      <c r="W492" s="13">
        <v>-3.5139551802981783E-3</v>
      </c>
      <c r="X492" s="13">
        <v>-0.10619635792518545</v>
      </c>
      <c r="Y492" s="152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29"/>
      <c r="B493" s="45" t="s">
        <v>258</v>
      </c>
      <c r="C493" s="46"/>
      <c r="D493" s="44">
        <v>1.53</v>
      </c>
      <c r="E493" s="44">
        <v>0.94</v>
      </c>
      <c r="F493" s="44">
        <v>0.02</v>
      </c>
      <c r="G493" s="44">
        <v>0.1</v>
      </c>
      <c r="H493" s="44">
        <v>2.37</v>
      </c>
      <c r="I493" s="44" t="s">
        <v>259</v>
      </c>
      <c r="J493" s="44">
        <v>0.59</v>
      </c>
      <c r="K493" s="44">
        <v>0.45</v>
      </c>
      <c r="L493" s="44">
        <v>0.61</v>
      </c>
      <c r="M493" s="44">
        <v>0.23</v>
      </c>
      <c r="N493" s="44">
        <v>3.6</v>
      </c>
      <c r="O493" s="44">
        <v>1.03</v>
      </c>
      <c r="P493" s="44">
        <v>0.84</v>
      </c>
      <c r="Q493" s="44">
        <v>3.39</v>
      </c>
      <c r="R493" s="44">
        <v>1.47</v>
      </c>
      <c r="S493" s="44">
        <v>0.02</v>
      </c>
      <c r="T493" s="44">
        <v>0.48</v>
      </c>
      <c r="U493" s="44">
        <v>1.22</v>
      </c>
      <c r="V493" s="44">
        <v>0.09</v>
      </c>
      <c r="W493" s="44">
        <v>0.05</v>
      </c>
      <c r="X493" s="44">
        <v>0.74</v>
      </c>
      <c r="Y493" s="152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0" t="s">
        <v>288</v>
      </c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BM494" s="55"/>
    </row>
    <row r="495" spans="1:65">
      <c r="BM495" s="55"/>
    </row>
    <row r="496" spans="1:65" ht="15">
      <c r="B496" s="8" t="s">
        <v>503</v>
      </c>
      <c r="BM496" s="27" t="s">
        <v>66</v>
      </c>
    </row>
    <row r="497" spans="1:65" ht="15">
      <c r="A497" s="24" t="s">
        <v>20</v>
      </c>
      <c r="B497" s="18" t="s">
        <v>108</v>
      </c>
      <c r="C497" s="15" t="s">
        <v>109</v>
      </c>
      <c r="D497" s="16" t="s">
        <v>224</v>
      </c>
      <c r="E497" s="17" t="s">
        <v>224</v>
      </c>
      <c r="F497" s="17" t="s">
        <v>224</v>
      </c>
      <c r="G497" s="17" t="s">
        <v>224</v>
      </c>
      <c r="H497" s="17" t="s">
        <v>224</v>
      </c>
      <c r="I497" s="17" t="s">
        <v>224</v>
      </c>
      <c r="J497" s="17" t="s">
        <v>224</v>
      </c>
      <c r="K497" s="17" t="s">
        <v>224</v>
      </c>
      <c r="L497" s="17" t="s">
        <v>224</v>
      </c>
      <c r="M497" s="17" t="s">
        <v>224</v>
      </c>
      <c r="N497" s="17" t="s">
        <v>224</v>
      </c>
      <c r="O497" s="17" t="s">
        <v>224</v>
      </c>
      <c r="P497" s="17" t="s">
        <v>224</v>
      </c>
      <c r="Q497" s="17" t="s">
        <v>224</v>
      </c>
      <c r="R497" s="17" t="s">
        <v>224</v>
      </c>
      <c r="S497" s="17" t="s">
        <v>224</v>
      </c>
      <c r="T497" s="17" t="s">
        <v>224</v>
      </c>
      <c r="U497" s="17" t="s">
        <v>224</v>
      </c>
      <c r="V497" s="17" t="s">
        <v>224</v>
      </c>
      <c r="W497" s="152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</v>
      </c>
    </row>
    <row r="498" spans="1:65">
      <c r="A498" s="29"/>
      <c r="B498" s="19" t="s">
        <v>225</v>
      </c>
      <c r="C498" s="9" t="s">
        <v>225</v>
      </c>
      <c r="D498" s="150" t="s">
        <v>227</v>
      </c>
      <c r="E498" s="151" t="s">
        <v>229</v>
      </c>
      <c r="F498" s="151" t="s">
        <v>230</v>
      </c>
      <c r="G498" s="151" t="s">
        <v>231</v>
      </c>
      <c r="H498" s="151" t="s">
        <v>232</v>
      </c>
      <c r="I498" s="151" t="s">
        <v>233</v>
      </c>
      <c r="J498" s="151" t="s">
        <v>234</v>
      </c>
      <c r="K498" s="151" t="s">
        <v>235</v>
      </c>
      <c r="L498" s="151" t="s">
        <v>236</v>
      </c>
      <c r="M498" s="151" t="s">
        <v>237</v>
      </c>
      <c r="N498" s="151" t="s">
        <v>238</v>
      </c>
      <c r="O498" s="151" t="s">
        <v>239</v>
      </c>
      <c r="P498" s="151" t="s">
        <v>240</v>
      </c>
      <c r="Q498" s="151" t="s">
        <v>241</v>
      </c>
      <c r="R498" s="151" t="s">
        <v>242</v>
      </c>
      <c r="S498" s="151" t="s">
        <v>243</v>
      </c>
      <c r="T498" s="151" t="s">
        <v>244</v>
      </c>
      <c r="U498" s="151" t="s">
        <v>245</v>
      </c>
      <c r="V498" s="151" t="s">
        <v>246</v>
      </c>
      <c r="W498" s="152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 t="s">
        <v>3</v>
      </c>
    </row>
    <row r="499" spans="1:65">
      <c r="A499" s="29"/>
      <c r="B499" s="19"/>
      <c r="C499" s="9"/>
      <c r="D499" s="10" t="s">
        <v>278</v>
      </c>
      <c r="E499" s="11" t="s">
        <v>261</v>
      </c>
      <c r="F499" s="11" t="s">
        <v>261</v>
      </c>
      <c r="G499" s="11" t="s">
        <v>279</v>
      </c>
      <c r="H499" s="11" t="s">
        <v>278</v>
      </c>
      <c r="I499" s="11" t="s">
        <v>278</v>
      </c>
      <c r="J499" s="11" t="s">
        <v>279</v>
      </c>
      <c r="K499" s="11" t="s">
        <v>261</v>
      </c>
      <c r="L499" s="11" t="s">
        <v>261</v>
      </c>
      <c r="M499" s="11" t="s">
        <v>261</v>
      </c>
      <c r="N499" s="11" t="s">
        <v>261</v>
      </c>
      <c r="O499" s="11" t="s">
        <v>261</v>
      </c>
      <c r="P499" s="11" t="s">
        <v>279</v>
      </c>
      <c r="Q499" s="11" t="s">
        <v>279</v>
      </c>
      <c r="R499" s="11" t="s">
        <v>261</v>
      </c>
      <c r="S499" s="11" t="s">
        <v>278</v>
      </c>
      <c r="T499" s="11" t="s">
        <v>278</v>
      </c>
      <c r="U499" s="11" t="s">
        <v>279</v>
      </c>
      <c r="V499" s="11" t="s">
        <v>261</v>
      </c>
      <c r="W499" s="152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1</v>
      </c>
    </row>
    <row r="500" spans="1:65">
      <c r="A500" s="29"/>
      <c r="B500" s="19"/>
      <c r="C500" s="9"/>
      <c r="D500" s="25" t="s">
        <v>280</v>
      </c>
      <c r="E500" s="25" t="s">
        <v>281</v>
      </c>
      <c r="F500" s="25" t="s">
        <v>281</v>
      </c>
      <c r="G500" s="25" t="s">
        <v>282</v>
      </c>
      <c r="H500" s="25" t="s">
        <v>281</v>
      </c>
      <c r="I500" s="25" t="s">
        <v>283</v>
      </c>
      <c r="J500" s="25" t="s">
        <v>283</v>
      </c>
      <c r="K500" s="25" t="s">
        <v>281</v>
      </c>
      <c r="L500" s="25" t="s">
        <v>282</v>
      </c>
      <c r="M500" s="25" t="s">
        <v>282</v>
      </c>
      <c r="N500" s="25" t="s">
        <v>283</v>
      </c>
      <c r="O500" s="25" t="s">
        <v>283</v>
      </c>
      <c r="P500" s="25" t="s">
        <v>282</v>
      </c>
      <c r="Q500" s="25" t="s">
        <v>281</v>
      </c>
      <c r="R500" s="25" t="s">
        <v>281</v>
      </c>
      <c r="S500" s="25" t="s">
        <v>281</v>
      </c>
      <c r="T500" s="25" t="s">
        <v>280</v>
      </c>
      <c r="U500" s="25" t="s">
        <v>280</v>
      </c>
      <c r="V500" s="25" t="s">
        <v>281</v>
      </c>
      <c r="W500" s="152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</v>
      </c>
    </row>
    <row r="501" spans="1:65">
      <c r="A501" s="29"/>
      <c r="B501" s="18">
        <v>1</v>
      </c>
      <c r="C501" s="14">
        <v>1</v>
      </c>
      <c r="D501" s="210">
        <v>39</v>
      </c>
      <c r="E501" s="210">
        <v>38.5</v>
      </c>
      <c r="F501" s="210">
        <v>38.6</v>
      </c>
      <c r="G501" s="210">
        <v>37</v>
      </c>
      <c r="H501" s="211">
        <v>40</v>
      </c>
      <c r="I501" s="210">
        <v>35.847999999999999</v>
      </c>
      <c r="J501" s="210">
        <v>36.6</v>
      </c>
      <c r="K501" s="210">
        <v>35.799999999999997</v>
      </c>
      <c r="L501" s="210">
        <v>38.200000000000003</v>
      </c>
      <c r="M501" s="210">
        <v>37</v>
      </c>
      <c r="N501" s="210">
        <v>40.9</v>
      </c>
      <c r="O501" s="210">
        <v>37.700000000000003</v>
      </c>
      <c r="P501" s="210">
        <v>40.799999999999997</v>
      </c>
      <c r="Q501" s="210">
        <v>35.1</v>
      </c>
      <c r="R501" s="210">
        <v>36.200000000000003</v>
      </c>
      <c r="S501" s="210">
        <v>40.038600000000002</v>
      </c>
      <c r="T501" s="211">
        <v>43.177</v>
      </c>
      <c r="U501" s="210">
        <v>38</v>
      </c>
      <c r="V501" s="210">
        <v>40.299999999999997</v>
      </c>
      <c r="W501" s="212"/>
      <c r="X501" s="213"/>
      <c r="Y501" s="213"/>
      <c r="Z501" s="213"/>
      <c r="AA501" s="213"/>
      <c r="AB501" s="213"/>
      <c r="AC501" s="213"/>
      <c r="AD501" s="213"/>
      <c r="AE501" s="213"/>
      <c r="AF501" s="213"/>
      <c r="AG501" s="213"/>
      <c r="AH501" s="213"/>
      <c r="AI501" s="213"/>
      <c r="AJ501" s="213"/>
      <c r="AK501" s="213"/>
      <c r="AL501" s="213"/>
      <c r="AM501" s="213"/>
      <c r="AN501" s="213"/>
      <c r="AO501" s="213"/>
      <c r="AP501" s="213"/>
      <c r="AQ501" s="213"/>
      <c r="AR501" s="213"/>
      <c r="AS501" s="213"/>
      <c r="AT501" s="213"/>
      <c r="AU501" s="213"/>
      <c r="AV501" s="213"/>
      <c r="AW501" s="213"/>
      <c r="AX501" s="213"/>
      <c r="AY501" s="213"/>
      <c r="AZ501" s="213"/>
      <c r="BA501" s="213"/>
      <c r="BB501" s="213"/>
      <c r="BC501" s="213"/>
      <c r="BD501" s="213"/>
      <c r="BE501" s="213"/>
      <c r="BF501" s="213"/>
      <c r="BG501" s="213"/>
      <c r="BH501" s="213"/>
      <c r="BI501" s="213"/>
      <c r="BJ501" s="213"/>
      <c r="BK501" s="213"/>
      <c r="BL501" s="213"/>
      <c r="BM501" s="214">
        <v>1</v>
      </c>
    </row>
    <row r="502" spans="1:65">
      <c r="A502" s="29"/>
      <c r="B502" s="19">
        <v>1</v>
      </c>
      <c r="C502" s="9">
        <v>2</v>
      </c>
      <c r="D502" s="217">
        <v>39</v>
      </c>
      <c r="E502" s="217">
        <v>40.1</v>
      </c>
      <c r="F502" s="217">
        <v>38.4</v>
      </c>
      <c r="G502" s="217">
        <v>36.5</v>
      </c>
      <c r="H502" s="216">
        <v>40</v>
      </c>
      <c r="I502" s="217">
        <v>36.215000000000003</v>
      </c>
      <c r="J502" s="217">
        <v>34.6</v>
      </c>
      <c r="K502" s="217">
        <v>37.5</v>
      </c>
      <c r="L502" s="217">
        <v>39.1</v>
      </c>
      <c r="M502" s="217">
        <v>36.1</v>
      </c>
      <c r="N502" s="215">
        <v>43.8</v>
      </c>
      <c r="O502" s="217">
        <v>35.5</v>
      </c>
      <c r="P502" s="217">
        <v>42.6</v>
      </c>
      <c r="Q502" s="217">
        <v>35.4</v>
      </c>
      <c r="R502" s="217">
        <v>37.700000000000003</v>
      </c>
      <c r="S502" s="217">
        <v>40.520000000000003</v>
      </c>
      <c r="T502" s="216">
        <v>43.482999999999997</v>
      </c>
      <c r="U502" s="217">
        <v>40</v>
      </c>
      <c r="V502" s="215">
        <v>39.200000000000003</v>
      </c>
      <c r="W502" s="212"/>
      <c r="X502" s="213"/>
      <c r="Y502" s="213"/>
      <c r="Z502" s="213"/>
      <c r="AA502" s="213"/>
      <c r="AB502" s="213"/>
      <c r="AC502" s="213"/>
      <c r="AD502" s="213"/>
      <c r="AE502" s="213"/>
      <c r="AF502" s="213"/>
      <c r="AG502" s="213"/>
      <c r="AH502" s="213"/>
      <c r="AI502" s="213"/>
      <c r="AJ502" s="213"/>
      <c r="AK502" s="213"/>
      <c r="AL502" s="213"/>
      <c r="AM502" s="213"/>
      <c r="AN502" s="213"/>
      <c r="AO502" s="213"/>
      <c r="AP502" s="213"/>
      <c r="AQ502" s="213"/>
      <c r="AR502" s="213"/>
      <c r="AS502" s="213"/>
      <c r="AT502" s="213"/>
      <c r="AU502" s="213"/>
      <c r="AV502" s="213"/>
      <c r="AW502" s="213"/>
      <c r="AX502" s="213"/>
      <c r="AY502" s="213"/>
      <c r="AZ502" s="213"/>
      <c r="BA502" s="213"/>
      <c r="BB502" s="213"/>
      <c r="BC502" s="213"/>
      <c r="BD502" s="213"/>
      <c r="BE502" s="213"/>
      <c r="BF502" s="213"/>
      <c r="BG502" s="213"/>
      <c r="BH502" s="213"/>
      <c r="BI502" s="213"/>
      <c r="BJ502" s="213"/>
      <c r="BK502" s="213"/>
      <c r="BL502" s="213"/>
      <c r="BM502" s="214" t="e">
        <v>#N/A</v>
      </c>
    </row>
    <row r="503" spans="1:65">
      <c r="A503" s="29"/>
      <c r="B503" s="19">
        <v>1</v>
      </c>
      <c r="C503" s="9">
        <v>3</v>
      </c>
      <c r="D503" s="217">
        <v>39</v>
      </c>
      <c r="E503" s="217">
        <v>37</v>
      </c>
      <c r="F503" s="217">
        <v>37.9</v>
      </c>
      <c r="G503" s="217">
        <v>37.200000000000003</v>
      </c>
      <c r="H503" s="216">
        <v>40</v>
      </c>
      <c r="I503" s="217">
        <v>35.600999999999999</v>
      </c>
      <c r="J503" s="217">
        <v>35.799999999999997</v>
      </c>
      <c r="K503" s="217">
        <v>36.9</v>
      </c>
      <c r="L503" s="217">
        <v>39.700000000000003</v>
      </c>
      <c r="M503" s="217">
        <v>37.9</v>
      </c>
      <c r="N503" s="217">
        <v>40.299999999999997</v>
      </c>
      <c r="O503" s="217">
        <v>37</v>
      </c>
      <c r="P503" s="217">
        <v>41.9</v>
      </c>
      <c r="Q503" s="217">
        <v>36</v>
      </c>
      <c r="R503" s="217">
        <v>36.9</v>
      </c>
      <c r="S503" s="217">
        <v>40.304400000000001</v>
      </c>
      <c r="T503" s="216">
        <v>43.567999999999998</v>
      </c>
      <c r="U503" s="217">
        <v>38</v>
      </c>
      <c r="V503" s="217">
        <v>41.9</v>
      </c>
      <c r="W503" s="212"/>
      <c r="X503" s="213"/>
      <c r="Y503" s="213"/>
      <c r="Z503" s="213"/>
      <c r="AA503" s="213"/>
      <c r="AB503" s="213"/>
      <c r="AC503" s="213"/>
      <c r="AD503" s="213"/>
      <c r="AE503" s="213"/>
      <c r="AF503" s="213"/>
      <c r="AG503" s="213"/>
      <c r="AH503" s="213"/>
      <c r="AI503" s="213"/>
      <c r="AJ503" s="213"/>
      <c r="AK503" s="213"/>
      <c r="AL503" s="213"/>
      <c r="AM503" s="213"/>
      <c r="AN503" s="213"/>
      <c r="AO503" s="213"/>
      <c r="AP503" s="213"/>
      <c r="AQ503" s="213"/>
      <c r="AR503" s="213"/>
      <c r="AS503" s="213"/>
      <c r="AT503" s="213"/>
      <c r="AU503" s="213"/>
      <c r="AV503" s="213"/>
      <c r="AW503" s="213"/>
      <c r="AX503" s="213"/>
      <c r="AY503" s="213"/>
      <c r="AZ503" s="213"/>
      <c r="BA503" s="213"/>
      <c r="BB503" s="213"/>
      <c r="BC503" s="213"/>
      <c r="BD503" s="213"/>
      <c r="BE503" s="213"/>
      <c r="BF503" s="213"/>
      <c r="BG503" s="213"/>
      <c r="BH503" s="213"/>
      <c r="BI503" s="213"/>
      <c r="BJ503" s="213"/>
      <c r="BK503" s="213"/>
      <c r="BL503" s="213"/>
      <c r="BM503" s="214">
        <v>16</v>
      </c>
    </row>
    <row r="504" spans="1:65">
      <c r="A504" s="29"/>
      <c r="B504" s="19">
        <v>1</v>
      </c>
      <c r="C504" s="9">
        <v>4</v>
      </c>
      <c r="D504" s="217">
        <v>39</v>
      </c>
      <c r="E504" s="217">
        <v>36</v>
      </c>
      <c r="F504" s="217">
        <v>37.5</v>
      </c>
      <c r="G504" s="217">
        <v>37.299999999999997</v>
      </c>
      <c r="H504" s="216">
        <v>40</v>
      </c>
      <c r="I504" s="217">
        <v>35.607999999999997</v>
      </c>
      <c r="J504" s="217">
        <v>35.200000000000003</v>
      </c>
      <c r="K504" s="217">
        <v>37.9</v>
      </c>
      <c r="L504" s="217">
        <v>39.299999999999997</v>
      </c>
      <c r="M504" s="217">
        <v>37.9</v>
      </c>
      <c r="N504" s="217">
        <v>41.3</v>
      </c>
      <c r="O504" s="217">
        <v>36.9</v>
      </c>
      <c r="P504" s="217">
        <v>42</v>
      </c>
      <c r="Q504" s="217">
        <v>34.700000000000003</v>
      </c>
      <c r="R504" s="217">
        <v>37.6</v>
      </c>
      <c r="S504" s="217">
        <v>40.1</v>
      </c>
      <c r="T504" s="216">
        <v>43.58</v>
      </c>
      <c r="U504" s="217">
        <v>39</v>
      </c>
      <c r="V504" s="217">
        <v>41.5</v>
      </c>
      <c r="W504" s="212"/>
      <c r="X504" s="213"/>
      <c r="Y504" s="213"/>
      <c r="Z504" s="213"/>
      <c r="AA504" s="213"/>
      <c r="AB504" s="213"/>
      <c r="AC504" s="213"/>
      <c r="AD504" s="213"/>
      <c r="AE504" s="213"/>
      <c r="AF504" s="213"/>
      <c r="AG504" s="213"/>
      <c r="AH504" s="213"/>
      <c r="AI504" s="213"/>
      <c r="AJ504" s="213"/>
      <c r="AK504" s="213"/>
      <c r="AL504" s="213"/>
      <c r="AM504" s="213"/>
      <c r="AN504" s="213"/>
      <c r="AO504" s="213"/>
      <c r="AP504" s="213"/>
      <c r="AQ504" s="213"/>
      <c r="AR504" s="213"/>
      <c r="AS504" s="213"/>
      <c r="AT504" s="213"/>
      <c r="AU504" s="213"/>
      <c r="AV504" s="213"/>
      <c r="AW504" s="213"/>
      <c r="AX504" s="213"/>
      <c r="AY504" s="213"/>
      <c r="AZ504" s="213"/>
      <c r="BA504" s="213"/>
      <c r="BB504" s="213"/>
      <c r="BC504" s="213"/>
      <c r="BD504" s="213"/>
      <c r="BE504" s="213"/>
      <c r="BF504" s="213"/>
      <c r="BG504" s="213"/>
      <c r="BH504" s="213"/>
      <c r="BI504" s="213"/>
      <c r="BJ504" s="213"/>
      <c r="BK504" s="213"/>
      <c r="BL504" s="213"/>
      <c r="BM504" s="214">
        <v>38.134949999999996</v>
      </c>
    </row>
    <row r="505" spans="1:65">
      <c r="A505" s="29"/>
      <c r="B505" s="19">
        <v>1</v>
      </c>
      <c r="C505" s="9">
        <v>5</v>
      </c>
      <c r="D505" s="217">
        <v>39</v>
      </c>
      <c r="E505" s="217">
        <v>34.1</v>
      </c>
      <c r="F505" s="217">
        <v>37.799999999999997</v>
      </c>
      <c r="G505" s="217">
        <v>37.1</v>
      </c>
      <c r="H505" s="216">
        <v>40</v>
      </c>
      <c r="I505" s="217">
        <v>36.349499999999999</v>
      </c>
      <c r="J505" s="217">
        <v>35.200000000000003</v>
      </c>
      <c r="K505" s="217">
        <v>36.4</v>
      </c>
      <c r="L505" s="217">
        <v>39.299999999999997</v>
      </c>
      <c r="M505" s="217">
        <v>39.299999999999997</v>
      </c>
      <c r="N505" s="217">
        <v>40</v>
      </c>
      <c r="O505" s="217">
        <v>37.1</v>
      </c>
      <c r="P505" s="217">
        <v>41.2</v>
      </c>
      <c r="Q505" s="217">
        <v>35.700000000000003</v>
      </c>
      <c r="R505" s="217">
        <v>38.5</v>
      </c>
      <c r="S505" s="217">
        <v>39.986400000000003</v>
      </c>
      <c r="T505" s="216">
        <v>43.671999999999997</v>
      </c>
      <c r="U505" s="217">
        <v>39</v>
      </c>
      <c r="V505" s="217">
        <v>41.5</v>
      </c>
      <c r="W505" s="212"/>
      <c r="X505" s="213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13"/>
      <c r="AI505" s="213"/>
      <c r="AJ505" s="213"/>
      <c r="AK505" s="213"/>
      <c r="AL505" s="213"/>
      <c r="AM505" s="213"/>
      <c r="AN505" s="213"/>
      <c r="AO505" s="213"/>
      <c r="AP505" s="213"/>
      <c r="AQ505" s="213"/>
      <c r="AR505" s="213"/>
      <c r="AS505" s="213"/>
      <c r="AT505" s="213"/>
      <c r="AU505" s="213"/>
      <c r="AV505" s="213"/>
      <c r="AW505" s="213"/>
      <c r="AX505" s="213"/>
      <c r="AY505" s="213"/>
      <c r="AZ505" s="213"/>
      <c r="BA505" s="213"/>
      <c r="BB505" s="213"/>
      <c r="BC505" s="213"/>
      <c r="BD505" s="213"/>
      <c r="BE505" s="213"/>
      <c r="BF505" s="213"/>
      <c r="BG505" s="213"/>
      <c r="BH505" s="213"/>
      <c r="BI505" s="213"/>
      <c r="BJ505" s="213"/>
      <c r="BK505" s="213"/>
      <c r="BL505" s="213"/>
      <c r="BM505" s="214">
        <v>94</v>
      </c>
    </row>
    <row r="506" spans="1:65">
      <c r="A506" s="29"/>
      <c r="B506" s="19">
        <v>1</v>
      </c>
      <c r="C506" s="9">
        <v>6</v>
      </c>
      <c r="D506" s="217">
        <v>38</v>
      </c>
      <c r="E506" s="217">
        <v>35.6</v>
      </c>
      <c r="F506" s="217">
        <v>38</v>
      </c>
      <c r="G506" s="217">
        <v>36.299999999999997</v>
      </c>
      <c r="H506" s="216">
        <v>40</v>
      </c>
      <c r="I506" s="217">
        <v>36.793999999999997</v>
      </c>
      <c r="J506" s="217">
        <v>35.299999999999997</v>
      </c>
      <c r="K506" s="217">
        <v>37.299999999999997</v>
      </c>
      <c r="L506" s="217">
        <v>40</v>
      </c>
      <c r="M506" s="217">
        <v>37.700000000000003</v>
      </c>
      <c r="N506" s="217">
        <v>41.1</v>
      </c>
      <c r="O506" s="217">
        <v>36.5</v>
      </c>
      <c r="P506" s="217">
        <v>41.2</v>
      </c>
      <c r="Q506" s="217">
        <v>36.799999999999997</v>
      </c>
      <c r="R506" s="217">
        <v>36.299999999999997</v>
      </c>
      <c r="S506" s="217">
        <v>40.120000000000005</v>
      </c>
      <c r="T506" s="216">
        <v>43.677</v>
      </c>
      <c r="U506" s="217">
        <v>38</v>
      </c>
      <c r="V506" s="217">
        <v>42.1</v>
      </c>
      <c r="W506" s="212"/>
      <c r="X506" s="213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13"/>
      <c r="AI506" s="213"/>
      <c r="AJ506" s="213"/>
      <c r="AK506" s="213"/>
      <c r="AL506" s="213"/>
      <c r="AM506" s="213"/>
      <c r="AN506" s="213"/>
      <c r="AO506" s="213"/>
      <c r="AP506" s="213"/>
      <c r="AQ506" s="213"/>
      <c r="AR506" s="213"/>
      <c r="AS506" s="213"/>
      <c r="AT506" s="213"/>
      <c r="AU506" s="213"/>
      <c r="AV506" s="213"/>
      <c r="AW506" s="213"/>
      <c r="AX506" s="213"/>
      <c r="AY506" s="213"/>
      <c r="AZ506" s="213"/>
      <c r="BA506" s="213"/>
      <c r="BB506" s="213"/>
      <c r="BC506" s="213"/>
      <c r="BD506" s="213"/>
      <c r="BE506" s="213"/>
      <c r="BF506" s="213"/>
      <c r="BG506" s="213"/>
      <c r="BH506" s="213"/>
      <c r="BI506" s="213"/>
      <c r="BJ506" s="213"/>
      <c r="BK506" s="213"/>
      <c r="BL506" s="213"/>
      <c r="BM506" s="218"/>
    </row>
    <row r="507" spans="1:65">
      <c r="A507" s="29"/>
      <c r="B507" s="20" t="s">
        <v>254</v>
      </c>
      <c r="C507" s="12"/>
      <c r="D507" s="219">
        <v>38.833333333333336</v>
      </c>
      <c r="E507" s="219">
        <v>36.883333333333333</v>
      </c>
      <c r="F507" s="219">
        <v>38.033333333333331</v>
      </c>
      <c r="G507" s="219">
        <v>36.9</v>
      </c>
      <c r="H507" s="219">
        <v>40</v>
      </c>
      <c r="I507" s="219">
        <v>36.069250000000004</v>
      </c>
      <c r="J507" s="219">
        <v>35.449999999999996</v>
      </c>
      <c r="K507" s="219">
        <v>36.966666666666669</v>
      </c>
      <c r="L507" s="219">
        <v>39.266666666666673</v>
      </c>
      <c r="M507" s="219">
        <v>37.65</v>
      </c>
      <c r="N507" s="219">
        <v>41.233333333333327</v>
      </c>
      <c r="O507" s="219">
        <v>36.783333333333331</v>
      </c>
      <c r="P507" s="219">
        <v>41.616666666666667</v>
      </c>
      <c r="Q507" s="219">
        <v>35.616666666666667</v>
      </c>
      <c r="R507" s="219">
        <v>37.199999999999996</v>
      </c>
      <c r="S507" s="219">
        <v>40.178233333333338</v>
      </c>
      <c r="T507" s="219">
        <v>43.526166666666661</v>
      </c>
      <c r="U507" s="219">
        <v>38.666666666666664</v>
      </c>
      <c r="V507" s="219">
        <v>41.083333333333336</v>
      </c>
      <c r="W507" s="212"/>
      <c r="X507" s="213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13"/>
      <c r="AI507" s="213"/>
      <c r="AJ507" s="213"/>
      <c r="AK507" s="213"/>
      <c r="AL507" s="213"/>
      <c r="AM507" s="213"/>
      <c r="AN507" s="213"/>
      <c r="AO507" s="213"/>
      <c r="AP507" s="213"/>
      <c r="AQ507" s="213"/>
      <c r="AR507" s="213"/>
      <c r="AS507" s="213"/>
      <c r="AT507" s="213"/>
      <c r="AU507" s="213"/>
      <c r="AV507" s="213"/>
      <c r="AW507" s="213"/>
      <c r="AX507" s="213"/>
      <c r="AY507" s="213"/>
      <c r="AZ507" s="213"/>
      <c r="BA507" s="213"/>
      <c r="BB507" s="213"/>
      <c r="BC507" s="213"/>
      <c r="BD507" s="213"/>
      <c r="BE507" s="213"/>
      <c r="BF507" s="213"/>
      <c r="BG507" s="213"/>
      <c r="BH507" s="213"/>
      <c r="BI507" s="213"/>
      <c r="BJ507" s="213"/>
      <c r="BK507" s="213"/>
      <c r="BL507" s="213"/>
      <c r="BM507" s="218"/>
    </row>
    <row r="508" spans="1:65">
      <c r="A508" s="29"/>
      <c r="B508" s="3" t="s">
        <v>255</v>
      </c>
      <c r="C508" s="28"/>
      <c r="D508" s="217">
        <v>39</v>
      </c>
      <c r="E508" s="217">
        <v>36.5</v>
      </c>
      <c r="F508" s="217">
        <v>37.950000000000003</v>
      </c>
      <c r="G508" s="217">
        <v>37.049999999999997</v>
      </c>
      <c r="H508" s="217">
        <v>40</v>
      </c>
      <c r="I508" s="217">
        <v>36.031500000000001</v>
      </c>
      <c r="J508" s="217">
        <v>35.25</v>
      </c>
      <c r="K508" s="217">
        <v>37.099999999999994</v>
      </c>
      <c r="L508" s="217">
        <v>39.299999999999997</v>
      </c>
      <c r="M508" s="217">
        <v>37.799999999999997</v>
      </c>
      <c r="N508" s="217">
        <v>41</v>
      </c>
      <c r="O508" s="217">
        <v>36.950000000000003</v>
      </c>
      <c r="P508" s="217">
        <v>41.55</v>
      </c>
      <c r="Q508" s="217">
        <v>35.549999999999997</v>
      </c>
      <c r="R508" s="217">
        <v>37.25</v>
      </c>
      <c r="S508" s="217">
        <v>40.11</v>
      </c>
      <c r="T508" s="217">
        <v>43.573999999999998</v>
      </c>
      <c r="U508" s="217">
        <v>38.5</v>
      </c>
      <c r="V508" s="217">
        <v>41.5</v>
      </c>
      <c r="W508" s="212"/>
      <c r="X508" s="213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13"/>
      <c r="AI508" s="213"/>
      <c r="AJ508" s="213"/>
      <c r="AK508" s="213"/>
      <c r="AL508" s="213"/>
      <c r="AM508" s="213"/>
      <c r="AN508" s="213"/>
      <c r="AO508" s="213"/>
      <c r="AP508" s="213"/>
      <c r="AQ508" s="213"/>
      <c r="AR508" s="213"/>
      <c r="AS508" s="213"/>
      <c r="AT508" s="213"/>
      <c r="AU508" s="213"/>
      <c r="AV508" s="213"/>
      <c r="AW508" s="213"/>
      <c r="AX508" s="213"/>
      <c r="AY508" s="213"/>
      <c r="AZ508" s="213"/>
      <c r="BA508" s="213"/>
      <c r="BB508" s="213"/>
      <c r="BC508" s="213"/>
      <c r="BD508" s="213"/>
      <c r="BE508" s="213"/>
      <c r="BF508" s="213"/>
      <c r="BG508" s="213"/>
      <c r="BH508" s="213"/>
      <c r="BI508" s="213"/>
      <c r="BJ508" s="213"/>
      <c r="BK508" s="213"/>
      <c r="BL508" s="213"/>
      <c r="BM508" s="218"/>
    </row>
    <row r="509" spans="1:65">
      <c r="A509" s="29"/>
      <c r="B509" s="3" t="s">
        <v>256</v>
      </c>
      <c r="C509" s="28"/>
      <c r="D509" s="23">
        <v>0.40824829046386302</v>
      </c>
      <c r="E509" s="23">
        <v>2.151666021172121</v>
      </c>
      <c r="F509" s="23">
        <v>0.40331955899344518</v>
      </c>
      <c r="G509" s="23">
        <v>0.40496913462633255</v>
      </c>
      <c r="H509" s="23">
        <v>0</v>
      </c>
      <c r="I509" s="23">
        <v>0.47032050242361334</v>
      </c>
      <c r="J509" s="23">
        <v>0.68044103344815954</v>
      </c>
      <c r="K509" s="23">
        <v>0.76854841530424578</v>
      </c>
      <c r="L509" s="23">
        <v>0.61535897382476334</v>
      </c>
      <c r="M509" s="23">
        <v>1.0653637876331243</v>
      </c>
      <c r="N509" s="23">
        <v>1.3500617269838682</v>
      </c>
      <c r="O509" s="23">
        <v>0.73869253865642071</v>
      </c>
      <c r="P509" s="23">
        <v>0.66458006791256308</v>
      </c>
      <c r="Q509" s="23">
        <v>0.73598007219398554</v>
      </c>
      <c r="R509" s="23">
        <v>0.8944271909999163</v>
      </c>
      <c r="S509" s="23">
        <v>0.19926442398648739</v>
      </c>
      <c r="T509" s="23">
        <v>0.18571313003303377</v>
      </c>
      <c r="U509" s="23">
        <v>0.81649658092772603</v>
      </c>
      <c r="V509" s="23">
        <v>1.1143009766964513</v>
      </c>
      <c r="W509" s="152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29"/>
      <c r="B510" s="3" t="s">
        <v>86</v>
      </c>
      <c r="C510" s="28"/>
      <c r="D510" s="13">
        <v>1.0512831514090892E-2</v>
      </c>
      <c r="E510" s="13">
        <v>5.8337081459705044E-2</v>
      </c>
      <c r="F510" s="13">
        <v>1.060437052568217E-2</v>
      </c>
      <c r="G510" s="13">
        <v>1.0974773296106573E-2</v>
      </c>
      <c r="H510" s="13">
        <v>0</v>
      </c>
      <c r="I510" s="13">
        <v>1.3039375712653112E-2</v>
      </c>
      <c r="J510" s="13">
        <v>1.9194387403333135E-2</v>
      </c>
      <c r="K510" s="13">
        <v>2.0790308799934511E-2</v>
      </c>
      <c r="L510" s="13">
        <v>1.5671281167014346E-2</v>
      </c>
      <c r="M510" s="13">
        <v>2.8296514943774883E-2</v>
      </c>
      <c r="N510" s="13">
        <v>3.2741998229196483E-2</v>
      </c>
      <c r="O510" s="13">
        <v>2.0082262038688375E-2</v>
      </c>
      <c r="P510" s="13">
        <v>1.596908453133912E-2</v>
      </c>
      <c r="Q510" s="13">
        <v>2.066392341209131E-2</v>
      </c>
      <c r="R510" s="13">
        <v>2.4043741693546141E-2</v>
      </c>
      <c r="S510" s="13">
        <v>4.9595118414818475E-3</v>
      </c>
      <c r="T510" s="13">
        <v>4.2667007975976242E-3</v>
      </c>
      <c r="U510" s="13">
        <v>2.1116290886061883E-2</v>
      </c>
      <c r="V510" s="13">
        <v>2.7122944666039383E-2</v>
      </c>
      <c r="W510" s="152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29"/>
      <c r="B511" s="3" t="s">
        <v>257</v>
      </c>
      <c r="C511" s="28"/>
      <c r="D511" s="13">
        <v>1.8313471850188279E-2</v>
      </c>
      <c r="E511" s="13">
        <v>-3.2820723946580865E-2</v>
      </c>
      <c r="F511" s="13">
        <v>-2.664659758742749E-3</v>
      </c>
      <c r="G511" s="13">
        <v>-3.2383679538061538E-2</v>
      </c>
      <c r="H511" s="13">
        <v>4.8906580446545833E-2</v>
      </c>
      <c r="I511" s="13">
        <v>-5.4168158080710516E-2</v>
      </c>
      <c r="J511" s="13">
        <v>-7.0406543079248873E-2</v>
      </c>
      <c r="K511" s="13">
        <v>-3.0635501903983786E-2</v>
      </c>
      <c r="L511" s="13">
        <v>2.967662647169278E-2</v>
      </c>
      <c r="M511" s="13">
        <v>-1.2716681154688714E-2</v>
      </c>
      <c r="N511" s="13">
        <v>8.1247866676980918E-2</v>
      </c>
      <c r="O511" s="13">
        <v>-3.5442990397697272E-2</v>
      </c>
      <c r="P511" s="13">
        <v>9.1299888072926993E-2</v>
      </c>
      <c r="Q511" s="13">
        <v>-6.6036098994054826E-2</v>
      </c>
      <c r="R511" s="13">
        <v>-2.4516880184712431E-2</v>
      </c>
      <c r="S511" s="13">
        <v>5.3580333351252341E-2</v>
      </c>
      <c r="T511" s="13">
        <v>0.14137206595699392</v>
      </c>
      <c r="U511" s="13">
        <v>1.3943027764994342E-2</v>
      </c>
      <c r="V511" s="13">
        <v>7.731446700030653E-2</v>
      </c>
      <c r="W511" s="152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29"/>
      <c r="B512" s="45" t="s">
        <v>258</v>
      </c>
      <c r="C512" s="46"/>
      <c r="D512" s="44">
        <v>0.54</v>
      </c>
      <c r="E512" s="44">
        <v>0.52</v>
      </c>
      <c r="F512" s="44">
        <v>0.1</v>
      </c>
      <c r="G512" s="44">
        <v>0.51</v>
      </c>
      <c r="H512" s="44" t="s">
        <v>259</v>
      </c>
      <c r="I512" s="44">
        <v>0.96</v>
      </c>
      <c r="J512" s="44">
        <v>1.3</v>
      </c>
      <c r="K512" s="44">
        <v>0.48</v>
      </c>
      <c r="L512" s="44">
        <v>0.77</v>
      </c>
      <c r="M512" s="44">
        <v>0.1</v>
      </c>
      <c r="N512" s="44">
        <v>1.84</v>
      </c>
      <c r="O512" s="44">
        <v>0.56999999999999995</v>
      </c>
      <c r="P512" s="44">
        <v>2.0499999999999998</v>
      </c>
      <c r="Q512" s="44">
        <v>1.21</v>
      </c>
      <c r="R512" s="44">
        <v>0.35</v>
      </c>
      <c r="S512" s="44">
        <v>1.27</v>
      </c>
      <c r="T512" s="44">
        <v>3.09</v>
      </c>
      <c r="U512" s="44">
        <v>0.45</v>
      </c>
      <c r="V512" s="44">
        <v>1.76</v>
      </c>
      <c r="W512" s="152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30" t="s">
        <v>288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BM513" s="55"/>
    </row>
    <row r="514" spans="1:65">
      <c r="BM514" s="55"/>
    </row>
    <row r="515" spans="1:65" ht="15">
      <c r="B515" s="8" t="s">
        <v>504</v>
      </c>
      <c r="BM515" s="27" t="s">
        <v>277</v>
      </c>
    </row>
    <row r="516" spans="1:65" ht="15">
      <c r="A516" s="24" t="s">
        <v>23</v>
      </c>
      <c r="B516" s="18" t="s">
        <v>108</v>
      </c>
      <c r="C516" s="15" t="s">
        <v>109</v>
      </c>
      <c r="D516" s="16" t="s">
        <v>224</v>
      </c>
      <c r="E516" s="17" t="s">
        <v>224</v>
      </c>
      <c r="F516" s="17" t="s">
        <v>224</v>
      </c>
      <c r="G516" s="17" t="s">
        <v>224</v>
      </c>
      <c r="H516" s="15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1</v>
      </c>
    </row>
    <row r="517" spans="1:65">
      <c r="A517" s="29"/>
      <c r="B517" s="19" t="s">
        <v>225</v>
      </c>
      <c r="C517" s="9" t="s">
        <v>225</v>
      </c>
      <c r="D517" s="150" t="s">
        <v>227</v>
      </c>
      <c r="E517" s="151" t="s">
        <v>236</v>
      </c>
      <c r="F517" s="151" t="s">
        <v>241</v>
      </c>
      <c r="G517" s="151" t="s">
        <v>245</v>
      </c>
      <c r="H517" s="15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 t="s">
        <v>3</v>
      </c>
    </row>
    <row r="518" spans="1:65">
      <c r="A518" s="29"/>
      <c r="B518" s="19"/>
      <c r="C518" s="9"/>
      <c r="D518" s="10" t="s">
        <v>261</v>
      </c>
      <c r="E518" s="11" t="s">
        <v>261</v>
      </c>
      <c r="F518" s="11" t="s">
        <v>279</v>
      </c>
      <c r="G518" s="11" t="s">
        <v>279</v>
      </c>
      <c r="H518" s="15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3</v>
      </c>
    </row>
    <row r="519" spans="1:65">
      <c r="A519" s="29"/>
      <c r="B519" s="19"/>
      <c r="C519" s="9"/>
      <c r="D519" s="25" t="s">
        <v>280</v>
      </c>
      <c r="E519" s="25" t="s">
        <v>282</v>
      </c>
      <c r="F519" s="25" t="s">
        <v>281</v>
      </c>
      <c r="G519" s="25" t="s">
        <v>280</v>
      </c>
      <c r="H519" s="15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3</v>
      </c>
    </row>
    <row r="520" spans="1:65">
      <c r="A520" s="29"/>
      <c r="B520" s="18">
        <v>1</v>
      </c>
      <c r="C520" s="14">
        <v>1</v>
      </c>
      <c r="D520" s="202">
        <v>0.11</v>
      </c>
      <c r="E520" s="202">
        <v>0.10299999999999999</v>
      </c>
      <c r="F520" s="202">
        <v>0.1</v>
      </c>
      <c r="G520" s="202">
        <v>0.1</v>
      </c>
      <c r="H520" s="204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205"/>
      <c r="AJ520" s="205"/>
      <c r="AK520" s="205"/>
      <c r="AL520" s="205"/>
      <c r="AM520" s="205"/>
      <c r="AN520" s="205"/>
      <c r="AO520" s="205"/>
      <c r="AP520" s="205"/>
      <c r="AQ520" s="205"/>
      <c r="AR520" s="205"/>
      <c r="AS520" s="205"/>
      <c r="AT520" s="205"/>
      <c r="AU520" s="205"/>
      <c r="AV520" s="205"/>
      <c r="AW520" s="205"/>
      <c r="AX520" s="205"/>
      <c r="AY520" s="205"/>
      <c r="AZ520" s="205"/>
      <c r="BA520" s="205"/>
      <c r="BB520" s="205"/>
      <c r="BC520" s="205"/>
      <c r="BD520" s="205"/>
      <c r="BE520" s="205"/>
      <c r="BF520" s="205"/>
      <c r="BG520" s="205"/>
      <c r="BH520" s="205"/>
      <c r="BI520" s="205"/>
      <c r="BJ520" s="205"/>
      <c r="BK520" s="205"/>
      <c r="BL520" s="205"/>
      <c r="BM520" s="206">
        <v>1</v>
      </c>
    </row>
    <row r="521" spans="1:65">
      <c r="A521" s="29"/>
      <c r="B521" s="19">
        <v>1</v>
      </c>
      <c r="C521" s="9">
        <v>2</v>
      </c>
      <c r="D521" s="23">
        <v>0.09</v>
      </c>
      <c r="E521" s="23">
        <v>0.107</v>
      </c>
      <c r="F521" s="23">
        <v>0.1</v>
      </c>
      <c r="G521" s="23">
        <v>0.09</v>
      </c>
      <c r="H521" s="204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205"/>
      <c r="AJ521" s="205"/>
      <c r="AK521" s="205"/>
      <c r="AL521" s="205"/>
      <c r="AM521" s="205"/>
      <c r="AN521" s="205"/>
      <c r="AO521" s="205"/>
      <c r="AP521" s="205"/>
      <c r="AQ521" s="205"/>
      <c r="AR521" s="205"/>
      <c r="AS521" s="205"/>
      <c r="AT521" s="205"/>
      <c r="AU521" s="205"/>
      <c r="AV521" s="205"/>
      <c r="AW521" s="205"/>
      <c r="AX521" s="205"/>
      <c r="AY521" s="205"/>
      <c r="AZ521" s="205"/>
      <c r="BA521" s="205"/>
      <c r="BB521" s="205"/>
      <c r="BC521" s="205"/>
      <c r="BD521" s="205"/>
      <c r="BE521" s="205"/>
      <c r="BF521" s="205"/>
      <c r="BG521" s="205"/>
      <c r="BH521" s="205"/>
      <c r="BI521" s="205"/>
      <c r="BJ521" s="205"/>
      <c r="BK521" s="205"/>
      <c r="BL521" s="205"/>
      <c r="BM521" s="206">
        <v>4</v>
      </c>
    </row>
    <row r="522" spans="1:65">
      <c r="A522" s="29"/>
      <c r="B522" s="19">
        <v>1</v>
      </c>
      <c r="C522" s="9">
        <v>3</v>
      </c>
      <c r="D522" s="23">
        <v>0.1</v>
      </c>
      <c r="E522" s="23">
        <v>0.107</v>
      </c>
      <c r="F522" s="23" t="s">
        <v>103</v>
      </c>
      <c r="G522" s="23">
        <v>0.09</v>
      </c>
      <c r="H522" s="204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205"/>
      <c r="AJ522" s="205"/>
      <c r="AK522" s="205"/>
      <c r="AL522" s="205"/>
      <c r="AM522" s="205"/>
      <c r="AN522" s="205"/>
      <c r="AO522" s="205"/>
      <c r="AP522" s="205"/>
      <c r="AQ522" s="205"/>
      <c r="AR522" s="205"/>
      <c r="AS522" s="205"/>
      <c r="AT522" s="205"/>
      <c r="AU522" s="205"/>
      <c r="AV522" s="205"/>
      <c r="AW522" s="205"/>
      <c r="AX522" s="205"/>
      <c r="AY522" s="205"/>
      <c r="AZ522" s="205"/>
      <c r="BA522" s="205"/>
      <c r="BB522" s="205"/>
      <c r="BC522" s="205"/>
      <c r="BD522" s="205"/>
      <c r="BE522" s="205"/>
      <c r="BF522" s="205"/>
      <c r="BG522" s="205"/>
      <c r="BH522" s="205"/>
      <c r="BI522" s="205"/>
      <c r="BJ522" s="205"/>
      <c r="BK522" s="205"/>
      <c r="BL522" s="205"/>
      <c r="BM522" s="206">
        <v>16</v>
      </c>
    </row>
    <row r="523" spans="1:65">
      <c r="A523" s="29"/>
      <c r="B523" s="19">
        <v>1</v>
      </c>
      <c r="C523" s="9">
        <v>4</v>
      </c>
      <c r="D523" s="23">
        <v>0.1</v>
      </c>
      <c r="E523" s="23">
        <v>0.109</v>
      </c>
      <c r="F523" s="23" t="s">
        <v>103</v>
      </c>
      <c r="G523" s="23">
        <v>0.09</v>
      </c>
      <c r="H523" s="204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205"/>
      <c r="AJ523" s="205"/>
      <c r="AK523" s="205"/>
      <c r="AL523" s="205"/>
      <c r="AM523" s="205"/>
      <c r="AN523" s="205"/>
      <c r="AO523" s="205"/>
      <c r="AP523" s="205"/>
      <c r="AQ523" s="205"/>
      <c r="AR523" s="205"/>
      <c r="AS523" s="205"/>
      <c r="AT523" s="205"/>
      <c r="AU523" s="205"/>
      <c r="AV523" s="205"/>
      <c r="AW523" s="205"/>
      <c r="AX523" s="205"/>
      <c r="AY523" s="205"/>
      <c r="AZ523" s="205"/>
      <c r="BA523" s="205"/>
      <c r="BB523" s="205"/>
      <c r="BC523" s="205"/>
      <c r="BD523" s="205"/>
      <c r="BE523" s="205"/>
      <c r="BF523" s="205"/>
      <c r="BG523" s="205"/>
      <c r="BH523" s="205"/>
      <c r="BI523" s="205"/>
      <c r="BJ523" s="205"/>
      <c r="BK523" s="205"/>
      <c r="BL523" s="205"/>
      <c r="BM523" s="206">
        <v>9.4458333333333297E-2</v>
      </c>
    </row>
    <row r="524" spans="1:65">
      <c r="A524" s="29"/>
      <c r="B524" s="19">
        <v>1</v>
      </c>
      <c r="C524" s="9">
        <v>5</v>
      </c>
      <c r="D524" s="23">
        <v>0.11</v>
      </c>
      <c r="E524" s="23">
        <v>0.107</v>
      </c>
      <c r="F524" s="23" t="s">
        <v>103</v>
      </c>
      <c r="G524" s="23">
        <v>0.09</v>
      </c>
      <c r="H524" s="204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05"/>
      <c r="AT524" s="205"/>
      <c r="AU524" s="205"/>
      <c r="AV524" s="205"/>
      <c r="AW524" s="205"/>
      <c r="AX524" s="205"/>
      <c r="AY524" s="205"/>
      <c r="AZ524" s="205"/>
      <c r="BA524" s="205"/>
      <c r="BB524" s="205"/>
      <c r="BC524" s="205"/>
      <c r="BD524" s="205"/>
      <c r="BE524" s="205"/>
      <c r="BF524" s="205"/>
      <c r="BG524" s="205"/>
      <c r="BH524" s="205"/>
      <c r="BI524" s="205"/>
      <c r="BJ524" s="205"/>
      <c r="BK524" s="205"/>
      <c r="BL524" s="205"/>
      <c r="BM524" s="206">
        <v>10</v>
      </c>
    </row>
    <row r="525" spans="1:65">
      <c r="A525" s="29"/>
      <c r="B525" s="19">
        <v>1</v>
      </c>
      <c r="C525" s="9">
        <v>6</v>
      </c>
      <c r="D525" s="208">
        <v>0.15</v>
      </c>
      <c r="E525" s="23">
        <v>0.112</v>
      </c>
      <c r="F525" s="23">
        <v>0.1</v>
      </c>
      <c r="G525" s="23">
        <v>0.1</v>
      </c>
      <c r="H525" s="204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205"/>
      <c r="AJ525" s="205"/>
      <c r="AK525" s="205"/>
      <c r="AL525" s="205"/>
      <c r="AM525" s="205"/>
      <c r="AN525" s="205"/>
      <c r="AO525" s="205"/>
      <c r="AP525" s="205"/>
      <c r="AQ525" s="205"/>
      <c r="AR525" s="205"/>
      <c r="AS525" s="205"/>
      <c r="AT525" s="205"/>
      <c r="AU525" s="205"/>
      <c r="AV525" s="205"/>
      <c r="AW525" s="205"/>
      <c r="AX525" s="205"/>
      <c r="AY525" s="205"/>
      <c r="AZ525" s="205"/>
      <c r="BA525" s="205"/>
      <c r="BB525" s="205"/>
      <c r="BC525" s="205"/>
      <c r="BD525" s="205"/>
      <c r="BE525" s="205"/>
      <c r="BF525" s="205"/>
      <c r="BG525" s="205"/>
      <c r="BH525" s="205"/>
      <c r="BI525" s="205"/>
      <c r="BJ525" s="205"/>
      <c r="BK525" s="205"/>
      <c r="BL525" s="205"/>
      <c r="BM525" s="56"/>
    </row>
    <row r="526" spans="1:65">
      <c r="A526" s="29"/>
      <c r="B526" s="20" t="s">
        <v>254</v>
      </c>
      <c r="C526" s="12"/>
      <c r="D526" s="209">
        <v>0.11</v>
      </c>
      <c r="E526" s="209">
        <v>0.1075</v>
      </c>
      <c r="F526" s="209">
        <v>0.10000000000000002</v>
      </c>
      <c r="G526" s="209">
        <v>9.3333333333333324E-2</v>
      </c>
      <c r="H526" s="204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  <c r="AI526" s="205"/>
      <c r="AJ526" s="205"/>
      <c r="AK526" s="205"/>
      <c r="AL526" s="205"/>
      <c r="AM526" s="205"/>
      <c r="AN526" s="205"/>
      <c r="AO526" s="205"/>
      <c r="AP526" s="205"/>
      <c r="AQ526" s="205"/>
      <c r="AR526" s="205"/>
      <c r="AS526" s="205"/>
      <c r="AT526" s="205"/>
      <c r="AU526" s="205"/>
      <c r="AV526" s="205"/>
      <c r="AW526" s="205"/>
      <c r="AX526" s="205"/>
      <c r="AY526" s="205"/>
      <c r="AZ526" s="205"/>
      <c r="BA526" s="205"/>
      <c r="BB526" s="205"/>
      <c r="BC526" s="205"/>
      <c r="BD526" s="205"/>
      <c r="BE526" s="205"/>
      <c r="BF526" s="205"/>
      <c r="BG526" s="205"/>
      <c r="BH526" s="205"/>
      <c r="BI526" s="205"/>
      <c r="BJ526" s="205"/>
      <c r="BK526" s="205"/>
      <c r="BL526" s="205"/>
      <c r="BM526" s="56"/>
    </row>
    <row r="527" spans="1:65">
      <c r="A527" s="29"/>
      <c r="B527" s="3" t="s">
        <v>255</v>
      </c>
      <c r="C527" s="28"/>
      <c r="D527" s="23">
        <v>0.10500000000000001</v>
      </c>
      <c r="E527" s="23">
        <v>0.107</v>
      </c>
      <c r="F527" s="23">
        <v>0.1</v>
      </c>
      <c r="G527" s="23">
        <v>0.09</v>
      </c>
      <c r="H527" s="204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  <c r="AA527" s="205"/>
      <c r="AB527" s="205"/>
      <c r="AC527" s="205"/>
      <c r="AD527" s="205"/>
      <c r="AE527" s="205"/>
      <c r="AF527" s="205"/>
      <c r="AG527" s="205"/>
      <c r="AH527" s="205"/>
      <c r="AI527" s="205"/>
      <c r="AJ527" s="205"/>
      <c r="AK527" s="205"/>
      <c r="AL527" s="205"/>
      <c r="AM527" s="205"/>
      <c r="AN527" s="205"/>
      <c r="AO527" s="205"/>
      <c r="AP527" s="205"/>
      <c r="AQ527" s="205"/>
      <c r="AR527" s="205"/>
      <c r="AS527" s="205"/>
      <c r="AT527" s="205"/>
      <c r="AU527" s="205"/>
      <c r="AV527" s="205"/>
      <c r="AW527" s="205"/>
      <c r="AX527" s="205"/>
      <c r="AY527" s="205"/>
      <c r="AZ527" s="205"/>
      <c r="BA527" s="205"/>
      <c r="BB527" s="205"/>
      <c r="BC527" s="205"/>
      <c r="BD527" s="205"/>
      <c r="BE527" s="205"/>
      <c r="BF527" s="205"/>
      <c r="BG527" s="205"/>
      <c r="BH527" s="205"/>
      <c r="BI527" s="205"/>
      <c r="BJ527" s="205"/>
      <c r="BK527" s="205"/>
      <c r="BL527" s="205"/>
      <c r="BM527" s="56"/>
    </row>
    <row r="528" spans="1:65">
      <c r="A528" s="29"/>
      <c r="B528" s="3" t="s">
        <v>256</v>
      </c>
      <c r="C528" s="28"/>
      <c r="D528" s="23">
        <v>2.0976176963402999E-2</v>
      </c>
      <c r="E528" s="23">
        <v>2.9495762407505273E-3</v>
      </c>
      <c r="F528" s="23">
        <v>1.6996749443881478E-17</v>
      </c>
      <c r="G528" s="23">
        <v>5.1639777949432277E-3</v>
      </c>
      <c r="H528" s="204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205"/>
      <c r="AJ528" s="205"/>
      <c r="AK528" s="205"/>
      <c r="AL528" s="205"/>
      <c r="AM528" s="205"/>
      <c r="AN528" s="205"/>
      <c r="AO528" s="205"/>
      <c r="AP528" s="205"/>
      <c r="AQ528" s="205"/>
      <c r="AR528" s="205"/>
      <c r="AS528" s="205"/>
      <c r="AT528" s="205"/>
      <c r="AU528" s="205"/>
      <c r="AV528" s="205"/>
      <c r="AW528" s="205"/>
      <c r="AX528" s="205"/>
      <c r="AY528" s="205"/>
      <c r="AZ528" s="205"/>
      <c r="BA528" s="205"/>
      <c r="BB528" s="205"/>
      <c r="BC528" s="205"/>
      <c r="BD528" s="205"/>
      <c r="BE528" s="205"/>
      <c r="BF528" s="205"/>
      <c r="BG528" s="205"/>
      <c r="BH528" s="205"/>
      <c r="BI528" s="205"/>
      <c r="BJ528" s="205"/>
      <c r="BK528" s="205"/>
      <c r="BL528" s="205"/>
      <c r="BM528" s="56"/>
    </row>
    <row r="529" spans="1:65">
      <c r="A529" s="29"/>
      <c r="B529" s="3" t="s">
        <v>86</v>
      </c>
      <c r="C529" s="28"/>
      <c r="D529" s="13">
        <v>0.19069251784911817</v>
      </c>
      <c r="E529" s="13">
        <v>2.7437918518609557E-2</v>
      </c>
      <c r="F529" s="13">
        <v>1.6996749443881474E-16</v>
      </c>
      <c r="G529" s="13">
        <v>5.5328333517248876E-2</v>
      </c>
      <c r="H529" s="15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257</v>
      </c>
      <c r="C530" s="28"/>
      <c r="D530" s="13">
        <v>0.16453462726069734</v>
      </c>
      <c r="E530" s="13">
        <v>0.13806793118659066</v>
      </c>
      <c r="F530" s="13">
        <v>5.8667842964270633E-2</v>
      </c>
      <c r="G530" s="13">
        <v>-1.1910013233347727E-2</v>
      </c>
      <c r="H530" s="15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258</v>
      </c>
      <c r="C531" s="46"/>
      <c r="D531" s="44">
        <v>0.78</v>
      </c>
      <c r="E531" s="44">
        <v>0.56999999999999995</v>
      </c>
      <c r="F531" s="44">
        <v>2.06</v>
      </c>
      <c r="G531" s="44">
        <v>0.56999999999999995</v>
      </c>
      <c r="H531" s="15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E532" s="20"/>
      <c r="F532" s="20"/>
      <c r="G532" s="20"/>
      <c r="BM532" s="55"/>
    </row>
    <row r="533" spans="1:65" ht="15">
      <c r="B533" s="8" t="s">
        <v>505</v>
      </c>
      <c r="BM533" s="27" t="s">
        <v>66</v>
      </c>
    </row>
    <row r="534" spans="1:65" ht="15">
      <c r="A534" s="24" t="s">
        <v>55</v>
      </c>
      <c r="B534" s="18" t="s">
        <v>108</v>
      </c>
      <c r="C534" s="15" t="s">
        <v>109</v>
      </c>
      <c r="D534" s="16" t="s">
        <v>224</v>
      </c>
      <c r="E534" s="17" t="s">
        <v>224</v>
      </c>
      <c r="F534" s="17" t="s">
        <v>224</v>
      </c>
      <c r="G534" s="17" t="s">
        <v>224</v>
      </c>
      <c r="H534" s="17" t="s">
        <v>224</v>
      </c>
      <c r="I534" s="17" t="s">
        <v>224</v>
      </c>
      <c r="J534" s="17" t="s">
        <v>224</v>
      </c>
      <c r="K534" s="17" t="s">
        <v>224</v>
      </c>
      <c r="L534" s="17" t="s">
        <v>224</v>
      </c>
      <c r="M534" s="17" t="s">
        <v>224</v>
      </c>
      <c r="N534" s="17" t="s">
        <v>224</v>
      </c>
      <c r="O534" s="17" t="s">
        <v>224</v>
      </c>
      <c r="P534" s="17" t="s">
        <v>224</v>
      </c>
      <c r="Q534" s="17" t="s">
        <v>224</v>
      </c>
      <c r="R534" s="17" t="s">
        <v>224</v>
      </c>
      <c r="S534" s="17" t="s">
        <v>224</v>
      </c>
      <c r="T534" s="17" t="s">
        <v>224</v>
      </c>
      <c r="U534" s="17" t="s">
        <v>224</v>
      </c>
      <c r="V534" s="17" t="s">
        <v>224</v>
      </c>
      <c r="W534" s="17" t="s">
        <v>224</v>
      </c>
      <c r="X534" s="17" t="s">
        <v>224</v>
      </c>
      <c r="Y534" s="152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225</v>
      </c>
      <c r="C535" s="9" t="s">
        <v>225</v>
      </c>
      <c r="D535" s="150" t="s">
        <v>227</v>
      </c>
      <c r="E535" s="151" t="s">
        <v>228</v>
      </c>
      <c r="F535" s="151" t="s">
        <v>229</v>
      </c>
      <c r="G535" s="151" t="s">
        <v>230</v>
      </c>
      <c r="H535" s="151" t="s">
        <v>231</v>
      </c>
      <c r="I535" s="151" t="s">
        <v>232</v>
      </c>
      <c r="J535" s="151" t="s">
        <v>233</v>
      </c>
      <c r="K535" s="151" t="s">
        <v>234</v>
      </c>
      <c r="L535" s="151" t="s">
        <v>235</v>
      </c>
      <c r="M535" s="151" t="s">
        <v>236</v>
      </c>
      <c r="N535" s="151" t="s">
        <v>237</v>
      </c>
      <c r="O535" s="151" t="s">
        <v>238</v>
      </c>
      <c r="P535" s="151" t="s">
        <v>239</v>
      </c>
      <c r="Q535" s="151" t="s">
        <v>240</v>
      </c>
      <c r="R535" s="151" t="s">
        <v>241</v>
      </c>
      <c r="S535" s="151" t="s">
        <v>242</v>
      </c>
      <c r="T535" s="151" t="s">
        <v>243</v>
      </c>
      <c r="U535" s="151" t="s">
        <v>244</v>
      </c>
      <c r="V535" s="151" t="s">
        <v>245</v>
      </c>
      <c r="W535" s="151" t="s">
        <v>246</v>
      </c>
      <c r="X535" s="151" t="s">
        <v>247</v>
      </c>
      <c r="Y535" s="152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1</v>
      </c>
    </row>
    <row r="536" spans="1:65">
      <c r="A536" s="29"/>
      <c r="B536" s="19"/>
      <c r="C536" s="9"/>
      <c r="D536" s="10" t="s">
        <v>278</v>
      </c>
      <c r="E536" s="11" t="s">
        <v>261</v>
      </c>
      <c r="F536" s="11" t="s">
        <v>261</v>
      </c>
      <c r="G536" s="11" t="s">
        <v>261</v>
      </c>
      <c r="H536" s="11" t="s">
        <v>279</v>
      </c>
      <c r="I536" s="11" t="s">
        <v>278</v>
      </c>
      <c r="J536" s="11" t="s">
        <v>278</v>
      </c>
      <c r="K536" s="11" t="s">
        <v>279</v>
      </c>
      <c r="L536" s="11" t="s">
        <v>261</v>
      </c>
      <c r="M536" s="11" t="s">
        <v>278</v>
      </c>
      <c r="N536" s="11" t="s">
        <v>278</v>
      </c>
      <c r="O536" s="11" t="s">
        <v>278</v>
      </c>
      <c r="P536" s="11" t="s">
        <v>261</v>
      </c>
      <c r="Q536" s="11" t="s">
        <v>279</v>
      </c>
      <c r="R536" s="11" t="s">
        <v>279</v>
      </c>
      <c r="S536" s="11" t="s">
        <v>261</v>
      </c>
      <c r="T536" s="11" t="s">
        <v>278</v>
      </c>
      <c r="U536" s="11" t="s">
        <v>278</v>
      </c>
      <c r="V536" s="11" t="s">
        <v>279</v>
      </c>
      <c r="W536" s="11" t="s">
        <v>261</v>
      </c>
      <c r="X536" s="11" t="s">
        <v>261</v>
      </c>
      <c r="Y536" s="152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3</v>
      </c>
    </row>
    <row r="537" spans="1:65">
      <c r="A537" s="29"/>
      <c r="B537" s="19"/>
      <c r="C537" s="9"/>
      <c r="D537" s="25" t="s">
        <v>280</v>
      </c>
      <c r="E537" s="25" t="s">
        <v>253</v>
      </c>
      <c r="F537" s="25" t="s">
        <v>281</v>
      </c>
      <c r="G537" s="25" t="s">
        <v>281</v>
      </c>
      <c r="H537" s="25" t="s">
        <v>282</v>
      </c>
      <c r="I537" s="25" t="s">
        <v>281</v>
      </c>
      <c r="J537" s="25" t="s">
        <v>283</v>
      </c>
      <c r="K537" s="25" t="s">
        <v>283</v>
      </c>
      <c r="L537" s="25" t="s">
        <v>281</v>
      </c>
      <c r="M537" s="25" t="s">
        <v>282</v>
      </c>
      <c r="N537" s="25" t="s">
        <v>282</v>
      </c>
      <c r="O537" s="25" t="s">
        <v>283</v>
      </c>
      <c r="P537" s="25" t="s">
        <v>283</v>
      </c>
      <c r="Q537" s="25" t="s">
        <v>282</v>
      </c>
      <c r="R537" s="25" t="s">
        <v>281</v>
      </c>
      <c r="S537" s="25" t="s">
        <v>114</v>
      </c>
      <c r="T537" s="25" t="s">
        <v>281</v>
      </c>
      <c r="U537" s="25" t="s">
        <v>280</v>
      </c>
      <c r="V537" s="25" t="s">
        <v>280</v>
      </c>
      <c r="W537" s="25" t="s">
        <v>281</v>
      </c>
      <c r="X537" s="25" t="s">
        <v>281</v>
      </c>
      <c r="Y537" s="152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3</v>
      </c>
    </row>
    <row r="538" spans="1:65">
      <c r="A538" s="29"/>
      <c r="B538" s="18">
        <v>1</v>
      </c>
      <c r="C538" s="14">
        <v>1</v>
      </c>
      <c r="D538" s="202">
        <v>0.86999999999999988</v>
      </c>
      <c r="E538" s="202">
        <v>0.83</v>
      </c>
      <c r="F538" s="202">
        <v>0.83</v>
      </c>
      <c r="G538" s="202">
        <v>0.8</v>
      </c>
      <c r="H538" s="202">
        <v>0.84</v>
      </c>
      <c r="I538" s="202">
        <v>0.83</v>
      </c>
      <c r="J538" s="231">
        <v>0.89845489999999995</v>
      </c>
      <c r="K538" s="202">
        <v>0.81999999999999984</v>
      </c>
      <c r="L538" s="202">
        <v>0.81000000000000016</v>
      </c>
      <c r="M538" s="202">
        <v>0.84</v>
      </c>
      <c r="N538" s="202">
        <v>0.84</v>
      </c>
      <c r="O538" s="202">
        <v>0.81000000000000016</v>
      </c>
      <c r="P538" s="202">
        <v>0.81999999999999984</v>
      </c>
      <c r="Q538" s="202">
        <v>0.86</v>
      </c>
      <c r="R538" s="202">
        <v>0.79</v>
      </c>
      <c r="S538" s="202">
        <v>0.81999999999999984</v>
      </c>
      <c r="T538" s="202">
        <v>0.87013333333333331</v>
      </c>
      <c r="U538" s="202">
        <v>0.82629999999999992</v>
      </c>
      <c r="V538" s="202">
        <v>0.83</v>
      </c>
      <c r="W538" s="202">
        <v>0.79</v>
      </c>
      <c r="X538" s="202">
        <v>0.83</v>
      </c>
      <c r="Y538" s="204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205"/>
      <c r="AJ538" s="205"/>
      <c r="AK538" s="205"/>
      <c r="AL538" s="205"/>
      <c r="AM538" s="205"/>
      <c r="AN538" s="205"/>
      <c r="AO538" s="205"/>
      <c r="AP538" s="205"/>
      <c r="AQ538" s="205"/>
      <c r="AR538" s="205"/>
      <c r="AS538" s="205"/>
      <c r="AT538" s="205"/>
      <c r="AU538" s="205"/>
      <c r="AV538" s="205"/>
      <c r="AW538" s="205"/>
      <c r="AX538" s="205"/>
      <c r="AY538" s="205"/>
      <c r="AZ538" s="205"/>
      <c r="BA538" s="205"/>
      <c r="BB538" s="205"/>
      <c r="BC538" s="205"/>
      <c r="BD538" s="205"/>
      <c r="BE538" s="205"/>
      <c r="BF538" s="205"/>
      <c r="BG538" s="205"/>
      <c r="BH538" s="205"/>
      <c r="BI538" s="205"/>
      <c r="BJ538" s="205"/>
      <c r="BK538" s="205"/>
      <c r="BL538" s="205"/>
      <c r="BM538" s="206">
        <v>1</v>
      </c>
    </row>
    <row r="539" spans="1:65">
      <c r="A539" s="29"/>
      <c r="B539" s="19">
        <v>1</v>
      </c>
      <c r="C539" s="9">
        <v>2</v>
      </c>
      <c r="D539" s="23">
        <v>0.84</v>
      </c>
      <c r="E539" s="23">
        <v>0.83</v>
      </c>
      <c r="F539" s="23">
        <v>0.81000000000000016</v>
      </c>
      <c r="G539" s="23">
        <v>0.81000000000000016</v>
      </c>
      <c r="H539" s="23">
        <v>0.85000000000000009</v>
      </c>
      <c r="I539" s="23">
        <v>0.81999999999999984</v>
      </c>
      <c r="J539" s="232">
        <v>0.89018229999999998</v>
      </c>
      <c r="K539" s="23">
        <v>0.81000000000000016</v>
      </c>
      <c r="L539" s="23">
        <v>0.79</v>
      </c>
      <c r="M539" s="23">
        <v>0.83</v>
      </c>
      <c r="N539" s="23">
        <v>0.85000000000000009</v>
      </c>
      <c r="O539" s="23">
        <v>0.81000000000000016</v>
      </c>
      <c r="P539" s="23">
        <v>0.78</v>
      </c>
      <c r="Q539" s="208">
        <v>0.89</v>
      </c>
      <c r="R539" s="23">
        <v>0.84</v>
      </c>
      <c r="S539" s="23">
        <v>0.81999999999999984</v>
      </c>
      <c r="T539" s="23">
        <v>0.87373333333333325</v>
      </c>
      <c r="U539" s="23">
        <v>0.8427</v>
      </c>
      <c r="V539" s="23">
        <v>0.83</v>
      </c>
      <c r="W539" s="23">
        <v>0.78</v>
      </c>
      <c r="X539" s="23">
        <v>0.84</v>
      </c>
      <c r="Y539" s="204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205"/>
      <c r="AJ539" s="205"/>
      <c r="AK539" s="205"/>
      <c r="AL539" s="205"/>
      <c r="AM539" s="205"/>
      <c r="AN539" s="205"/>
      <c r="AO539" s="205"/>
      <c r="AP539" s="205"/>
      <c r="AQ539" s="205"/>
      <c r="AR539" s="205"/>
      <c r="AS539" s="205"/>
      <c r="AT539" s="205"/>
      <c r="AU539" s="205"/>
      <c r="AV539" s="205"/>
      <c r="AW539" s="205"/>
      <c r="AX539" s="205"/>
      <c r="AY539" s="205"/>
      <c r="AZ539" s="205"/>
      <c r="BA539" s="205"/>
      <c r="BB539" s="205"/>
      <c r="BC539" s="205"/>
      <c r="BD539" s="205"/>
      <c r="BE539" s="205"/>
      <c r="BF539" s="205"/>
      <c r="BG539" s="205"/>
      <c r="BH539" s="205"/>
      <c r="BI539" s="205"/>
      <c r="BJ539" s="205"/>
      <c r="BK539" s="205"/>
      <c r="BL539" s="205"/>
      <c r="BM539" s="206" t="e">
        <v>#N/A</v>
      </c>
    </row>
    <row r="540" spans="1:65">
      <c r="A540" s="29"/>
      <c r="B540" s="19">
        <v>1</v>
      </c>
      <c r="C540" s="9">
        <v>3</v>
      </c>
      <c r="D540" s="23">
        <v>0.89</v>
      </c>
      <c r="E540" s="23">
        <v>0.81999999999999984</v>
      </c>
      <c r="F540" s="23">
        <v>0.8</v>
      </c>
      <c r="G540" s="23">
        <v>0.81000000000000016</v>
      </c>
      <c r="H540" s="23">
        <v>0.83</v>
      </c>
      <c r="I540" s="23">
        <v>0.84</v>
      </c>
      <c r="J540" s="232">
        <v>0.90669069999999996</v>
      </c>
      <c r="K540" s="23">
        <v>0.81000000000000016</v>
      </c>
      <c r="L540" s="23">
        <v>0.81999999999999984</v>
      </c>
      <c r="M540" s="23">
        <v>0.84</v>
      </c>
      <c r="N540" s="23">
        <v>0.85000000000000009</v>
      </c>
      <c r="O540" s="23">
        <v>0.83</v>
      </c>
      <c r="P540" s="23">
        <v>0.81999999999999984</v>
      </c>
      <c r="Q540" s="23">
        <v>0.86</v>
      </c>
      <c r="R540" s="23">
        <v>0.86999999999999988</v>
      </c>
      <c r="S540" s="23">
        <v>0.81999999999999984</v>
      </c>
      <c r="T540" s="23">
        <v>0.86733333333333329</v>
      </c>
      <c r="U540" s="23">
        <v>0.83479999999999999</v>
      </c>
      <c r="V540" s="23">
        <v>0.83</v>
      </c>
      <c r="W540" s="23">
        <v>0.81000000000000016</v>
      </c>
      <c r="X540" s="23">
        <v>0.83</v>
      </c>
      <c r="Y540" s="204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205"/>
      <c r="AJ540" s="205"/>
      <c r="AK540" s="205"/>
      <c r="AL540" s="205"/>
      <c r="AM540" s="205"/>
      <c r="AN540" s="205"/>
      <c r="AO540" s="205"/>
      <c r="AP540" s="205"/>
      <c r="AQ540" s="205"/>
      <c r="AR540" s="205"/>
      <c r="AS540" s="205"/>
      <c r="AT540" s="205"/>
      <c r="AU540" s="205"/>
      <c r="AV540" s="205"/>
      <c r="AW540" s="205"/>
      <c r="AX540" s="205"/>
      <c r="AY540" s="205"/>
      <c r="AZ540" s="205"/>
      <c r="BA540" s="205"/>
      <c r="BB540" s="205"/>
      <c r="BC540" s="205"/>
      <c r="BD540" s="205"/>
      <c r="BE540" s="205"/>
      <c r="BF540" s="205"/>
      <c r="BG540" s="205"/>
      <c r="BH540" s="205"/>
      <c r="BI540" s="205"/>
      <c r="BJ540" s="205"/>
      <c r="BK540" s="205"/>
      <c r="BL540" s="205"/>
      <c r="BM540" s="206">
        <v>16</v>
      </c>
    </row>
    <row r="541" spans="1:65">
      <c r="A541" s="29"/>
      <c r="B541" s="19">
        <v>1</v>
      </c>
      <c r="C541" s="9">
        <v>4</v>
      </c>
      <c r="D541" s="23">
        <v>0.86999999999999988</v>
      </c>
      <c r="E541" s="23">
        <v>0.83</v>
      </c>
      <c r="F541" s="23">
        <v>0.81000000000000016</v>
      </c>
      <c r="G541" s="23">
        <v>0.8</v>
      </c>
      <c r="H541" s="23">
        <v>0.81999999999999984</v>
      </c>
      <c r="I541" s="23">
        <v>0.84</v>
      </c>
      <c r="J541" s="232">
        <v>0.89458895000000005</v>
      </c>
      <c r="K541" s="23">
        <v>0.81999999999999984</v>
      </c>
      <c r="L541" s="23">
        <v>0.78</v>
      </c>
      <c r="M541" s="23">
        <v>0.83</v>
      </c>
      <c r="N541" s="23">
        <v>0.85000000000000009</v>
      </c>
      <c r="O541" s="23">
        <v>0.81000000000000016</v>
      </c>
      <c r="P541" s="23">
        <v>0.81000000000000016</v>
      </c>
      <c r="Q541" s="23">
        <v>0.86</v>
      </c>
      <c r="R541" s="23">
        <v>0.83</v>
      </c>
      <c r="S541" s="23">
        <v>0.83</v>
      </c>
      <c r="T541" s="23">
        <v>0.86386666666666656</v>
      </c>
      <c r="U541" s="23">
        <v>0.83750000000000002</v>
      </c>
      <c r="V541" s="23">
        <v>0.83</v>
      </c>
      <c r="W541" s="23">
        <v>0.79</v>
      </c>
      <c r="X541" s="23">
        <v>0.83</v>
      </c>
      <c r="Y541" s="204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205"/>
      <c r="AJ541" s="205"/>
      <c r="AK541" s="205"/>
      <c r="AL541" s="205"/>
      <c r="AM541" s="205"/>
      <c r="AN541" s="205"/>
      <c r="AO541" s="205"/>
      <c r="AP541" s="205"/>
      <c r="AQ541" s="205"/>
      <c r="AR541" s="205"/>
      <c r="AS541" s="205"/>
      <c r="AT541" s="205"/>
      <c r="AU541" s="205"/>
      <c r="AV541" s="205"/>
      <c r="AW541" s="205"/>
      <c r="AX541" s="205"/>
      <c r="AY541" s="205"/>
      <c r="AZ541" s="205"/>
      <c r="BA541" s="205"/>
      <c r="BB541" s="205"/>
      <c r="BC541" s="205"/>
      <c r="BD541" s="205"/>
      <c r="BE541" s="205"/>
      <c r="BF541" s="205"/>
      <c r="BG541" s="205"/>
      <c r="BH541" s="205"/>
      <c r="BI541" s="205"/>
      <c r="BJ541" s="205"/>
      <c r="BK541" s="205"/>
      <c r="BL541" s="205"/>
      <c r="BM541" s="206">
        <v>0.82958888888888893</v>
      </c>
    </row>
    <row r="542" spans="1:65">
      <c r="A542" s="29"/>
      <c r="B542" s="19">
        <v>1</v>
      </c>
      <c r="C542" s="9">
        <v>5</v>
      </c>
      <c r="D542" s="23">
        <v>0.90000000000000013</v>
      </c>
      <c r="E542" s="23">
        <v>0.81999999999999984</v>
      </c>
      <c r="F542" s="23">
        <v>0.8</v>
      </c>
      <c r="G542" s="23">
        <v>0.81000000000000016</v>
      </c>
      <c r="H542" s="23">
        <v>0.86</v>
      </c>
      <c r="I542" s="23">
        <v>0.84</v>
      </c>
      <c r="J542" s="232">
        <v>0.9107133999999999</v>
      </c>
      <c r="K542" s="23">
        <v>0.81000000000000016</v>
      </c>
      <c r="L542" s="23">
        <v>0.8</v>
      </c>
      <c r="M542" s="23">
        <v>0.84</v>
      </c>
      <c r="N542" s="23">
        <v>0.86999999999999988</v>
      </c>
      <c r="O542" s="23">
        <v>0.81000000000000016</v>
      </c>
      <c r="P542" s="23">
        <v>0.83</v>
      </c>
      <c r="Q542" s="23">
        <v>0.86</v>
      </c>
      <c r="R542" s="23">
        <v>0.84</v>
      </c>
      <c r="S542" s="23">
        <v>0.81000000000000016</v>
      </c>
      <c r="T542" s="23">
        <v>0.87360000000000004</v>
      </c>
      <c r="U542" s="23">
        <v>0.84119999999999995</v>
      </c>
      <c r="V542" s="23">
        <v>0.83</v>
      </c>
      <c r="W542" s="23">
        <v>0.79</v>
      </c>
      <c r="X542" s="23">
        <v>0.81999999999999984</v>
      </c>
      <c r="Y542" s="204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205"/>
      <c r="AJ542" s="205"/>
      <c r="AK542" s="205"/>
      <c r="AL542" s="205"/>
      <c r="AM542" s="205"/>
      <c r="AN542" s="205"/>
      <c r="AO542" s="205"/>
      <c r="AP542" s="205"/>
      <c r="AQ542" s="205"/>
      <c r="AR542" s="205"/>
      <c r="AS542" s="205"/>
      <c r="AT542" s="205"/>
      <c r="AU542" s="205"/>
      <c r="AV542" s="205"/>
      <c r="AW542" s="205"/>
      <c r="AX542" s="205"/>
      <c r="AY542" s="205"/>
      <c r="AZ542" s="205"/>
      <c r="BA542" s="205"/>
      <c r="BB542" s="205"/>
      <c r="BC542" s="205"/>
      <c r="BD542" s="205"/>
      <c r="BE542" s="205"/>
      <c r="BF542" s="205"/>
      <c r="BG542" s="205"/>
      <c r="BH542" s="205"/>
      <c r="BI542" s="205"/>
      <c r="BJ542" s="205"/>
      <c r="BK542" s="205"/>
      <c r="BL542" s="205"/>
      <c r="BM542" s="206">
        <v>95</v>
      </c>
    </row>
    <row r="543" spans="1:65">
      <c r="A543" s="29"/>
      <c r="B543" s="19">
        <v>1</v>
      </c>
      <c r="C543" s="9">
        <v>6</v>
      </c>
      <c r="D543" s="23">
        <v>0.81999999999999984</v>
      </c>
      <c r="E543" s="23">
        <v>0.83</v>
      </c>
      <c r="F543" s="23">
        <v>0.8</v>
      </c>
      <c r="G543" s="23">
        <v>0.79</v>
      </c>
      <c r="H543" s="23">
        <v>0.84</v>
      </c>
      <c r="I543" s="23">
        <v>0.84</v>
      </c>
      <c r="J543" s="232">
        <v>0.89906890000000017</v>
      </c>
      <c r="K543" s="23">
        <v>0.81999999999999984</v>
      </c>
      <c r="L543" s="23">
        <v>0.85000000000000009</v>
      </c>
      <c r="M543" s="23">
        <v>0.84</v>
      </c>
      <c r="N543" s="23">
        <v>0.85000000000000009</v>
      </c>
      <c r="O543" s="23">
        <v>0.81000000000000016</v>
      </c>
      <c r="P543" s="23">
        <v>0.81000000000000016</v>
      </c>
      <c r="Q543" s="23">
        <v>0.84</v>
      </c>
      <c r="R543" s="23">
        <v>0.86</v>
      </c>
      <c r="S543" s="23">
        <v>0.83</v>
      </c>
      <c r="T543" s="23">
        <v>0.87060000000000004</v>
      </c>
      <c r="U543" s="23">
        <v>0.84290000000000009</v>
      </c>
      <c r="V543" s="23">
        <v>0.83</v>
      </c>
      <c r="W543" s="23">
        <v>0.79</v>
      </c>
      <c r="X543" s="23">
        <v>0.84</v>
      </c>
      <c r="Y543" s="204"/>
      <c r="Z543" s="205"/>
      <c r="AA543" s="205"/>
      <c r="AB543" s="205"/>
      <c r="AC543" s="205"/>
      <c r="AD543" s="205"/>
      <c r="AE543" s="205"/>
      <c r="AF543" s="205"/>
      <c r="AG543" s="205"/>
      <c r="AH543" s="205"/>
      <c r="AI543" s="205"/>
      <c r="AJ543" s="205"/>
      <c r="AK543" s="205"/>
      <c r="AL543" s="205"/>
      <c r="AM543" s="205"/>
      <c r="AN543" s="205"/>
      <c r="AO543" s="205"/>
      <c r="AP543" s="205"/>
      <c r="AQ543" s="205"/>
      <c r="AR543" s="205"/>
      <c r="AS543" s="205"/>
      <c r="AT543" s="205"/>
      <c r="AU543" s="205"/>
      <c r="AV543" s="205"/>
      <c r="AW543" s="205"/>
      <c r="AX543" s="205"/>
      <c r="AY543" s="205"/>
      <c r="AZ543" s="205"/>
      <c r="BA543" s="205"/>
      <c r="BB543" s="205"/>
      <c r="BC543" s="205"/>
      <c r="BD543" s="205"/>
      <c r="BE543" s="205"/>
      <c r="BF543" s="205"/>
      <c r="BG543" s="205"/>
      <c r="BH543" s="205"/>
      <c r="BI543" s="205"/>
      <c r="BJ543" s="205"/>
      <c r="BK543" s="205"/>
      <c r="BL543" s="205"/>
      <c r="BM543" s="56"/>
    </row>
    <row r="544" spans="1:65">
      <c r="A544" s="29"/>
      <c r="B544" s="20" t="s">
        <v>254</v>
      </c>
      <c r="C544" s="12"/>
      <c r="D544" s="209">
        <v>0.86499999999999988</v>
      </c>
      <c r="E544" s="209">
        <v>0.82666666666666655</v>
      </c>
      <c r="F544" s="209">
        <v>0.80833333333333346</v>
      </c>
      <c r="G544" s="209">
        <v>0.80333333333333357</v>
      </c>
      <c r="H544" s="209">
        <v>0.84</v>
      </c>
      <c r="I544" s="209">
        <v>0.83499999999999996</v>
      </c>
      <c r="J544" s="209">
        <v>0.8999498583333333</v>
      </c>
      <c r="K544" s="209">
        <v>0.81500000000000006</v>
      </c>
      <c r="L544" s="209">
        <v>0.80833333333333324</v>
      </c>
      <c r="M544" s="209">
        <v>0.83666666666666656</v>
      </c>
      <c r="N544" s="209">
        <v>0.85166666666666657</v>
      </c>
      <c r="O544" s="209">
        <v>0.81333333333333346</v>
      </c>
      <c r="P544" s="209">
        <v>0.81166666666666665</v>
      </c>
      <c r="Q544" s="209">
        <v>0.86166666666666669</v>
      </c>
      <c r="R544" s="209">
        <v>0.83833333333333337</v>
      </c>
      <c r="S544" s="209">
        <v>0.82166666666666666</v>
      </c>
      <c r="T544" s="209">
        <v>0.86987777777777764</v>
      </c>
      <c r="U544" s="209">
        <v>0.83756666666666668</v>
      </c>
      <c r="V544" s="209">
        <v>0.83</v>
      </c>
      <c r="W544" s="209">
        <v>0.79166666666666663</v>
      </c>
      <c r="X544" s="209">
        <v>0.83166666666666667</v>
      </c>
      <c r="Y544" s="204"/>
      <c r="Z544" s="205"/>
      <c r="AA544" s="205"/>
      <c r="AB544" s="205"/>
      <c r="AC544" s="205"/>
      <c r="AD544" s="205"/>
      <c r="AE544" s="205"/>
      <c r="AF544" s="205"/>
      <c r="AG544" s="205"/>
      <c r="AH544" s="205"/>
      <c r="AI544" s="205"/>
      <c r="AJ544" s="205"/>
      <c r="AK544" s="205"/>
      <c r="AL544" s="205"/>
      <c r="AM544" s="205"/>
      <c r="AN544" s="205"/>
      <c r="AO544" s="205"/>
      <c r="AP544" s="205"/>
      <c r="AQ544" s="205"/>
      <c r="AR544" s="205"/>
      <c r="AS544" s="205"/>
      <c r="AT544" s="205"/>
      <c r="AU544" s="205"/>
      <c r="AV544" s="205"/>
      <c r="AW544" s="205"/>
      <c r="AX544" s="205"/>
      <c r="AY544" s="205"/>
      <c r="AZ544" s="205"/>
      <c r="BA544" s="205"/>
      <c r="BB544" s="205"/>
      <c r="BC544" s="205"/>
      <c r="BD544" s="205"/>
      <c r="BE544" s="205"/>
      <c r="BF544" s="205"/>
      <c r="BG544" s="205"/>
      <c r="BH544" s="205"/>
      <c r="BI544" s="205"/>
      <c r="BJ544" s="205"/>
      <c r="BK544" s="205"/>
      <c r="BL544" s="205"/>
      <c r="BM544" s="56"/>
    </row>
    <row r="545" spans="1:65">
      <c r="A545" s="29"/>
      <c r="B545" s="3" t="s">
        <v>255</v>
      </c>
      <c r="C545" s="28"/>
      <c r="D545" s="23">
        <v>0.86999999999999988</v>
      </c>
      <c r="E545" s="23">
        <v>0.83</v>
      </c>
      <c r="F545" s="23">
        <v>0.80500000000000016</v>
      </c>
      <c r="G545" s="23">
        <v>0.80500000000000016</v>
      </c>
      <c r="H545" s="23">
        <v>0.84</v>
      </c>
      <c r="I545" s="23">
        <v>0.84</v>
      </c>
      <c r="J545" s="23">
        <v>0.8987619</v>
      </c>
      <c r="K545" s="23">
        <v>0.81499999999999995</v>
      </c>
      <c r="L545" s="23">
        <v>0.80500000000000016</v>
      </c>
      <c r="M545" s="23">
        <v>0.84</v>
      </c>
      <c r="N545" s="23">
        <v>0.85000000000000009</v>
      </c>
      <c r="O545" s="23">
        <v>0.81000000000000016</v>
      </c>
      <c r="P545" s="23">
        <v>0.81499999999999995</v>
      </c>
      <c r="Q545" s="23">
        <v>0.86</v>
      </c>
      <c r="R545" s="23">
        <v>0.84</v>
      </c>
      <c r="S545" s="23">
        <v>0.81999999999999984</v>
      </c>
      <c r="T545" s="23">
        <v>0.87036666666666673</v>
      </c>
      <c r="U545" s="23">
        <v>0.83935000000000004</v>
      </c>
      <c r="V545" s="23">
        <v>0.83</v>
      </c>
      <c r="W545" s="23">
        <v>0.79</v>
      </c>
      <c r="X545" s="23">
        <v>0.83</v>
      </c>
      <c r="Y545" s="204"/>
      <c r="Z545" s="205"/>
      <c r="AA545" s="205"/>
      <c r="AB545" s="205"/>
      <c r="AC545" s="205"/>
      <c r="AD545" s="205"/>
      <c r="AE545" s="205"/>
      <c r="AF545" s="205"/>
      <c r="AG545" s="205"/>
      <c r="AH545" s="205"/>
      <c r="AI545" s="205"/>
      <c r="AJ545" s="205"/>
      <c r="AK545" s="205"/>
      <c r="AL545" s="205"/>
      <c r="AM545" s="205"/>
      <c r="AN545" s="205"/>
      <c r="AO545" s="205"/>
      <c r="AP545" s="205"/>
      <c r="AQ545" s="205"/>
      <c r="AR545" s="205"/>
      <c r="AS545" s="205"/>
      <c r="AT545" s="205"/>
      <c r="AU545" s="205"/>
      <c r="AV545" s="205"/>
      <c r="AW545" s="205"/>
      <c r="AX545" s="205"/>
      <c r="AY545" s="205"/>
      <c r="AZ545" s="205"/>
      <c r="BA545" s="205"/>
      <c r="BB545" s="205"/>
      <c r="BC545" s="205"/>
      <c r="BD545" s="205"/>
      <c r="BE545" s="205"/>
      <c r="BF545" s="205"/>
      <c r="BG545" s="205"/>
      <c r="BH545" s="205"/>
      <c r="BI545" s="205"/>
      <c r="BJ545" s="205"/>
      <c r="BK545" s="205"/>
      <c r="BL545" s="205"/>
      <c r="BM545" s="56"/>
    </row>
    <row r="546" spans="1:65">
      <c r="A546" s="29"/>
      <c r="B546" s="3" t="s">
        <v>256</v>
      </c>
      <c r="C546" s="28"/>
      <c r="D546" s="23">
        <v>3.0166206257996792E-2</v>
      </c>
      <c r="E546" s="23">
        <v>5.1639777949432841E-3</v>
      </c>
      <c r="F546" s="23">
        <v>1.1690451944500095E-2</v>
      </c>
      <c r="G546" s="23">
        <v>8.164965809277322E-3</v>
      </c>
      <c r="H546" s="23">
        <v>1.414213562373101E-2</v>
      </c>
      <c r="I546" s="23">
        <v>8.3666002653408032E-3</v>
      </c>
      <c r="J546" s="23">
        <v>7.5953709263219035E-3</v>
      </c>
      <c r="K546" s="23">
        <v>5.4772255750514835E-3</v>
      </c>
      <c r="L546" s="23">
        <v>2.48327740429189E-2</v>
      </c>
      <c r="M546" s="23">
        <v>5.1639777949432268E-3</v>
      </c>
      <c r="N546" s="23">
        <v>9.8319208025017032E-3</v>
      </c>
      <c r="O546" s="23">
        <v>8.1649658092771762E-3</v>
      </c>
      <c r="P546" s="23">
        <v>1.722401424368503E-2</v>
      </c>
      <c r="Q546" s="23">
        <v>1.6020819787597233E-2</v>
      </c>
      <c r="R546" s="23">
        <v>2.7868739954771269E-2</v>
      </c>
      <c r="S546" s="23">
        <v>7.5277265270907627E-3</v>
      </c>
      <c r="T546" s="23">
        <v>3.7924877010958404E-3</v>
      </c>
      <c r="U546" s="23">
        <v>6.3654274535703539E-3</v>
      </c>
      <c r="V546" s="23">
        <v>0</v>
      </c>
      <c r="W546" s="23">
        <v>9.8319208025018021E-3</v>
      </c>
      <c r="X546" s="23">
        <v>7.5277265270908512E-3</v>
      </c>
      <c r="Y546" s="204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205"/>
      <c r="AJ546" s="205"/>
      <c r="AK546" s="205"/>
      <c r="AL546" s="205"/>
      <c r="AM546" s="205"/>
      <c r="AN546" s="205"/>
      <c r="AO546" s="205"/>
      <c r="AP546" s="205"/>
      <c r="AQ546" s="205"/>
      <c r="AR546" s="205"/>
      <c r="AS546" s="205"/>
      <c r="AT546" s="205"/>
      <c r="AU546" s="205"/>
      <c r="AV546" s="205"/>
      <c r="AW546" s="205"/>
      <c r="AX546" s="205"/>
      <c r="AY546" s="205"/>
      <c r="AZ546" s="205"/>
      <c r="BA546" s="205"/>
      <c r="BB546" s="205"/>
      <c r="BC546" s="205"/>
      <c r="BD546" s="205"/>
      <c r="BE546" s="205"/>
      <c r="BF546" s="205"/>
      <c r="BG546" s="205"/>
      <c r="BH546" s="205"/>
      <c r="BI546" s="205"/>
      <c r="BJ546" s="205"/>
      <c r="BK546" s="205"/>
      <c r="BL546" s="205"/>
      <c r="BM546" s="56"/>
    </row>
    <row r="547" spans="1:65">
      <c r="A547" s="29"/>
      <c r="B547" s="3" t="s">
        <v>86</v>
      </c>
      <c r="C547" s="28"/>
      <c r="D547" s="13">
        <v>3.4874226887857566E-2</v>
      </c>
      <c r="E547" s="13">
        <v>6.246747332592683E-3</v>
      </c>
      <c r="F547" s="13">
        <v>1.4462414776701146E-2</v>
      </c>
      <c r="G547" s="13">
        <v>1.0163857853872181E-2</v>
      </c>
      <c r="H547" s="13">
        <v>1.6835875742536918E-2</v>
      </c>
      <c r="I547" s="13">
        <v>1.0019880557294376E-2</v>
      </c>
      <c r="J547" s="13">
        <v>8.4397712339087296E-3</v>
      </c>
      <c r="K547" s="13">
        <v>6.7205221779772801E-3</v>
      </c>
      <c r="L547" s="13">
        <v>3.0720957578868745E-2</v>
      </c>
      <c r="M547" s="13">
        <v>6.1720850138763678E-3</v>
      </c>
      <c r="N547" s="13">
        <v>1.1544329709395347E-2</v>
      </c>
      <c r="O547" s="13">
        <v>1.0038892388455543E-2</v>
      </c>
      <c r="P547" s="13">
        <v>2.1220551429591412E-2</v>
      </c>
      <c r="Q547" s="13">
        <v>1.8592827606495822E-2</v>
      </c>
      <c r="R547" s="13">
        <v>3.3243029767122782E-2</v>
      </c>
      <c r="S547" s="13">
        <v>9.1615332986905839E-3</v>
      </c>
      <c r="T547" s="13">
        <v>4.3597937526169157E-3</v>
      </c>
      <c r="U547" s="13">
        <v>7.5999054247268124E-3</v>
      </c>
      <c r="V547" s="13">
        <v>0</v>
      </c>
      <c r="W547" s="13">
        <v>1.2419268382107541E-2</v>
      </c>
      <c r="X547" s="13">
        <v>9.0513745816723657E-3</v>
      </c>
      <c r="Y547" s="152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29"/>
      <c r="B548" s="3" t="s">
        <v>257</v>
      </c>
      <c r="C548" s="28"/>
      <c r="D548" s="13">
        <v>4.268513185915368E-2</v>
      </c>
      <c r="E548" s="13">
        <v>-3.5224944082077325E-3</v>
      </c>
      <c r="F548" s="13">
        <v>-2.5621793927380287E-2</v>
      </c>
      <c r="G548" s="13">
        <v>-3.1648875614427308E-2</v>
      </c>
      <c r="H548" s="13">
        <v>1.2549723423918024E-2</v>
      </c>
      <c r="I548" s="13">
        <v>6.5226417368708933E-3</v>
      </c>
      <c r="J548" s="13">
        <v>8.4814262084298653E-2</v>
      </c>
      <c r="K548" s="13">
        <v>-1.758568501131752E-2</v>
      </c>
      <c r="L548" s="13">
        <v>-2.562179392738051E-2</v>
      </c>
      <c r="M548" s="13">
        <v>8.5316689658865297E-3</v>
      </c>
      <c r="N548" s="13">
        <v>2.6612914027027923E-2</v>
      </c>
      <c r="O548" s="13">
        <v>-1.9594712240333156E-2</v>
      </c>
      <c r="P548" s="13">
        <v>-2.1603739469349015E-2</v>
      </c>
      <c r="Q548" s="13">
        <v>3.8667077401122407E-2</v>
      </c>
      <c r="R548" s="13">
        <v>1.0540696194902388E-2</v>
      </c>
      <c r="S548" s="13">
        <v>-9.5495760952547526E-3</v>
      </c>
      <c r="T548" s="13">
        <v>4.8564884882739578E-2</v>
      </c>
      <c r="U548" s="13">
        <v>9.616543669555222E-3</v>
      </c>
      <c r="V548" s="13">
        <v>4.9556004982376223E-4</v>
      </c>
      <c r="W548" s="13">
        <v>-4.5712066217537539E-2</v>
      </c>
      <c r="X548" s="13">
        <v>2.5045872788396206E-3</v>
      </c>
      <c r="Y548" s="152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29"/>
      <c r="B549" s="45" t="s">
        <v>258</v>
      </c>
      <c r="C549" s="46"/>
      <c r="D549" s="44">
        <v>1.23</v>
      </c>
      <c r="E549" s="44">
        <v>0.18</v>
      </c>
      <c r="F549" s="44">
        <v>0.86</v>
      </c>
      <c r="G549" s="44">
        <v>1.04</v>
      </c>
      <c r="H549" s="44">
        <v>0.31</v>
      </c>
      <c r="I549" s="44">
        <v>0.12</v>
      </c>
      <c r="J549" s="44">
        <v>2.5099999999999998</v>
      </c>
      <c r="K549" s="44">
        <v>0.61</v>
      </c>
      <c r="L549" s="44">
        <v>0.86</v>
      </c>
      <c r="M549" s="44">
        <v>0.18</v>
      </c>
      <c r="N549" s="44">
        <v>0.74</v>
      </c>
      <c r="O549" s="44">
        <v>0.67</v>
      </c>
      <c r="P549" s="44">
        <v>0.74</v>
      </c>
      <c r="Q549" s="44">
        <v>1.1000000000000001</v>
      </c>
      <c r="R549" s="44">
        <v>0.25</v>
      </c>
      <c r="S549" s="44">
        <v>0.37</v>
      </c>
      <c r="T549" s="44">
        <v>1.41</v>
      </c>
      <c r="U549" s="44">
        <v>0.22</v>
      </c>
      <c r="V549" s="44">
        <v>0.06</v>
      </c>
      <c r="W549" s="44">
        <v>1.47</v>
      </c>
      <c r="X549" s="44">
        <v>0</v>
      </c>
      <c r="Y549" s="152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B550" s="3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BM550" s="55"/>
    </row>
    <row r="551" spans="1:65" ht="15">
      <c r="B551" s="8" t="s">
        <v>506</v>
      </c>
      <c r="BM551" s="27" t="s">
        <v>66</v>
      </c>
    </row>
    <row r="552" spans="1:65" ht="15">
      <c r="A552" s="24" t="s">
        <v>56</v>
      </c>
      <c r="B552" s="18" t="s">
        <v>108</v>
      </c>
      <c r="C552" s="15" t="s">
        <v>109</v>
      </c>
      <c r="D552" s="16" t="s">
        <v>224</v>
      </c>
      <c r="E552" s="17" t="s">
        <v>224</v>
      </c>
      <c r="F552" s="17" t="s">
        <v>224</v>
      </c>
      <c r="G552" s="17" t="s">
        <v>224</v>
      </c>
      <c r="H552" s="17" t="s">
        <v>224</v>
      </c>
      <c r="I552" s="17" t="s">
        <v>224</v>
      </c>
      <c r="J552" s="17" t="s">
        <v>224</v>
      </c>
      <c r="K552" s="17" t="s">
        <v>224</v>
      </c>
      <c r="L552" s="17" t="s">
        <v>224</v>
      </c>
      <c r="M552" s="17" t="s">
        <v>224</v>
      </c>
      <c r="N552" s="17" t="s">
        <v>224</v>
      </c>
      <c r="O552" s="17" t="s">
        <v>224</v>
      </c>
      <c r="P552" s="17" t="s">
        <v>224</v>
      </c>
      <c r="Q552" s="17" t="s">
        <v>224</v>
      </c>
      <c r="R552" s="17" t="s">
        <v>224</v>
      </c>
      <c r="S552" s="17" t="s">
        <v>224</v>
      </c>
      <c r="T552" s="17" t="s">
        <v>224</v>
      </c>
      <c r="U552" s="17" t="s">
        <v>224</v>
      </c>
      <c r="V552" s="17" t="s">
        <v>224</v>
      </c>
      <c r="W552" s="17" t="s">
        <v>224</v>
      </c>
      <c r="X552" s="17" t="s">
        <v>224</v>
      </c>
      <c r="Y552" s="152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 t="s">
        <v>225</v>
      </c>
      <c r="C553" s="9" t="s">
        <v>225</v>
      </c>
      <c r="D553" s="150" t="s">
        <v>227</v>
      </c>
      <c r="E553" s="151" t="s">
        <v>228</v>
      </c>
      <c r="F553" s="151" t="s">
        <v>229</v>
      </c>
      <c r="G553" s="151" t="s">
        <v>230</v>
      </c>
      <c r="H553" s="151" t="s">
        <v>231</v>
      </c>
      <c r="I553" s="151" t="s">
        <v>232</v>
      </c>
      <c r="J553" s="151" t="s">
        <v>233</v>
      </c>
      <c r="K553" s="151" t="s">
        <v>234</v>
      </c>
      <c r="L553" s="151" t="s">
        <v>235</v>
      </c>
      <c r="M553" s="151" t="s">
        <v>236</v>
      </c>
      <c r="N553" s="151" t="s">
        <v>237</v>
      </c>
      <c r="O553" s="151" t="s">
        <v>238</v>
      </c>
      <c r="P553" s="151" t="s">
        <v>239</v>
      </c>
      <c r="Q553" s="151" t="s">
        <v>240</v>
      </c>
      <c r="R553" s="151" t="s">
        <v>241</v>
      </c>
      <c r="S553" s="151" t="s">
        <v>242</v>
      </c>
      <c r="T553" s="151" t="s">
        <v>243</v>
      </c>
      <c r="U553" s="151" t="s">
        <v>244</v>
      </c>
      <c r="V553" s="151" t="s">
        <v>245</v>
      </c>
      <c r="W553" s="151" t="s">
        <v>246</v>
      </c>
      <c r="X553" s="151" t="s">
        <v>247</v>
      </c>
      <c r="Y553" s="152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 t="s">
        <v>1</v>
      </c>
    </row>
    <row r="554" spans="1:65">
      <c r="A554" s="29"/>
      <c r="B554" s="19"/>
      <c r="C554" s="9"/>
      <c r="D554" s="10" t="s">
        <v>278</v>
      </c>
      <c r="E554" s="11" t="s">
        <v>261</v>
      </c>
      <c r="F554" s="11" t="s">
        <v>261</v>
      </c>
      <c r="G554" s="11" t="s">
        <v>261</v>
      </c>
      <c r="H554" s="11" t="s">
        <v>279</v>
      </c>
      <c r="I554" s="11" t="s">
        <v>278</v>
      </c>
      <c r="J554" s="11" t="s">
        <v>278</v>
      </c>
      <c r="K554" s="11" t="s">
        <v>279</v>
      </c>
      <c r="L554" s="11" t="s">
        <v>261</v>
      </c>
      <c r="M554" s="11" t="s">
        <v>278</v>
      </c>
      <c r="N554" s="11" t="s">
        <v>278</v>
      </c>
      <c r="O554" s="11" t="s">
        <v>278</v>
      </c>
      <c r="P554" s="11" t="s">
        <v>261</v>
      </c>
      <c r="Q554" s="11" t="s">
        <v>279</v>
      </c>
      <c r="R554" s="11" t="s">
        <v>279</v>
      </c>
      <c r="S554" s="11" t="s">
        <v>261</v>
      </c>
      <c r="T554" s="11" t="s">
        <v>278</v>
      </c>
      <c r="U554" s="11" t="s">
        <v>278</v>
      </c>
      <c r="V554" s="11" t="s">
        <v>279</v>
      </c>
      <c r="W554" s="11" t="s">
        <v>261</v>
      </c>
      <c r="X554" s="11" t="s">
        <v>261</v>
      </c>
      <c r="Y554" s="152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3</v>
      </c>
    </row>
    <row r="555" spans="1:65">
      <c r="A555" s="29"/>
      <c r="B555" s="19"/>
      <c r="C555" s="9"/>
      <c r="D555" s="25" t="s">
        <v>280</v>
      </c>
      <c r="E555" s="25" t="s">
        <v>253</v>
      </c>
      <c r="F555" s="25" t="s">
        <v>281</v>
      </c>
      <c r="G555" s="25" t="s">
        <v>281</v>
      </c>
      <c r="H555" s="25" t="s">
        <v>282</v>
      </c>
      <c r="I555" s="25" t="s">
        <v>281</v>
      </c>
      <c r="J555" s="25" t="s">
        <v>283</v>
      </c>
      <c r="K555" s="25" t="s">
        <v>283</v>
      </c>
      <c r="L555" s="25" t="s">
        <v>281</v>
      </c>
      <c r="M555" s="25" t="s">
        <v>282</v>
      </c>
      <c r="N555" s="25" t="s">
        <v>282</v>
      </c>
      <c r="O555" s="25" t="s">
        <v>283</v>
      </c>
      <c r="P555" s="25" t="s">
        <v>283</v>
      </c>
      <c r="Q555" s="25" t="s">
        <v>282</v>
      </c>
      <c r="R555" s="25" t="s">
        <v>281</v>
      </c>
      <c r="S555" s="25" t="s">
        <v>114</v>
      </c>
      <c r="T555" s="25" t="s">
        <v>281</v>
      </c>
      <c r="U555" s="25" t="s">
        <v>280</v>
      </c>
      <c r="V555" s="25" t="s">
        <v>280</v>
      </c>
      <c r="W555" s="25" t="s">
        <v>281</v>
      </c>
      <c r="X555" s="25" t="s">
        <v>281</v>
      </c>
      <c r="Y555" s="152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3</v>
      </c>
    </row>
    <row r="556" spans="1:65">
      <c r="A556" s="29"/>
      <c r="B556" s="18">
        <v>1</v>
      </c>
      <c r="C556" s="14">
        <v>1</v>
      </c>
      <c r="D556" s="202">
        <v>3.9199999999999999E-2</v>
      </c>
      <c r="E556" s="202">
        <v>3.7399999999999996E-2</v>
      </c>
      <c r="F556" s="202">
        <v>3.7900000000000003E-2</v>
      </c>
      <c r="G556" s="202">
        <v>3.5200000000000002E-2</v>
      </c>
      <c r="H556" s="202">
        <v>3.7900000000000003E-2</v>
      </c>
      <c r="I556" s="202">
        <v>3.78E-2</v>
      </c>
      <c r="J556" s="202">
        <v>3.5853900000000001E-2</v>
      </c>
      <c r="K556" s="202">
        <v>3.7499999999999999E-2</v>
      </c>
      <c r="L556" s="202">
        <v>3.5400000000000001E-2</v>
      </c>
      <c r="M556" s="202">
        <v>3.73E-2</v>
      </c>
      <c r="N556" s="202">
        <v>3.6200000000000003E-2</v>
      </c>
      <c r="O556" s="202">
        <v>3.6910000000000005E-2</v>
      </c>
      <c r="P556" s="202">
        <v>3.7399999999999996E-2</v>
      </c>
      <c r="Q556" s="202">
        <v>3.8100000000000002E-2</v>
      </c>
      <c r="R556" s="202">
        <v>3.9E-2</v>
      </c>
      <c r="S556" s="202">
        <v>3.4999999999999996E-2</v>
      </c>
      <c r="T556" s="202">
        <v>3.8266999999999995E-2</v>
      </c>
      <c r="U556" s="231">
        <v>3.3298899999999992E-2</v>
      </c>
      <c r="V556" s="202">
        <v>3.7399999999999996E-2</v>
      </c>
      <c r="W556" s="202">
        <v>3.56E-2</v>
      </c>
      <c r="X556" s="202">
        <v>3.8200000000000005E-2</v>
      </c>
      <c r="Y556" s="204"/>
      <c r="Z556" s="205"/>
      <c r="AA556" s="205"/>
      <c r="AB556" s="205"/>
      <c r="AC556" s="205"/>
      <c r="AD556" s="205"/>
      <c r="AE556" s="205"/>
      <c r="AF556" s="205"/>
      <c r="AG556" s="205"/>
      <c r="AH556" s="205"/>
      <c r="AI556" s="205"/>
      <c r="AJ556" s="205"/>
      <c r="AK556" s="205"/>
      <c r="AL556" s="205"/>
      <c r="AM556" s="205"/>
      <c r="AN556" s="205"/>
      <c r="AO556" s="205"/>
      <c r="AP556" s="205"/>
      <c r="AQ556" s="205"/>
      <c r="AR556" s="205"/>
      <c r="AS556" s="205"/>
      <c r="AT556" s="205"/>
      <c r="AU556" s="205"/>
      <c r="AV556" s="205"/>
      <c r="AW556" s="205"/>
      <c r="AX556" s="205"/>
      <c r="AY556" s="205"/>
      <c r="AZ556" s="205"/>
      <c r="BA556" s="205"/>
      <c r="BB556" s="205"/>
      <c r="BC556" s="205"/>
      <c r="BD556" s="205"/>
      <c r="BE556" s="205"/>
      <c r="BF556" s="205"/>
      <c r="BG556" s="205"/>
      <c r="BH556" s="205"/>
      <c r="BI556" s="205"/>
      <c r="BJ556" s="205"/>
      <c r="BK556" s="205"/>
      <c r="BL556" s="205"/>
      <c r="BM556" s="206">
        <v>1</v>
      </c>
    </row>
    <row r="557" spans="1:65">
      <c r="A557" s="29"/>
      <c r="B557" s="19">
        <v>1</v>
      </c>
      <c r="C557" s="9">
        <v>2</v>
      </c>
      <c r="D557" s="23">
        <v>3.8699999999999998E-2</v>
      </c>
      <c r="E557" s="23">
        <v>3.73E-2</v>
      </c>
      <c r="F557" s="23">
        <v>3.7100000000000001E-2</v>
      </c>
      <c r="G557" s="23">
        <v>3.5799999999999998E-2</v>
      </c>
      <c r="H557" s="23">
        <v>3.7499999999999999E-2</v>
      </c>
      <c r="I557" s="23">
        <v>3.7199999999999997E-2</v>
      </c>
      <c r="J557" s="23">
        <v>3.5967949999999999E-2</v>
      </c>
      <c r="K557" s="23">
        <v>3.61E-2</v>
      </c>
      <c r="L557" s="23">
        <v>3.4599999999999999E-2</v>
      </c>
      <c r="M557" s="23">
        <v>3.7900000000000003E-2</v>
      </c>
      <c r="N557" s="23">
        <v>3.6999999999999998E-2</v>
      </c>
      <c r="O557" s="23">
        <v>3.6499999999999998E-2</v>
      </c>
      <c r="P557" s="23">
        <v>3.7100000000000001E-2</v>
      </c>
      <c r="Q557" s="23">
        <v>3.9399999999999998E-2</v>
      </c>
      <c r="R557" s="23">
        <v>3.9800000000000002E-2</v>
      </c>
      <c r="S557" s="23">
        <v>3.49E-2</v>
      </c>
      <c r="T557" s="23">
        <v>3.8457500000000006E-2</v>
      </c>
      <c r="U557" s="232">
        <v>3.3156499999999998E-2</v>
      </c>
      <c r="V557" s="23">
        <v>3.73E-2</v>
      </c>
      <c r="W557" s="23">
        <v>3.5099999999999999E-2</v>
      </c>
      <c r="X557" s="23">
        <v>3.85E-2</v>
      </c>
      <c r="Y557" s="204"/>
      <c r="Z557" s="205"/>
      <c r="AA557" s="205"/>
      <c r="AB557" s="205"/>
      <c r="AC557" s="205"/>
      <c r="AD557" s="205"/>
      <c r="AE557" s="205"/>
      <c r="AF557" s="205"/>
      <c r="AG557" s="205"/>
      <c r="AH557" s="205"/>
      <c r="AI557" s="205"/>
      <c r="AJ557" s="205"/>
      <c r="AK557" s="205"/>
      <c r="AL557" s="205"/>
      <c r="AM557" s="205"/>
      <c r="AN557" s="205"/>
      <c r="AO557" s="205"/>
      <c r="AP557" s="205"/>
      <c r="AQ557" s="205"/>
      <c r="AR557" s="205"/>
      <c r="AS557" s="205"/>
      <c r="AT557" s="205"/>
      <c r="AU557" s="205"/>
      <c r="AV557" s="205"/>
      <c r="AW557" s="205"/>
      <c r="AX557" s="205"/>
      <c r="AY557" s="205"/>
      <c r="AZ557" s="205"/>
      <c r="BA557" s="205"/>
      <c r="BB557" s="205"/>
      <c r="BC557" s="205"/>
      <c r="BD557" s="205"/>
      <c r="BE557" s="205"/>
      <c r="BF557" s="205"/>
      <c r="BG557" s="205"/>
      <c r="BH557" s="205"/>
      <c r="BI557" s="205"/>
      <c r="BJ557" s="205"/>
      <c r="BK557" s="205"/>
      <c r="BL557" s="205"/>
      <c r="BM557" s="206">
        <v>22</v>
      </c>
    </row>
    <row r="558" spans="1:65">
      <c r="A558" s="29"/>
      <c r="B558" s="19">
        <v>1</v>
      </c>
      <c r="C558" s="9">
        <v>3</v>
      </c>
      <c r="D558" s="23">
        <v>3.8600000000000002E-2</v>
      </c>
      <c r="E558" s="23">
        <v>3.78E-2</v>
      </c>
      <c r="F558" s="23">
        <v>3.6299999999999999E-2</v>
      </c>
      <c r="G558" s="23">
        <v>3.6000000000000004E-2</v>
      </c>
      <c r="H558" s="23">
        <v>3.6799999999999999E-2</v>
      </c>
      <c r="I558" s="23">
        <v>3.7999999999999999E-2</v>
      </c>
      <c r="J558" s="23">
        <v>3.6511199999999994E-2</v>
      </c>
      <c r="K558" s="23">
        <v>3.6400000000000002E-2</v>
      </c>
      <c r="L558" s="23">
        <v>3.6000000000000004E-2</v>
      </c>
      <c r="M558" s="23">
        <v>3.7199999999999997E-2</v>
      </c>
      <c r="N558" s="23">
        <v>3.6999999999999998E-2</v>
      </c>
      <c r="O558" s="23">
        <v>3.7690000000000001E-2</v>
      </c>
      <c r="P558" s="23">
        <v>3.6900000000000002E-2</v>
      </c>
      <c r="Q558" s="23">
        <v>3.8200000000000005E-2</v>
      </c>
      <c r="R558" s="23">
        <v>3.9800000000000002E-2</v>
      </c>
      <c r="S558" s="23">
        <v>3.4799999999999998E-2</v>
      </c>
      <c r="T558" s="23">
        <v>3.8523000000000002E-2</v>
      </c>
      <c r="U558" s="232">
        <v>3.3246600000000001E-2</v>
      </c>
      <c r="V558" s="23">
        <v>3.73E-2</v>
      </c>
      <c r="W558" s="23">
        <v>3.6400000000000002E-2</v>
      </c>
      <c r="X558" s="23">
        <v>3.8100000000000002E-2</v>
      </c>
      <c r="Y558" s="204"/>
      <c r="Z558" s="205"/>
      <c r="AA558" s="205"/>
      <c r="AB558" s="205"/>
      <c r="AC558" s="205"/>
      <c r="AD558" s="205"/>
      <c r="AE558" s="205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5"/>
      <c r="AT558" s="205"/>
      <c r="AU558" s="205"/>
      <c r="AV558" s="205"/>
      <c r="AW558" s="205"/>
      <c r="AX558" s="205"/>
      <c r="AY558" s="205"/>
      <c r="AZ558" s="205"/>
      <c r="BA558" s="205"/>
      <c r="BB558" s="205"/>
      <c r="BC558" s="205"/>
      <c r="BD558" s="205"/>
      <c r="BE558" s="205"/>
      <c r="BF558" s="205"/>
      <c r="BG558" s="205"/>
      <c r="BH558" s="205"/>
      <c r="BI558" s="205"/>
      <c r="BJ558" s="205"/>
      <c r="BK558" s="205"/>
      <c r="BL558" s="205"/>
      <c r="BM558" s="206">
        <v>16</v>
      </c>
    </row>
    <row r="559" spans="1:65">
      <c r="A559" s="29"/>
      <c r="B559" s="19">
        <v>1</v>
      </c>
      <c r="C559" s="9">
        <v>4</v>
      </c>
      <c r="D559" s="23">
        <v>3.8800000000000001E-2</v>
      </c>
      <c r="E559" s="23">
        <v>3.7100000000000001E-2</v>
      </c>
      <c r="F559" s="23">
        <v>3.7100000000000001E-2</v>
      </c>
      <c r="G559" s="23">
        <v>3.5500000000000004E-2</v>
      </c>
      <c r="H559" s="23">
        <v>3.6600000000000001E-2</v>
      </c>
      <c r="I559" s="23">
        <v>3.8200000000000005E-2</v>
      </c>
      <c r="J559" s="23">
        <v>3.5842150000000003E-2</v>
      </c>
      <c r="K559" s="23">
        <v>3.6499999999999998E-2</v>
      </c>
      <c r="L559" s="23">
        <v>3.4200000000000001E-2</v>
      </c>
      <c r="M559" s="23">
        <v>3.6900000000000002E-2</v>
      </c>
      <c r="N559" s="23">
        <v>3.6799999999999999E-2</v>
      </c>
      <c r="O559" s="23">
        <v>3.6560000000000002E-2</v>
      </c>
      <c r="P559" s="23">
        <v>3.6799999999999999E-2</v>
      </c>
      <c r="Q559" s="23">
        <v>3.8200000000000005E-2</v>
      </c>
      <c r="R559" s="23">
        <v>3.9899999999999998E-2</v>
      </c>
      <c r="S559" s="23">
        <v>3.5500000000000004E-2</v>
      </c>
      <c r="T559" s="23">
        <v>3.8210000000000001E-2</v>
      </c>
      <c r="U559" s="232">
        <v>3.3263500000000001E-2</v>
      </c>
      <c r="V559" s="23">
        <v>3.73E-2</v>
      </c>
      <c r="W559" s="23">
        <v>3.61E-2</v>
      </c>
      <c r="X559" s="23">
        <v>3.78E-2</v>
      </c>
      <c r="Y559" s="204"/>
      <c r="Z559" s="205"/>
      <c r="AA559" s="205"/>
      <c r="AB559" s="205"/>
      <c r="AC559" s="205"/>
      <c r="AD559" s="205"/>
      <c r="AE559" s="205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5"/>
      <c r="AT559" s="205"/>
      <c r="AU559" s="205"/>
      <c r="AV559" s="205"/>
      <c r="AW559" s="205"/>
      <c r="AX559" s="205"/>
      <c r="AY559" s="205"/>
      <c r="AZ559" s="205"/>
      <c r="BA559" s="205"/>
      <c r="BB559" s="205"/>
      <c r="BC559" s="205"/>
      <c r="BD559" s="205"/>
      <c r="BE559" s="205"/>
      <c r="BF559" s="205"/>
      <c r="BG559" s="205"/>
      <c r="BH559" s="205"/>
      <c r="BI559" s="205"/>
      <c r="BJ559" s="205"/>
      <c r="BK559" s="205"/>
      <c r="BL559" s="205"/>
      <c r="BM559" s="206">
        <v>3.7105172916666665E-2</v>
      </c>
    </row>
    <row r="560" spans="1:65">
      <c r="A560" s="29"/>
      <c r="B560" s="19">
        <v>1</v>
      </c>
      <c r="C560" s="9">
        <v>5</v>
      </c>
      <c r="D560" s="23">
        <v>3.8699999999999998E-2</v>
      </c>
      <c r="E560" s="23">
        <v>3.6900000000000002E-2</v>
      </c>
      <c r="F560" s="23">
        <v>3.6499999999999998E-2</v>
      </c>
      <c r="G560" s="23">
        <v>3.56E-2</v>
      </c>
      <c r="H560" s="23">
        <v>3.8200000000000005E-2</v>
      </c>
      <c r="I560" s="23">
        <v>3.78E-2</v>
      </c>
      <c r="J560" s="23">
        <v>3.6676499999999994E-2</v>
      </c>
      <c r="K560" s="23">
        <v>3.6699999999999997E-2</v>
      </c>
      <c r="L560" s="23">
        <v>3.4599999999999999E-2</v>
      </c>
      <c r="M560" s="23">
        <v>3.6999999999999998E-2</v>
      </c>
      <c r="N560" s="23">
        <v>3.78E-2</v>
      </c>
      <c r="O560" s="23">
        <v>3.7139999999999999E-2</v>
      </c>
      <c r="P560" s="23">
        <v>3.73E-2</v>
      </c>
      <c r="Q560" s="23">
        <v>3.7599999999999995E-2</v>
      </c>
      <c r="R560" s="23">
        <v>3.8900000000000004E-2</v>
      </c>
      <c r="S560" s="23">
        <v>3.4099999999999998E-2</v>
      </c>
      <c r="T560" s="23">
        <v>3.8359999999999998E-2</v>
      </c>
      <c r="U560" s="232">
        <v>3.3204299999999999E-2</v>
      </c>
      <c r="V560" s="23">
        <v>3.7399999999999996E-2</v>
      </c>
      <c r="W560" s="23">
        <v>3.5299999999999998E-2</v>
      </c>
      <c r="X560" s="23">
        <v>3.78E-2</v>
      </c>
      <c r="Y560" s="204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206">
        <v>96</v>
      </c>
    </row>
    <row r="561" spans="1:65">
      <c r="A561" s="29"/>
      <c r="B561" s="19">
        <v>1</v>
      </c>
      <c r="C561" s="9">
        <v>6</v>
      </c>
      <c r="D561" s="23">
        <v>3.78E-2</v>
      </c>
      <c r="E561" s="23">
        <v>3.6999999999999998E-2</v>
      </c>
      <c r="F561" s="23">
        <v>3.6600000000000001E-2</v>
      </c>
      <c r="G561" s="23">
        <v>3.5500000000000004E-2</v>
      </c>
      <c r="H561" s="23">
        <v>3.7399999999999996E-2</v>
      </c>
      <c r="I561" s="23">
        <v>3.7699999999999997E-2</v>
      </c>
      <c r="J561" s="23">
        <v>3.6513549999999999E-2</v>
      </c>
      <c r="K561" s="23">
        <v>3.7199999999999997E-2</v>
      </c>
      <c r="L561" s="23">
        <v>3.6499999999999998E-2</v>
      </c>
      <c r="M561" s="23">
        <v>3.73E-2</v>
      </c>
      <c r="N561" s="23">
        <v>3.6799999999999999E-2</v>
      </c>
      <c r="O561" s="23">
        <v>3.6999999999999998E-2</v>
      </c>
      <c r="P561" s="23">
        <v>3.6900000000000002E-2</v>
      </c>
      <c r="Q561" s="23">
        <v>3.7100000000000001E-2</v>
      </c>
      <c r="R561" s="208">
        <v>4.1500000000000002E-2</v>
      </c>
      <c r="S561" s="23">
        <v>3.5500000000000004E-2</v>
      </c>
      <c r="T561" s="23">
        <v>3.8457999999999999E-2</v>
      </c>
      <c r="U561" s="232">
        <v>3.3468000000000005E-2</v>
      </c>
      <c r="V561" s="23">
        <v>3.7599999999999995E-2</v>
      </c>
      <c r="W561" s="23">
        <v>3.5400000000000001E-2</v>
      </c>
      <c r="X561" s="23">
        <v>3.85E-2</v>
      </c>
      <c r="Y561" s="204"/>
      <c r="Z561" s="205"/>
      <c r="AA561" s="205"/>
      <c r="AB561" s="205"/>
      <c r="AC561" s="205"/>
      <c r="AD561" s="205"/>
      <c r="AE561" s="205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205"/>
      <c r="AT561" s="205"/>
      <c r="AU561" s="205"/>
      <c r="AV561" s="205"/>
      <c r="AW561" s="205"/>
      <c r="AX561" s="205"/>
      <c r="AY561" s="205"/>
      <c r="AZ561" s="205"/>
      <c r="BA561" s="205"/>
      <c r="BB561" s="205"/>
      <c r="BC561" s="205"/>
      <c r="BD561" s="205"/>
      <c r="BE561" s="205"/>
      <c r="BF561" s="205"/>
      <c r="BG561" s="205"/>
      <c r="BH561" s="205"/>
      <c r="BI561" s="205"/>
      <c r="BJ561" s="205"/>
      <c r="BK561" s="205"/>
      <c r="BL561" s="205"/>
      <c r="BM561" s="56"/>
    </row>
    <row r="562" spans="1:65">
      <c r="A562" s="29"/>
      <c r="B562" s="20" t="s">
        <v>254</v>
      </c>
      <c r="C562" s="12"/>
      <c r="D562" s="209">
        <v>3.8633333333333332E-2</v>
      </c>
      <c r="E562" s="209">
        <v>3.7249999999999998E-2</v>
      </c>
      <c r="F562" s="209">
        <v>3.6916666666666667E-2</v>
      </c>
      <c r="G562" s="209">
        <v>3.56E-2</v>
      </c>
      <c r="H562" s="209">
        <v>3.7399999999999996E-2</v>
      </c>
      <c r="I562" s="209">
        <v>3.7783333333333335E-2</v>
      </c>
      <c r="J562" s="209">
        <v>3.6227541666666668E-2</v>
      </c>
      <c r="K562" s="209">
        <v>3.6733333333333333E-2</v>
      </c>
      <c r="L562" s="209">
        <v>3.5216666666666667E-2</v>
      </c>
      <c r="M562" s="209">
        <v>3.7266666666666663E-2</v>
      </c>
      <c r="N562" s="209">
        <v>3.6933333333333332E-2</v>
      </c>
      <c r="O562" s="209">
        <v>3.6966666666666669E-2</v>
      </c>
      <c r="P562" s="209">
        <v>3.7066666666666664E-2</v>
      </c>
      <c r="Q562" s="209">
        <v>3.8100000000000002E-2</v>
      </c>
      <c r="R562" s="209">
        <v>3.9816666666666674E-2</v>
      </c>
      <c r="S562" s="209">
        <v>3.4966666666666667E-2</v>
      </c>
      <c r="T562" s="209">
        <v>3.8379249999999997E-2</v>
      </c>
      <c r="U562" s="209">
        <v>3.3272966666666667E-2</v>
      </c>
      <c r="V562" s="209">
        <v>3.7383333333333331E-2</v>
      </c>
      <c r="W562" s="209">
        <v>3.5649999999999994E-2</v>
      </c>
      <c r="X562" s="209">
        <v>3.8150000000000003E-2</v>
      </c>
      <c r="Y562" s="204"/>
      <c r="Z562" s="205"/>
      <c r="AA562" s="205"/>
      <c r="AB562" s="205"/>
      <c r="AC562" s="205"/>
      <c r="AD562" s="205"/>
      <c r="AE562" s="205"/>
      <c r="AF562" s="205"/>
      <c r="AG562" s="205"/>
      <c r="AH562" s="205"/>
      <c r="AI562" s="205"/>
      <c r="AJ562" s="205"/>
      <c r="AK562" s="205"/>
      <c r="AL562" s="205"/>
      <c r="AM562" s="205"/>
      <c r="AN562" s="205"/>
      <c r="AO562" s="205"/>
      <c r="AP562" s="205"/>
      <c r="AQ562" s="205"/>
      <c r="AR562" s="205"/>
      <c r="AS562" s="205"/>
      <c r="AT562" s="205"/>
      <c r="AU562" s="205"/>
      <c r="AV562" s="205"/>
      <c r="AW562" s="205"/>
      <c r="AX562" s="205"/>
      <c r="AY562" s="205"/>
      <c r="AZ562" s="205"/>
      <c r="BA562" s="205"/>
      <c r="BB562" s="205"/>
      <c r="BC562" s="205"/>
      <c r="BD562" s="205"/>
      <c r="BE562" s="205"/>
      <c r="BF562" s="205"/>
      <c r="BG562" s="205"/>
      <c r="BH562" s="205"/>
      <c r="BI562" s="205"/>
      <c r="BJ562" s="205"/>
      <c r="BK562" s="205"/>
      <c r="BL562" s="205"/>
      <c r="BM562" s="56"/>
    </row>
    <row r="563" spans="1:65">
      <c r="A563" s="29"/>
      <c r="B563" s="3" t="s">
        <v>255</v>
      </c>
      <c r="C563" s="28"/>
      <c r="D563" s="23">
        <v>3.8699999999999998E-2</v>
      </c>
      <c r="E563" s="23">
        <v>3.7199999999999997E-2</v>
      </c>
      <c r="F563" s="23">
        <v>3.6850000000000001E-2</v>
      </c>
      <c r="G563" s="23">
        <v>3.5549999999999998E-2</v>
      </c>
      <c r="H563" s="23">
        <v>3.7449999999999997E-2</v>
      </c>
      <c r="I563" s="23">
        <v>3.78E-2</v>
      </c>
      <c r="J563" s="23">
        <v>3.6239574999999996E-2</v>
      </c>
      <c r="K563" s="23">
        <v>3.6599999999999994E-2</v>
      </c>
      <c r="L563" s="23">
        <v>3.5000000000000003E-2</v>
      </c>
      <c r="M563" s="23">
        <v>3.7249999999999998E-2</v>
      </c>
      <c r="N563" s="23">
        <v>3.6900000000000002E-2</v>
      </c>
      <c r="O563" s="23">
        <v>3.6955000000000002E-2</v>
      </c>
      <c r="P563" s="23">
        <v>3.7000000000000005E-2</v>
      </c>
      <c r="Q563" s="23">
        <v>3.8150000000000003E-2</v>
      </c>
      <c r="R563" s="23">
        <v>3.9800000000000002E-2</v>
      </c>
      <c r="S563" s="23">
        <v>3.4949999999999995E-2</v>
      </c>
      <c r="T563" s="23">
        <v>3.8408750000000005E-2</v>
      </c>
      <c r="U563" s="23">
        <v>3.3255050000000001E-2</v>
      </c>
      <c r="V563" s="23">
        <v>3.7349999999999994E-2</v>
      </c>
      <c r="W563" s="23">
        <v>3.5500000000000004E-2</v>
      </c>
      <c r="X563" s="23">
        <v>3.8150000000000003E-2</v>
      </c>
      <c r="Y563" s="204"/>
      <c r="Z563" s="205"/>
      <c r="AA563" s="205"/>
      <c r="AB563" s="205"/>
      <c r="AC563" s="205"/>
      <c r="AD563" s="205"/>
      <c r="AE563" s="205"/>
      <c r="AF563" s="205"/>
      <c r="AG563" s="205"/>
      <c r="AH563" s="205"/>
      <c r="AI563" s="205"/>
      <c r="AJ563" s="205"/>
      <c r="AK563" s="205"/>
      <c r="AL563" s="205"/>
      <c r="AM563" s="205"/>
      <c r="AN563" s="205"/>
      <c r="AO563" s="205"/>
      <c r="AP563" s="205"/>
      <c r="AQ563" s="205"/>
      <c r="AR563" s="205"/>
      <c r="AS563" s="205"/>
      <c r="AT563" s="205"/>
      <c r="AU563" s="205"/>
      <c r="AV563" s="205"/>
      <c r="AW563" s="205"/>
      <c r="AX563" s="205"/>
      <c r="AY563" s="205"/>
      <c r="AZ563" s="205"/>
      <c r="BA563" s="205"/>
      <c r="BB563" s="205"/>
      <c r="BC563" s="205"/>
      <c r="BD563" s="205"/>
      <c r="BE563" s="205"/>
      <c r="BF563" s="205"/>
      <c r="BG563" s="205"/>
      <c r="BH563" s="205"/>
      <c r="BI563" s="205"/>
      <c r="BJ563" s="205"/>
      <c r="BK563" s="205"/>
      <c r="BL563" s="205"/>
      <c r="BM563" s="56"/>
    </row>
    <row r="564" spans="1:65">
      <c r="A564" s="29"/>
      <c r="B564" s="3" t="s">
        <v>256</v>
      </c>
      <c r="C564" s="28"/>
      <c r="D564" s="23">
        <v>4.5898438608155969E-4</v>
      </c>
      <c r="E564" s="23">
        <v>3.2710854467592193E-4</v>
      </c>
      <c r="F564" s="23">
        <v>5.8109092805400824E-4</v>
      </c>
      <c r="G564" s="23">
        <v>2.7568097504180428E-4</v>
      </c>
      <c r="H564" s="23">
        <v>6.1644140029689938E-4</v>
      </c>
      <c r="I564" s="23">
        <v>3.3714487489307649E-4</v>
      </c>
      <c r="J564" s="23">
        <v>3.7930174454735142E-4</v>
      </c>
      <c r="K564" s="23">
        <v>5.2408650685422688E-4</v>
      </c>
      <c r="L564" s="23">
        <v>9.0424922818140518E-4</v>
      </c>
      <c r="M564" s="23">
        <v>3.5023801430836629E-4</v>
      </c>
      <c r="N564" s="23">
        <v>5.1639777949432145E-4</v>
      </c>
      <c r="O564" s="23">
        <v>4.3375876552142079E-4</v>
      </c>
      <c r="P564" s="23">
        <v>2.4221202832779769E-4</v>
      </c>
      <c r="Q564" s="23">
        <v>7.694153624668537E-4</v>
      </c>
      <c r="R564" s="23">
        <v>9.3255920276766693E-4</v>
      </c>
      <c r="S564" s="23">
        <v>5.2025634707004672E-4</v>
      </c>
      <c r="T564" s="23">
        <v>1.2215144288955573E-4</v>
      </c>
      <c r="U564" s="23">
        <v>1.0749414247607649E-4</v>
      </c>
      <c r="V564" s="23">
        <v>1.1690451944499902E-4</v>
      </c>
      <c r="W564" s="23">
        <v>5.0099900199501496E-4</v>
      </c>
      <c r="X564" s="23">
        <v>3.1464265445104524E-4</v>
      </c>
      <c r="Y564" s="204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5"/>
      <c r="AT564" s="205"/>
      <c r="AU564" s="205"/>
      <c r="AV564" s="205"/>
      <c r="AW564" s="205"/>
      <c r="AX564" s="205"/>
      <c r="AY564" s="205"/>
      <c r="AZ564" s="205"/>
      <c r="BA564" s="205"/>
      <c r="BB564" s="205"/>
      <c r="BC564" s="205"/>
      <c r="BD564" s="205"/>
      <c r="BE564" s="205"/>
      <c r="BF564" s="205"/>
      <c r="BG564" s="205"/>
      <c r="BH564" s="205"/>
      <c r="BI564" s="205"/>
      <c r="BJ564" s="205"/>
      <c r="BK564" s="205"/>
      <c r="BL564" s="205"/>
      <c r="BM564" s="56"/>
    </row>
    <row r="565" spans="1:65">
      <c r="A565" s="29"/>
      <c r="B565" s="3" t="s">
        <v>86</v>
      </c>
      <c r="C565" s="28"/>
      <c r="D565" s="13">
        <v>1.1880527681144773E-2</v>
      </c>
      <c r="E565" s="13">
        <v>8.7814374409643479E-3</v>
      </c>
      <c r="F565" s="13">
        <v>1.5740612046609703E-2</v>
      </c>
      <c r="G565" s="13">
        <v>7.7438476135338287E-3</v>
      </c>
      <c r="H565" s="13">
        <v>1.6482390382270038E-2</v>
      </c>
      <c r="I565" s="13">
        <v>8.9231109367377982E-3</v>
      </c>
      <c r="J565" s="13">
        <v>1.0469982976966687E-2</v>
      </c>
      <c r="K565" s="13">
        <v>1.4267327772801095E-2</v>
      </c>
      <c r="L565" s="13">
        <v>2.5676740980068297E-2</v>
      </c>
      <c r="M565" s="13">
        <v>9.3981578079168071E-3</v>
      </c>
      <c r="N565" s="13">
        <v>1.3981889336488848E-2</v>
      </c>
      <c r="O565" s="13">
        <v>1.1733780852698487E-2</v>
      </c>
      <c r="P565" s="13">
        <v>6.534497167116844E-3</v>
      </c>
      <c r="Q565" s="13">
        <v>2.0194628936137892E-2</v>
      </c>
      <c r="R565" s="13">
        <v>2.3421327821707829E-2</v>
      </c>
      <c r="S565" s="13">
        <v>1.4878637189801145E-2</v>
      </c>
      <c r="T565" s="13">
        <v>3.1827470023399556E-3</v>
      </c>
      <c r="U565" s="13">
        <v>3.2306750267557492E-3</v>
      </c>
      <c r="V565" s="13">
        <v>3.127182865225119E-3</v>
      </c>
      <c r="W565" s="13">
        <v>1.4053267938149089E-2</v>
      </c>
      <c r="X565" s="13">
        <v>8.2475138781401107E-3</v>
      </c>
      <c r="Y565" s="152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29"/>
      <c r="B566" s="3" t="s">
        <v>257</v>
      </c>
      <c r="C566" s="28"/>
      <c r="D566" s="13">
        <v>4.1184565292249564E-2</v>
      </c>
      <c r="E566" s="13">
        <v>3.9031507455469239E-3</v>
      </c>
      <c r="F566" s="13">
        <v>-5.0803226392006628E-3</v>
      </c>
      <c r="G566" s="13">
        <v>-4.0565042508953875E-2</v>
      </c>
      <c r="H566" s="13">
        <v>7.9457137686831381E-3</v>
      </c>
      <c r="I566" s="13">
        <v>1.827670816114324E-2</v>
      </c>
      <c r="J566" s="13">
        <v>-2.3652530927993243E-2</v>
      </c>
      <c r="K566" s="13">
        <v>-1.0021233000811924E-2</v>
      </c>
      <c r="L566" s="13">
        <v>-5.0896036901413533E-2</v>
      </c>
      <c r="M566" s="13">
        <v>4.352324414784281E-3</v>
      </c>
      <c r="N566" s="13">
        <v>-4.6311489699633057E-3</v>
      </c>
      <c r="O566" s="13">
        <v>-3.7328016314884804E-3</v>
      </c>
      <c r="P566" s="13">
        <v>-1.0377596160643376E-3</v>
      </c>
      <c r="Q566" s="13">
        <v>2.681100787665347E-2</v>
      </c>
      <c r="R566" s="13">
        <v>7.3075895808103919E-2</v>
      </c>
      <c r="S566" s="13">
        <v>-5.7633641939974334E-2</v>
      </c>
      <c r="T566" s="13">
        <v>3.4336912704725497E-2</v>
      </c>
      <c r="U566" s="13">
        <v>-0.10327956855521547</v>
      </c>
      <c r="V566" s="13">
        <v>7.496540099446003E-3</v>
      </c>
      <c r="W566" s="13">
        <v>-3.9217521501241803E-2</v>
      </c>
      <c r="X566" s="13">
        <v>2.8158528884365541E-2</v>
      </c>
      <c r="Y566" s="152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29"/>
      <c r="B567" s="45" t="s">
        <v>258</v>
      </c>
      <c r="C567" s="46"/>
      <c r="D567" s="44">
        <v>1.26</v>
      </c>
      <c r="E567" s="44">
        <v>0.15</v>
      </c>
      <c r="F567" s="44">
        <v>0.12</v>
      </c>
      <c r="G567" s="44">
        <v>1.18</v>
      </c>
      <c r="H567" s="44">
        <v>0.27</v>
      </c>
      <c r="I567" s="44">
        <v>0.57999999999999996</v>
      </c>
      <c r="J567" s="44">
        <v>0.67</v>
      </c>
      <c r="K567" s="44">
        <v>0.27</v>
      </c>
      <c r="L567" s="44">
        <v>1.49</v>
      </c>
      <c r="M567" s="44">
        <v>0.16</v>
      </c>
      <c r="N567" s="44">
        <v>0.11</v>
      </c>
      <c r="O567" s="44">
        <v>0.08</v>
      </c>
      <c r="P567" s="44">
        <v>0</v>
      </c>
      <c r="Q567" s="44">
        <v>0.83</v>
      </c>
      <c r="R567" s="44">
        <v>2.21</v>
      </c>
      <c r="S567" s="44">
        <v>1.69</v>
      </c>
      <c r="T567" s="44">
        <v>1.05</v>
      </c>
      <c r="U567" s="44">
        <v>3.05</v>
      </c>
      <c r="V567" s="44">
        <v>0.25</v>
      </c>
      <c r="W567" s="44">
        <v>1.1399999999999999</v>
      </c>
      <c r="X567" s="44">
        <v>0.87</v>
      </c>
      <c r="Y567" s="152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B568" s="3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BM568" s="55"/>
    </row>
    <row r="569" spans="1:65" ht="15">
      <c r="B569" s="8" t="s">
        <v>507</v>
      </c>
      <c r="BM569" s="27" t="s">
        <v>66</v>
      </c>
    </row>
    <row r="570" spans="1:65" ht="15">
      <c r="A570" s="24" t="s">
        <v>26</v>
      </c>
      <c r="B570" s="18" t="s">
        <v>108</v>
      </c>
      <c r="C570" s="15" t="s">
        <v>109</v>
      </c>
      <c r="D570" s="16" t="s">
        <v>224</v>
      </c>
      <c r="E570" s="17" t="s">
        <v>224</v>
      </c>
      <c r="F570" s="17" t="s">
        <v>224</v>
      </c>
      <c r="G570" s="17" t="s">
        <v>224</v>
      </c>
      <c r="H570" s="17" t="s">
        <v>224</v>
      </c>
      <c r="I570" s="17" t="s">
        <v>224</v>
      </c>
      <c r="J570" s="17" t="s">
        <v>224</v>
      </c>
      <c r="K570" s="17" t="s">
        <v>224</v>
      </c>
      <c r="L570" s="17" t="s">
        <v>224</v>
      </c>
      <c r="M570" s="17" t="s">
        <v>224</v>
      </c>
      <c r="N570" s="17" t="s">
        <v>224</v>
      </c>
      <c r="O570" s="17" t="s">
        <v>224</v>
      </c>
      <c r="P570" s="17" t="s">
        <v>224</v>
      </c>
      <c r="Q570" s="17" t="s">
        <v>224</v>
      </c>
      <c r="R570" s="17" t="s">
        <v>224</v>
      </c>
      <c r="S570" s="17" t="s">
        <v>224</v>
      </c>
      <c r="T570" s="17" t="s">
        <v>224</v>
      </c>
      <c r="U570" s="17" t="s">
        <v>224</v>
      </c>
      <c r="V570" s="17" t="s">
        <v>224</v>
      </c>
      <c r="W570" s="17" t="s">
        <v>224</v>
      </c>
      <c r="X570" s="17" t="s">
        <v>224</v>
      </c>
      <c r="Y570" s="152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1</v>
      </c>
    </row>
    <row r="571" spans="1:65">
      <c r="A571" s="29"/>
      <c r="B571" s="19" t="s">
        <v>225</v>
      </c>
      <c r="C571" s="9" t="s">
        <v>225</v>
      </c>
      <c r="D571" s="150" t="s">
        <v>227</v>
      </c>
      <c r="E571" s="151" t="s">
        <v>228</v>
      </c>
      <c r="F571" s="151" t="s">
        <v>229</v>
      </c>
      <c r="G571" s="151" t="s">
        <v>230</v>
      </c>
      <c r="H571" s="151" t="s">
        <v>231</v>
      </c>
      <c r="I571" s="151" t="s">
        <v>232</v>
      </c>
      <c r="J571" s="151" t="s">
        <v>233</v>
      </c>
      <c r="K571" s="151" t="s">
        <v>234</v>
      </c>
      <c r="L571" s="151" t="s">
        <v>235</v>
      </c>
      <c r="M571" s="151" t="s">
        <v>236</v>
      </c>
      <c r="N571" s="151" t="s">
        <v>237</v>
      </c>
      <c r="O571" s="151" t="s">
        <v>238</v>
      </c>
      <c r="P571" s="151" t="s">
        <v>239</v>
      </c>
      <c r="Q571" s="151" t="s">
        <v>240</v>
      </c>
      <c r="R571" s="151" t="s">
        <v>241</v>
      </c>
      <c r="S571" s="151" t="s">
        <v>242</v>
      </c>
      <c r="T571" s="151" t="s">
        <v>243</v>
      </c>
      <c r="U571" s="151" t="s">
        <v>244</v>
      </c>
      <c r="V571" s="151" t="s">
        <v>245</v>
      </c>
      <c r="W571" s="151" t="s">
        <v>246</v>
      </c>
      <c r="X571" s="151" t="s">
        <v>247</v>
      </c>
      <c r="Y571" s="152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7" t="s">
        <v>3</v>
      </c>
    </row>
    <row r="572" spans="1:65">
      <c r="A572" s="29"/>
      <c r="B572" s="19"/>
      <c r="C572" s="9"/>
      <c r="D572" s="10" t="s">
        <v>261</v>
      </c>
      <c r="E572" s="11" t="s">
        <v>261</v>
      </c>
      <c r="F572" s="11" t="s">
        <v>261</v>
      </c>
      <c r="G572" s="11" t="s">
        <v>261</v>
      </c>
      <c r="H572" s="11" t="s">
        <v>279</v>
      </c>
      <c r="I572" s="11" t="s">
        <v>278</v>
      </c>
      <c r="J572" s="11" t="s">
        <v>278</v>
      </c>
      <c r="K572" s="11" t="s">
        <v>279</v>
      </c>
      <c r="L572" s="11" t="s">
        <v>261</v>
      </c>
      <c r="M572" s="11" t="s">
        <v>261</v>
      </c>
      <c r="N572" s="11" t="s">
        <v>261</v>
      </c>
      <c r="O572" s="11" t="s">
        <v>278</v>
      </c>
      <c r="P572" s="11" t="s">
        <v>279</v>
      </c>
      <c r="Q572" s="11" t="s">
        <v>279</v>
      </c>
      <c r="R572" s="11" t="s">
        <v>279</v>
      </c>
      <c r="S572" s="11" t="s">
        <v>261</v>
      </c>
      <c r="T572" s="11" t="s">
        <v>278</v>
      </c>
      <c r="U572" s="11" t="s">
        <v>278</v>
      </c>
      <c r="V572" s="11" t="s">
        <v>279</v>
      </c>
      <c r="W572" s="11" t="s">
        <v>261</v>
      </c>
      <c r="X572" s="11" t="s">
        <v>261</v>
      </c>
      <c r="Y572" s="152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7">
        <v>0</v>
      </c>
    </row>
    <row r="573" spans="1:65">
      <c r="A573" s="29"/>
      <c r="B573" s="19"/>
      <c r="C573" s="9"/>
      <c r="D573" s="25" t="s">
        <v>280</v>
      </c>
      <c r="E573" s="25" t="s">
        <v>253</v>
      </c>
      <c r="F573" s="25" t="s">
        <v>281</v>
      </c>
      <c r="G573" s="25" t="s">
        <v>281</v>
      </c>
      <c r="H573" s="25" t="s">
        <v>282</v>
      </c>
      <c r="I573" s="25" t="s">
        <v>281</v>
      </c>
      <c r="J573" s="25" t="s">
        <v>283</v>
      </c>
      <c r="K573" s="25" t="s">
        <v>283</v>
      </c>
      <c r="L573" s="25" t="s">
        <v>281</v>
      </c>
      <c r="M573" s="25" t="s">
        <v>282</v>
      </c>
      <c r="N573" s="25" t="s">
        <v>282</v>
      </c>
      <c r="O573" s="25" t="s">
        <v>283</v>
      </c>
      <c r="P573" s="25" t="s">
        <v>283</v>
      </c>
      <c r="Q573" s="25" t="s">
        <v>282</v>
      </c>
      <c r="R573" s="25" t="s">
        <v>281</v>
      </c>
      <c r="S573" s="25" t="s">
        <v>114</v>
      </c>
      <c r="T573" s="25" t="s">
        <v>281</v>
      </c>
      <c r="U573" s="25" t="s">
        <v>280</v>
      </c>
      <c r="V573" s="25" t="s">
        <v>280</v>
      </c>
      <c r="W573" s="25" t="s">
        <v>281</v>
      </c>
      <c r="X573" s="25" t="s">
        <v>281</v>
      </c>
      <c r="Y573" s="152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7">
        <v>0</v>
      </c>
    </row>
    <row r="574" spans="1:65">
      <c r="A574" s="29"/>
      <c r="B574" s="18">
        <v>1</v>
      </c>
      <c r="C574" s="14">
        <v>1</v>
      </c>
      <c r="D574" s="220">
        <v>314</v>
      </c>
      <c r="E574" s="220">
        <v>321.95999999999998</v>
      </c>
      <c r="F574" s="220">
        <v>341</v>
      </c>
      <c r="G574" s="220">
        <v>318</v>
      </c>
      <c r="H574" s="220">
        <v>352.2</v>
      </c>
      <c r="I574" s="220">
        <v>339</v>
      </c>
      <c r="J574" s="220">
        <v>333.73450000000003</v>
      </c>
      <c r="K574" s="222">
        <v>338</v>
      </c>
      <c r="L574" s="220">
        <v>308</v>
      </c>
      <c r="M574" s="220">
        <v>335.2</v>
      </c>
      <c r="N574" s="220">
        <v>313.8</v>
      </c>
      <c r="O574" s="220">
        <v>326.2</v>
      </c>
      <c r="P574" s="220">
        <v>342</v>
      </c>
      <c r="Q574" s="220">
        <v>353</v>
      </c>
      <c r="R574" s="220">
        <v>331</v>
      </c>
      <c r="S574" s="220">
        <v>328</v>
      </c>
      <c r="T574" s="220">
        <v>343.4249333333334</v>
      </c>
      <c r="U574" s="222">
        <v>330.06</v>
      </c>
      <c r="V574" s="220">
        <v>357</v>
      </c>
      <c r="W574" s="220">
        <v>314</v>
      </c>
      <c r="X574" s="220">
        <v>341.75</v>
      </c>
      <c r="Y574" s="223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5">
        <v>1</v>
      </c>
    </row>
    <row r="575" spans="1:65">
      <c r="A575" s="29"/>
      <c r="B575" s="19">
        <v>1</v>
      </c>
      <c r="C575" s="9">
        <v>2</v>
      </c>
      <c r="D575" s="226">
        <v>315</v>
      </c>
      <c r="E575" s="226">
        <v>322.92</v>
      </c>
      <c r="F575" s="226">
        <v>332</v>
      </c>
      <c r="G575" s="226">
        <v>322</v>
      </c>
      <c r="H575" s="226">
        <v>350.7</v>
      </c>
      <c r="I575" s="226">
        <v>337</v>
      </c>
      <c r="J575" s="226">
        <v>337.27</v>
      </c>
      <c r="K575" s="226">
        <v>328</v>
      </c>
      <c r="L575" s="226">
        <v>299</v>
      </c>
      <c r="M575" s="226">
        <v>341.2</v>
      </c>
      <c r="N575" s="226">
        <v>319.60000000000002</v>
      </c>
      <c r="O575" s="226">
        <v>327.3</v>
      </c>
      <c r="P575" s="226">
        <v>357</v>
      </c>
      <c r="Q575" s="226">
        <v>356</v>
      </c>
      <c r="R575" s="226">
        <v>339</v>
      </c>
      <c r="S575" s="226">
        <v>327</v>
      </c>
      <c r="T575" s="226">
        <v>338.63659999999999</v>
      </c>
      <c r="U575" s="226">
        <v>348.73</v>
      </c>
      <c r="V575" s="226">
        <v>357</v>
      </c>
      <c r="W575" s="226">
        <v>309</v>
      </c>
      <c r="X575" s="226">
        <v>347.45</v>
      </c>
      <c r="Y575" s="223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224"/>
      <c r="BL575" s="224"/>
      <c r="BM575" s="225">
        <v>23</v>
      </c>
    </row>
    <row r="576" spans="1:65">
      <c r="A576" s="29"/>
      <c r="B576" s="19">
        <v>1</v>
      </c>
      <c r="C576" s="9">
        <v>3</v>
      </c>
      <c r="D576" s="226">
        <v>314</v>
      </c>
      <c r="E576" s="228">
        <v>332.86</v>
      </c>
      <c r="F576" s="226">
        <v>326</v>
      </c>
      <c r="G576" s="226">
        <v>325</v>
      </c>
      <c r="H576" s="226">
        <v>347</v>
      </c>
      <c r="I576" s="226">
        <v>342</v>
      </c>
      <c r="J576" s="226">
        <v>347.35899999999998</v>
      </c>
      <c r="K576" s="226">
        <v>318</v>
      </c>
      <c r="L576" s="226">
        <v>311</v>
      </c>
      <c r="M576" s="226">
        <v>346.4</v>
      </c>
      <c r="N576" s="226">
        <v>318</v>
      </c>
      <c r="O576" s="226">
        <v>331</v>
      </c>
      <c r="P576" s="226">
        <v>349</v>
      </c>
      <c r="Q576" s="226">
        <v>353</v>
      </c>
      <c r="R576" s="226">
        <v>332</v>
      </c>
      <c r="S576" s="226">
        <v>324</v>
      </c>
      <c r="T576" s="226">
        <v>341.5209333333334</v>
      </c>
      <c r="U576" s="226">
        <v>339.82</v>
      </c>
      <c r="V576" s="226">
        <v>355</v>
      </c>
      <c r="W576" s="226">
        <v>321</v>
      </c>
      <c r="X576" s="226">
        <v>338.84</v>
      </c>
      <c r="Y576" s="223"/>
      <c r="Z576" s="224"/>
      <c r="AA576" s="224"/>
      <c r="AB576" s="224"/>
      <c r="AC576" s="224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224"/>
      <c r="BL576" s="224"/>
      <c r="BM576" s="225">
        <v>16</v>
      </c>
    </row>
    <row r="577" spans="1:65">
      <c r="A577" s="29"/>
      <c r="B577" s="19">
        <v>1</v>
      </c>
      <c r="C577" s="9">
        <v>4</v>
      </c>
      <c r="D577" s="226">
        <v>321</v>
      </c>
      <c r="E577" s="226">
        <v>323.5</v>
      </c>
      <c r="F577" s="226">
        <v>330</v>
      </c>
      <c r="G577" s="226">
        <v>321</v>
      </c>
      <c r="H577" s="226">
        <v>340.2</v>
      </c>
      <c r="I577" s="226">
        <v>344</v>
      </c>
      <c r="J577" s="226">
        <v>333.53250000000003</v>
      </c>
      <c r="K577" s="226">
        <v>321</v>
      </c>
      <c r="L577" s="226">
        <v>296</v>
      </c>
      <c r="M577" s="226">
        <v>335</v>
      </c>
      <c r="N577" s="226">
        <v>319.5</v>
      </c>
      <c r="O577" s="226">
        <v>328.9</v>
      </c>
      <c r="P577" s="226">
        <v>355</v>
      </c>
      <c r="Q577" s="226">
        <v>355</v>
      </c>
      <c r="R577" s="226">
        <v>328</v>
      </c>
      <c r="S577" s="226">
        <v>332</v>
      </c>
      <c r="T577" s="226">
        <v>337.47</v>
      </c>
      <c r="U577" s="226">
        <v>348.48</v>
      </c>
      <c r="V577" s="226">
        <v>356</v>
      </c>
      <c r="W577" s="226">
        <v>315</v>
      </c>
      <c r="X577" s="226">
        <v>334.14</v>
      </c>
      <c r="Y577" s="223"/>
      <c r="Z577" s="224"/>
      <c r="AA577" s="224"/>
      <c r="AB577" s="224"/>
      <c r="AC577" s="224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224"/>
      <c r="BL577" s="224"/>
      <c r="BM577" s="225">
        <v>333.29627830687838</v>
      </c>
    </row>
    <row r="578" spans="1:65">
      <c r="A578" s="29"/>
      <c r="B578" s="19">
        <v>1</v>
      </c>
      <c r="C578" s="9">
        <v>5</v>
      </c>
      <c r="D578" s="226">
        <v>326</v>
      </c>
      <c r="E578" s="226">
        <v>320.63</v>
      </c>
      <c r="F578" s="226">
        <v>325</v>
      </c>
      <c r="G578" s="226">
        <v>321</v>
      </c>
      <c r="H578" s="226">
        <v>356.1</v>
      </c>
      <c r="I578" s="226">
        <v>347</v>
      </c>
      <c r="J578" s="226">
        <v>343.42500000000001</v>
      </c>
      <c r="K578" s="226">
        <v>321</v>
      </c>
      <c r="L578" s="226">
        <v>303</v>
      </c>
      <c r="M578" s="226">
        <v>335.1</v>
      </c>
      <c r="N578" s="228">
        <v>330.3</v>
      </c>
      <c r="O578" s="226">
        <v>325.5</v>
      </c>
      <c r="P578" s="226">
        <v>353</v>
      </c>
      <c r="Q578" s="226">
        <v>345</v>
      </c>
      <c r="R578" s="226">
        <v>330</v>
      </c>
      <c r="S578" s="226">
        <v>324</v>
      </c>
      <c r="T578" s="226">
        <v>342.77946666666668</v>
      </c>
      <c r="U578" s="226">
        <v>349.63</v>
      </c>
      <c r="V578" s="226">
        <v>357</v>
      </c>
      <c r="W578" s="226">
        <v>312</v>
      </c>
      <c r="X578" s="226">
        <v>337.86</v>
      </c>
      <c r="Y578" s="223"/>
      <c r="Z578" s="224"/>
      <c r="AA578" s="224"/>
      <c r="AB578" s="224"/>
      <c r="AC578" s="224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/>
      <c r="BA578" s="224"/>
      <c r="BB578" s="224"/>
      <c r="BC578" s="224"/>
      <c r="BD578" s="224"/>
      <c r="BE578" s="224"/>
      <c r="BF578" s="224"/>
      <c r="BG578" s="224"/>
      <c r="BH578" s="224"/>
      <c r="BI578" s="224"/>
      <c r="BJ578" s="224"/>
      <c r="BK578" s="224"/>
      <c r="BL578" s="224"/>
      <c r="BM578" s="225">
        <v>97</v>
      </c>
    </row>
    <row r="579" spans="1:65">
      <c r="A579" s="29"/>
      <c r="B579" s="19">
        <v>1</v>
      </c>
      <c r="C579" s="9">
        <v>6</v>
      </c>
      <c r="D579" s="226">
        <v>329</v>
      </c>
      <c r="E579" s="226">
        <v>321.20999999999998</v>
      </c>
      <c r="F579" s="226">
        <v>327</v>
      </c>
      <c r="G579" s="226">
        <v>317</v>
      </c>
      <c r="H579" s="226">
        <v>339.8</v>
      </c>
      <c r="I579" s="226">
        <v>347</v>
      </c>
      <c r="J579" s="226">
        <v>349.95100000000002</v>
      </c>
      <c r="K579" s="226">
        <v>321</v>
      </c>
      <c r="L579" s="226">
        <v>315</v>
      </c>
      <c r="M579" s="226">
        <v>343.5</v>
      </c>
      <c r="N579" s="226">
        <v>320.89999999999998</v>
      </c>
      <c r="O579" s="226">
        <v>332.2</v>
      </c>
      <c r="P579" s="226">
        <v>358</v>
      </c>
      <c r="Q579" s="226">
        <v>347</v>
      </c>
      <c r="R579" s="226">
        <v>331</v>
      </c>
      <c r="S579" s="226">
        <v>328</v>
      </c>
      <c r="T579" s="226">
        <v>341.52913333333328</v>
      </c>
      <c r="U579" s="226">
        <v>349.41</v>
      </c>
      <c r="V579" s="226">
        <v>354</v>
      </c>
      <c r="W579" s="226">
        <v>314</v>
      </c>
      <c r="X579" s="226">
        <v>344.65</v>
      </c>
      <c r="Y579" s="223"/>
      <c r="Z579" s="224"/>
      <c r="AA579" s="224"/>
      <c r="AB579" s="224"/>
      <c r="AC579" s="224"/>
      <c r="AD579" s="224"/>
      <c r="AE579" s="224"/>
      <c r="AF579" s="224"/>
      <c r="AG579" s="224"/>
      <c r="AH579" s="224"/>
      <c r="AI579" s="224"/>
      <c r="AJ579" s="224"/>
      <c r="AK579" s="224"/>
      <c r="AL579" s="224"/>
      <c r="AM579" s="224"/>
      <c r="AN579" s="224"/>
      <c r="AO579" s="224"/>
      <c r="AP579" s="224"/>
      <c r="AQ579" s="224"/>
      <c r="AR579" s="224"/>
      <c r="AS579" s="224"/>
      <c r="AT579" s="224"/>
      <c r="AU579" s="224"/>
      <c r="AV579" s="224"/>
      <c r="AW579" s="224"/>
      <c r="AX579" s="224"/>
      <c r="AY579" s="224"/>
      <c r="AZ579" s="224"/>
      <c r="BA579" s="224"/>
      <c r="BB579" s="224"/>
      <c r="BC579" s="224"/>
      <c r="BD579" s="224"/>
      <c r="BE579" s="224"/>
      <c r="BF579" s="224"/>
      <c r="BG579" s="224"/>
      <c r="BH579" s="224"/>
      <c r="BI579" s="224"/>
      <c r="BJ579" s="224"/>
      <c r="BK579" s="224"/>
      <c r="BL579" s="224"/>
      <c r="BM579" s="229"/>
    </row>
    <row r="580" spans="1:65">
      <c r="A580" s="29"/>
      <c r="B580" s="20" t="s">
        <v>254</v>
      </c>
      <c r="C580" s="12"/>
      <c r="D580" s="230">
        <v>319.83333333333331</v>
      </c>
      <c r="E580" s="230">
        <v>323.84666666666664</v>
      </c>
      <c r="F580" s="230">
        <v>330.16666666666669</v>
      </c>
      <c r="G580" s="230">
        <v>320.66666666666669</v>
      </c>
      <c r="H580" s="230">
        <v>347.66666666666674</v>
      </c>
      <c r="I580" s="230">
        <v>342.66666666666669</v>
      </c>
      <c r="J580" s="230">
        <v>340.87866666666667</v>
      </c>
      <c r="K580" s="230">
        <v>324.5</v>
      </c>
      <c r="L580" s="230">
        <v>305.33333333333331</v>
      </c>
      <c r="M580" s="230">
        <v>339.40000000000003</v>
      </c>
      <c r="N580" s="230">
        <v>320.34999999999997</v>
      </c>
      <c r="O580" s="230">
        <v>328.51666666666671</v>
      </c>
      <c r="P580" s="230">
        <v>352.33333333333331</v>
      </c>
      <c r="Q580" s="230">
        <v>351.5</v>
      </c>
      <c r="R580" s="230">
        <v>331.83333333333331</v>
      </c>
      <c r="S580" s="230">
        <v>327.16666666666669</v>
      </c>
      <c r="T580" s="230">
        <v>340.89351111111108</v>
      </c>
      <c r="U580" s="230">
        <v>344.35499999999996</v>
      </c>
      <c r="V580" s="230">
        <v>356</v>
      </c>
      <c r="W580" s="230">
        <v>314.16666666666669</v>
      </c>
      <c r="X580" s="230">
        <v>340.78166666666669</v>
      </c>
      <c r="Y580" s="223"/>
      <c r="Z580" s="224"/>
      <c r="AA580" s="224"/>
      <c r="AB580" s="224"/>
      <c r="AC580" s="224"/>
      <c r="AD580" s="224"/>
      <c r="AE580" s="224"/>
      <c r="AF580" s="224"/>
      <c r="AG580" s="224"/>
      <c r="AH580" s="224"/>
      <c r="AI580" s="224"/>
      <c r="AJ580" s="224"/>
      <c r="AK580" s="224"/>
      <c r="AL580" s="224"/>
      <c r="AM580" s="224"/>
      <c r="AN580" s="224"/>
      <c r="AO580" s="224"/>
      <c r="AP580" s="224"/>
      <c r="AQ580" s="224"/>
      <c r="AR580" s="224"/>
      <c r="AS580" s="224"/>
      <c r="AT580" s="224"/>
      <c r="AU580" s="224"/>
      <c r="AV580" s="224"/>
      <c r="AW580" s="224"/>
      <c r="AX580" s="224"/>
      <c r="AY580" s="224"/>
      <c r="AZ580" s="224"/>
      <c r="BA580" s="224"/>
      <c r="BB580" s="224"/>
      <c r="BC580" s="224"/>
      <c r="BD580" s="224"/>
      <c r="BE580" s="224"/>
      <c r="BF580" s="224"/>
      <c r="BG580" s="224"/>
      <c r="BH580" s="224"/>
      <c r="BI580" s="224"/>
      <c r="BJ580" s="224"/>
      <c r="BK580" s="224"/>
      <c r="BL580" s="224"/>
      <c r="BM580" s="229"/>
    </row>
    <row r="581" spans="1:65">
      <c r="A581" s="29"/>
      <c r="B581" s="3" t="s">
        <v>255</v>
      </c>
      <c r="C581" s="28"/>
      <c r="D581" s="226">
        <v>318</v>
      </c>
      <c r="E581" s="226">
        <v>322.44</v>
      </c>
      <c r="F581" s="226">
        <v>328.5</v>
      </c>
      <c r="G581" s="226">
        <v>321</v>
      </c>
      <c r="H581" s="226">
        <v>348.85</v>
      </c>
      <c r="I581" s="226">
        <v>343</v>
      </c>
      <c r="J581" s="226">
        <v>340.34749999999997</v>
      </c>
      <c r="K581" s="226">
        <v>321</v>
      </c>
      <c r="L581" s="226">
        <v>305.5</v>
      </c>
      <c r="M581" s="226">
        <v>338.2</v>
      </c>
      <c r="N581" s="226">
        <v>319.55</v>
      </c>
      <c r="O581" s="226">
        <v>328.1</v>
      </c>
      <c r="P581" s="226">
        <v>354</v>
      </c>
      <c r="Q581" s="226">
        <v>353</v>
      </c>
      <c r="R581" s="226">
        <v>331</v>
      </c>
      <c r="S581" s="226">
        <v>327.5</v>
      </c>
      <c r="T581" s="226">
        <v>341.52503333333334</v>
      </c>
      <c r="U581" s="226">
        <v>348.60500000000002</v>
      </c>
      <c r="V581" s="226">
        <v>356.5</v>
      </c>
      <c r="W581" s="226">
        <v>314</v>
      </c>
      <c r="X581" s="226">
        <v>340.29499999999996</v>
      </c>
      <c r="Y581" s="223"/>
      <c r="Z581" s="224"/>
      <c r="AA581" s="224"/>
      <c r="AB581" s="224"/>
      <c r="AC581" s="224"/>
      <c r="AD581" s="224"/>
      <c r="AE581" s="224"/>
      <c r="AF581" s="224"/>
      <c r="AG581" s="224"/>
      <c r="AH581" s="224"/>
      <c r="AI581" s="224"/>
      <c r="AJ581" s="224"/>
      <c r="AK581" s="224"/>
      <c r="AL581" s="224"/>
      <c r="AM581" s="224"/>
      <c r="AN581" s="224"/>
      <c r="AO581" s="224"/>
      <c r="AP581" s="224"/>
      <c r="AQ581" s="224"/>
      <c r="AR581" s="224"/>
      <c r="AS581" s="224"/>
      <c r="AT581" s="224"/>
      <c r="AU581" s="224"/>
      <c r="AV581" s="224"/>
      <c r="AW581" s="224"/>
      <c r="AX581" s="224"/>
      <c r="AY581" s="224"/>
      <c r="AZ581" s="224"/>
      <c r="BA581" s="224"/>
      <c r="BB581" s="224"/>
      <c r="BC581" s="224"/>
      <c r="BD581" s="224"/>
      <c r="BE581" s="224"/>
      <c r="BF581" s="224"/>
      <c r="BG581" s="224"/>
      <c r="BH581" s="224"/>
      <c r="BI581" s="224"/>
      <c r="BJ581" s="224"/>
      <c r="BK581" s="224"/>
      <c r="BL581" s="224"/>
      <c r="BM581" s="229"/>
    </row>
    <row r="582" spans="1:65">
      <c r="A582" s="29"/>
      <c r="B582" s="3" t="s">
        <v>256</v>
      </c>
      <c r="C582" s="28"/>
      <c r="D582" s="226">
        <v>6.5548963887056724</v>
      </c>
      <c r="E582" s="226">
        <v>4.5404302292477476</v>
      </c>
      <c r="F582" s="226">
        <v>5.9132619311735768</v>
      </c>
      <c r="G582" s="226">
        <v>2.8751811537130436</v>
      </c>
      <c r="H582" s="226">
        <v>6.6174516746755847</v>
      </c>
      <c r="I582" s="226">
        <v>4.1311822359545785</v>
      </c>
      <c r="J582" s="226">
        <v>7.0542685351967265</v>
      </c>
      <c r="K582" s="226">
        <v>7.3959448348402388</v>
      </c>
      <c r="L582" s="226">
        <v>7.284687135812125</v>
      </c>
      <c r="M582" s="226">
        <v>4.990791520390319</v>
      </c>
      <c r="N582" s="226">
        <v>5.459212397406791</v>
      </c>
      <c r="O582" s="226">
        <v>2.6768762890105045</v>
      </c>
      <c r="P582" s="226">
        <v>5.9888785817268548</v>
      </c>
      <c r="Q582" s="226">
        <v>4.4609416046390926</v>
      </c>
      <c r="R582" s="226">
        <v>3.7638632635454052</v>
      </c>
      <c r="S582" s="226">
        <v>2.9944392908634274</v>
      </c>
      <c r="T582" s="226">
        <v>2.3484751295413213</v>
      </c>
      <c r="U582" s="226">
        <v>7.9302982289444897</v>
      </c>
      <c r="V582" s="226">
        <v>1.2649110640673518</v>
      </c>
      <c r="W582" s="226">
        <v>3.9707262140150976</v>
      </c>
      <c r="X582" s="226">
        <v>4.8329345812525375</v>
      </c>
      <c r="Y582" s="223"/>
      <c r="Z582" s="224"/>
      <c r="AA582" s="224"/>
      <c r="AB582" s="224"/>
      <c r="AC582" s="224"/>
      <c r="AD582" s="224"/>
      <c r="AE582" s="224"/>
      <c r="AF582" s="224"/>
      <c r="AG582" s="224"/>
      <c r="AH582" s="224"/>
      <c r="AI582" s="224"/>
      <c r="AJ582" s="224"/>
      <c r="AK582" s="224"/>
      <c r="AL582" s="224"/>
      <c r="AM582" s="224"/>
      <c r="AN582" s="224"/>
      <c r="AO582" s="224"/>
      <c r="AP582" s="224"/>
      <c r="AQ582" s="224"/>
      <c r="AR582" s="224"/>
      <c r="AS582" s="224"/>
      <c r="AT582" s="224"/>
      <c r="AU582" s="224"/>
      <c r="AV582" s="224"/>
      <c r="AW582" s="224"/>
      <c r="AX582" s="224"/>
      <c r="AY582" s="224"/>
      <c r="AZ582" s="224"/>
      <c r="BA582" s="224"/>
      <c r="BB582" s="224"/>
      <c r="BC582" s="224"/>
      <c r="BD582" s="224"/>
      <c r="BE582" s="224"/>
      <c r="BF582" s="224"/>
      <c r="BG582" s="224"/>
      <c r="BH582" s="224"/>
      <c r="BI582" s="224"/>
      <c r="BJ582" s="224"/>
      <c r="BK582" s="224"/>
      <c r="BL582" s="224"/>
      <c r="BM582" s="229"/>
    </row>
    <row r="583" spans="1:65">
      <c r="A583" s="29"/>
      <c r="B583" s="3" t="s">
        <v>86</v>
      </c>
      <c r="C583" s="28"/>
      <c r="D583" s="13">
        <v>2.0494725550929668E-2</v>
      </c>
      <c r="E583" s="13">
        <v>1.4020308672564428E-2</v>
      </c>
      <c r="F583" s="13">
        <v>1.7909930129753386E-2</v>
      </c>
      <c r="G583" s="13">
        <v>8.9662613941155194E-3</v>
      </c>
      <c r="H583" s="13">
        <v>1.9033897434349713E-2</v>
      </c>
      <c r="I583" s="13">
        <v>1.2055979287805189E-2</v>
      </c>
      <c r="J583" s="13">
        <v>2.0694367893942887E-2</v>
      </c>
      <c r="K583" s="13">
        <v>2.2791817672851274E-2</v>
      </c>
      <c r="L583" s="13">
        <v>2.3858145641306089E-2</v>
      </c>
      <c r="M583" s="13">
        <v>1.4704748144933171E-2</v>
      </c>
      <c r="N583" s="13">
        <v>1.7041399710962357E-2</v>
      </c>
      <c r="O583" s="13">
        <v>8.1483728547831289E-3</v>
      </c>
      <c r="P583" s="13">
        <v>1.6997763240473571E-2</v>
      </c>
      <c r="Q583" s="13">
        <v>1.2691156769954744E-2</v>
      </c>
      <c r="R583" s="13">
        <v>1.1342631632984648E-2</v>
      </c>
      <c r="S583" s="13">
        <v>9.1526417448703837E-3</v>
      </c>
      <c r="T583" s="13">
        <v>6.8891752203985414E-3</v>
      </c>
      <c r="U583" s="13">
        <v>2.3029426693222083E-2</v>
      </c>
      <c r="V583" s="13">
        <v>3.553120966481325E-3</v>
      </c>
      <c r="W583" s="13">
        <v>1.2638916331082538E-2</v>
      </c>
      <c r="X583" s="13">
        <v>1.4181908987433411E-2</v>
      </c>
      <c r="Y583" s="152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29"/>
      <c r="B584" s="3" t="s">
        <v>257</v>
      </c>
      <c r="C584" s="28"/>
      <c r="D584" s="13">
        <v>-4.0393325247842227E-2</v>
      </c>
      <c r="E584" s="13">
        <v>-2.8351986671483753E-2</v>
      </c>
      <c r="F584" s="13">
        <v>-9.389878747251279E-3</v>
      </c>
      <c r="G584" s="13">
        <v>-3.789304730424603E-2</v>
      </c>
      <c r="H584" s="13">
        <v>4.3115958068265625E-2</v>
      </c>
      <c r="I584" s="13">
        <v>2.8114290406689335E-2</v>
      </c>
      <c r="J584" s="13">
        <v>2.2749694050909541E-2</v>
      </c>
      <c r="K584" s="13">
        <v>-2.6391768763704304E-2</v>
      </c>
      <c r="L584" s="13">
        <v>-8.3898161466413157E-2</v>
      </c>
      <c r="M584" s="13">
        <v>1.8313200867792867E-2</v>
      </c>
      <c r="N584" s="13">
        <v>-3.8843152922812707E-2</v>
      </c>
      <c r="O584" s="13">
        <v>-1.4340429075571315E-2</v>
      </c>
      <c r="P584" s="13">
        <v>5.7117514552403215E-2</v>
      </c>
      <c r="Q584" s="13">
        <v>5.4617236608807129E-2</v>
      </c>
      <c r="R584" s="13">
        <v>-4.3893228600593304E-3</v>
      </c>
      <c r="S584" s="13">
        <v>-1.839087934419692E-2</v>
      </c>
      <c r="T584" s="13">
        <v>2.2794232335344722E-2</v>
      </c>
      <c r="U584" s="13">
        <v>3.3179853520414637E-2</v>
      </c>
      <c r="V584" s="13">
        <v>6.8118737504225813E-2</v>
      </c>
      <c r="W584" s="13">
        <v>-5.7395215264295141E-2</v>
      </c>
      <c r="X584" s="13">
        <v>2.2458661698275151E-2</v>
      </c>
      <c r="Y584" s="152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29"/>
      <c r="B585" s="45" t="s">
        <v>258</v>
      </c>
      <c r="C585" s="46"/>
      <c r="D585" s="44">
        <v>0.75</v>
      </c>
      <c r="E585" s="44">
        <v>0.5</v>
      </c>
      <c r="F585" s="44">
        <v>0.1</v>
      </c>
      <c r="G585" s="44">
        <v>0.7</v>
      </c>
      <c r="H585" s="44">
        <v>0.99</v>
      </c>
      <c r="I585" s="44">
        <v>0.67</v>
      </c>
      <c r="J585" s="44">
        <v>0.56000000000000005</v>
      </c>
      <c r="K585" s="44">
        <v>0.46</v>
      </c>
      <c r="L585" s="44">
        <v>1.65</v>
      </c>
      <c r="M585" s="44">
        <v>0.47</v>
      </c>
      <c r="N585" s="44">
        <v>0.71</v>
      </c>
      <c r="O585" s="44">
        <v>0.21</v>
      </c>
      <c r="P585" s="44">
        <v>1.28</v>
      </c>
      <c r="Q585" s="44">
        <v>1.22</v>
      </c>
      <c r="R585" s="44">
        <v>0</v>
      </c>
      <c r="S585" s="44">
        <v>0.28999999999999998</v>
      </c>
      <c r="T585" s="44">
        <v>0.56000000000000005</v>
      </c>
      <c r="U585" s="44">
        <v>0.78</v>
      </c>
      <c r="V585" s="44">
        <v>1.5</v>
      </c>
      <c r="W585" s="44">
        <v>1.1000000000000001</v>
      </c>
      <c r="X585" s="44">
        <v>0.56000000000000005</v>
      </c>
      <c r="Y585" s="152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B586" s="3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BM586" s="55"/>
    </row>
    <row r="587" spans="1:65" ht="15">
      <c r="B587" s="8" t="s">
        <v>508</v>
      </c>
      <c r="BM587" s="27" t="s">
        <v>66</v>
      </c>
    </row>
    <row r="588" spans="1:65" ht="15">
      <c r="A588" s="24" t="s">
        <v>57</v>
      </c>
      <c r="B588" s="18" t="s">
        <v>108</v>
      </c>
      <c r="C588" s="15" t="s">
        <v>109</v>
      </c>
      <c r="D588" s="16" t="s">
        <v>224</v>
      </c>
      <c r="E588" s="17" t="s">
        <v>224</v>
      </c>
      <c r="F588" s="17" t="s">
        <v>224</v>
      </c>
      <c r="G588" s="17" t="s">
        <v>224</v>
      </c>
      <c r="H588" s="17" t="s">
        <v>224</v>
      </c>
      <c r="I588" s="17" t="s">
        <v>224</v>
      </c>
      <c r="J588" s="17" t="s">
        <v>224</v>
      </c>
      <c r="K588" s="17" t="s">
        <v>224</v>
      </c>
      <c r="L588" s="17" t="s">
        <v>224</v>
      </c>
      <c r="M588" s="17" t="s">
        <v>224</v>
      </c>
      <c r="N588" s="17" t="s">
        <v>224</v>
      </c>
      <c r="O588" s="17" t="s">
        <v>224</v>
      </c>
      <c r="P588" s="17" t="s">
        <v>224</v>
      </c>
      <c r="Q588" s="17" t="s">
        <v>224</v>
      </c>
      <c r="R588" s="17" t="s">
        <v>224</v>
      </c>
      <c r="S588" s="17" t="s">
        <v>224</v>
      </c>
      <c r="T588" s="17" t="s">
        <v>224</v>
      </c>
      <c r="U588" s="17" t="s">
        <v>224</v>
      </c>
      <c r="V588" s="17" t="s">
        <v>224</v>
      </c>
      <c r="W588" s="17" t="s">
        <v>224</v>
      </c>
      <c r="X588" s="17" t="s">
        <v>224</v>
      </c>
      <c r="Y588" s="152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1</v>
      </c>
    </row>
    <row r="589" spans="1:65">
      <c r="A589" s="29"/>
      <c r="B589" s="19" t="s">
        <v>225</v>
      </c>
      <c r="C589" s="9" t="s">
        <v>225</v>
      </c>
      <c r="D589" s="150" t="s">
        <v>227</v>
      </c>
      <c r="E589" s="151" t="s">
        <v>228</v>
      </c>
      <c r="F589" s="151" t="s">
        <v>229</v>
      </c>
      <c r="G589" s="151" t="s">
        <v>230</v>
      </c>
      <c r="H589" s="151" t="s">
        <v>231</v>
      </c>
      <c r="I589" s="151" t="s">
        <v>232</v>
      </c>
      <c r="J589" s="151" t="s">
        <v>233</v>
      </c>
      <c r="K589" s="151" t="s">
        <v>234</v>
      </c>
      <c r="L589" s="151" t="s">
        <v>235</v>
      </c>
      <c r="M589" s="151" t="s">
        <v>236</v>
      </c>
      <c r="N589" s="151" t="s">
        <v>237</v>
      </c>
      <c r="O589" s="151" t="s">
        <v>238</v>
      </c>
      <c r="P589" s="151" t="s">
        <v>239</v>
      </c>
      <c r="Q589" s="151" t="s">
        <v>240</v>
      </c>
      <c r="R589" s="151" t="s">
        <v>241</v>
      </c>
      <c r="S589" s="151" t="s">
        <v>242</v>
      </c>
      <c r="T589" s="151" t="s">
        <v>243</v>
      </c>
      <c r="U589" s="151" t="s">
        <v>244</v>
      </c>
      <c r="V589" s="151" t="s">
        <v>245</v>
      </c>
      <c r="W589" s="151" t="s">
        <v>246</v>
      </c>
      <c r="X589" s="151" t="s">
        <v>247</v>
      </c>
      <c r="Y589" s="152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 t="s">
        <v>1</v>
      </c>
    </row>
    <row r="590" spans="1:65">
      <c r="A590" s="29"/>
      <c r="B590" s="19"/>
      <c r="C590" s="9"/>
      <c r="D590" s="10" t="s">
        <v>278</v>
      </c>
      <c r="E590" s="11" t="s">
        <v>261</v>
      </c>
      <c r="F590" s="11" t="s">
        <v>261</v>
      </c>
      <c r="G590" s="11" t="s">
        <v>261</v>
      </c>
      <c r="H590" s="11" t="s">
        <v>279</v>
      </c>
      <c r="I590" s="11" t="s">
        <v>278</v>
      </c>
      <c r="J590" s="11" t="s">
        <v>278</v>
      </c>
      <c r="K590" s="11" t="s">
        <v>279</v>
      </c>
      <c r="L590" s="11" t="s">
        <v>261</v>
      </c>
      <c r="M590" s="11" t="s">
        <v>278</v>
      </c>
      <c r="N590" s="11" t="s">
        <v>278</v>
      </c>
      <c r="O590" s="11" t="s">
        <v>278</v>
      </c>
      <c r="P590" s="11" t="s">
        <v>261</v>
      </c>
      <c r="Q590" s="11" t="s">
        <v>279</v>
      </c>
      <c r="R590" s="11" t="s">
        <v>279</v>
      </c>
      <c r="S590" s="11" t="s">
        <v>261</v>
      </c>
      <c r="T590" s="11" t="s">
        <v>278</v>
      </c>
      <c r="U590" s="11" t="s">
        <v>278</v>
      </c>
      <c r="V590" s="11" t="s">
        <v>279</v>
      </c>
      <c r="W590" s="11" t="s">
        <v>261</v>
      </c>
      <c r="X590" s="11" t="s">
        <v>261</v>
      </c>
      <c r="Y590" s="152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3</v>
      </c>
    </row>
    <row r="591" spans="1:65">
      <c r="A591" s="29"/>
      <c r="B591" s="19"/>
      <c r="C591" s="9"/>
      <c r="D591" s="25" t="s">
        <v>280</v>
      </c>
      <c r="E591" s="25" t="s">
        <v>253</v>
      </c>
      <c r="F591" s="25" t="s">
        <v>281</v>
      </c>
      <c r="G591" s="25" t="s">
        <v>281</v>
      </c>
      <c r="H591" s="25" t="s">
        <v>282</v>
      </c>
      <c r="I591" s="25" t="s">
        <v>281</v>
      </c>
      <c r="J591" s="25" t="s">
        <v>283</v>
      </c>
      <c r="K591" s="25" t="s">
        <v>283</v>
      </c>
      <c r="L591" s="25" t="s">
        <v>281</v>
      </c>
      <c r="M591" s="25" t="s">
        <v>282</v>
      </c>
      <c r="N591" s="25" t="s">
        <v>282</v>
      </c>
      <c r="O591" s="25" t="s">
        <v>283</v>
      </c>
      <c r="P591" s="25" t="s">
        <v>283</v>
      </c>
      <c r="Q591" s="25" t="s">
        <v>282</v>
      </c>
      <c r="R591" s="25" t="s">
        <v>281</v>
      </c>
      <c r="S591" s="25" t="s">
        <v>281</v>
      </c>
      <c r="T591" s="25" t="s">
        <v>281</v>
      </c>
      <c r="U591" s="25" t="s">
        <v>280</v>
      </c>
      <c r="V591" s="25" t="s">
        <v>280</v>
      </c>
      <c r="W591" s="25" t="s">
        <v>281</v>
      </c>
      <c r="X591" s="25" t="s">
        <v>281</v>
      </c>
      <c r="Y591" s="152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>
        <v>3</v>
      </c>
    </row>
    <row r="592" spans="1:65">
      <c r="A592" s="29"/>
      <c r="B592" s="18">
        <v>1</v>
      </c>
      <c r="C592" s="14">
        <v>1</v>
      </c>
      <c r="D592" s="202">
        <v>0.15</v>
      </c>
      <c r="E592" s="202">
        <v>0.13100000000000001</v>
      </c>
      <c r="F592" s="202">
        <v>0.13</v>
      </c>
      <c r="G592" s="202">
        <v>0.13</v>
      </c>
      <c r="H592" s="202">
        <v>0.14000000000000001</v>
      </c>
      <c r="I592" s="202">
        <v>0.14000000000000001</v>
      </c>
      <c r="J592" s="202">
        <v>0.1021875</v>
      </c>
      <c r="K592" s="202">
        <v>0.13</v>
      </c>
      <c r="L592" s="202">
        <v>0.13</v>
      </c>
      <c r="M592" s="202">
        <v>0.13</v>
      </c>
      <c r="N592" s="202">
        <v>0.12</v>
      </c>
      <c r="O592" s="231">
        <v>0.24</v>
      </c>
      <c r="P592" s="202">
        <v>0.15</v>
      </c>
      <c r="Q592" s="202">
        <v>0.15</v>
      </c>
      <c r="R592" s="231">
        <v>0.16800000000000001</v>
      </c>
      <c r="S592" s="202">
        <v>0.14000000000000001</v>
      </c>
      <c r="T592" s="202">
        <v>0.15540833333333334</v>
      </c>
      <c r="U592" s="203">
        <v>0.13829999999999998</v>
      </c>
      <c r="V592" s="202">
        <v>0.12</v>
      </c>
      <c r="W592" s="202">
        <v>0.14000000000000001</v>
      </c>
      <c r="X592" s="202">
        <v>0.13500000000000001</v>
      </c>
      <c r="Y592" s="204"/>
      <c r="Z592" s="205"/>
      <c r="AA592" s="205"/>
      <c r="AB592" s="205"/>
      <c r="AC592" s="205"/>
      <c r="AD592" s="205"/>
      <c r="AE592" s="205"/>
      <c r="AF592" s="205"/>
      <c r="AG592" s="205"/>
      <c r="AH592" s="205"/>
      <c r="AI592" s="205"/>
      <c r="AJ592" s="205"/>
      <c r="AK592" s="205"/>
      <c r="AL592" s="205"/>
      <c r="AM592" s="205"/>
      <c r="AN592" s="205"/>
      <c r="AO592" s="205"/>
      <c r="AP592" s="205"/>
      <c r="AQ592" s="205"/>
      <c r="AR592" s="205"/>
      <c r="AS592" s="205"/>
      <c r="AT592" s="205"/>
      <c r="AU592" s="205"/>
      <c r="AV592" s="205"/>
      <c r="AW592" s="205"/>
      <c r="AX592" s="205"/>
      <c r="AY592" s="205"/>
      <c r="AZ592" s="205"/>
      <c r="BA592" s="205"/>
      <c r="BB592" s="205"/>
      <c r="BC592" s="205"/>
      <c r="BD592" s="205"/>
      <c r="BE592" s="205"/>
      <c r="BF592" s="205"/>
      <c r="BG592" s="205"/>
      <c r="BH592" s="205"/>
      <c r="BI592" s="205"/>
      <c r="BJ592" s="205"/>
      <c r="BK592" s="205"/>
      <c r="BL592" s="205"/>
      <c r="BM592" s="206">
        <v>1</v>
      </c>
    </row>
    <row r="593" spans="1:65">
      <c r="A593" s="29"/>
      <c r="B593" s="19">
        <v>1</v>
      </c>
      <c r="C593" s="9">
        <v>2</v>
      </c>
      <c r="D593" s="23">
        <v>0.15</v>
      </c>
      <c r="E593" s="23">
        <v>0.13200000000000001</v>
      </c>
      <c r="F593" s="23">
        <v>0.13</v>
      </c>
      <c r="G593" s="23">
        <v>0.14000000000000001</v>
      </c>
      <c r="H593" s="23">
        <v>0.14000000000000001</v>
      </c>
      <c r="I593" s="23">
        <v>0.14000000000000001</v>
      </c>
      <c r="J593" s="23">
        <v>0.10056920000000001</v>
      </c>
      <c r="K593" s="23">
        <v>0.13</v>
      </c>
      <c r="L593" s="23">
        <v>0.13</v>
      </c>
      <c r="M593" s="23">
        <v>0.13</v>
      </c>
      <c r="N593" s="23">
        <v>0.12</v>
      </c>
      <c r="O593" s="232">
        <v>0.24</v>
      </c>
      <c r="P593" s="23">
        <v>0.14000000000000001</v>
      </c>
      <c r="Q593" s="23">
        <v>0.15</v>
      </c>
      <c r="R593" s="232">
        <v>0.17399999999999999</v>
      </c>
      <c r="S593" s="23">
        <v>0.13</v>
      </c>
      <c r="T593" s="23">
        <v>0.15403066666666668</v>
      </c>
      <c r="U593" s="23">
        <v>0.14580000000000001</v>
      </c>
      <c r="V593" s="23">
        <v>0.13</v>
      </c>
      <c r="W593" s="23">
        <v>0.13</v>
      </c>
      <c r="X593" s="23">
        <v>0.13400000000000001</v>
      </c>
      <c r="Y593" s="204"/>
      <c r="Z593" s="205"/>
      <c r="AA593" s="205"/>
      <c r="AB593" s="205"/>
      <c r="AC593" s="205"/>
      <c r="AD593" s="205"/>
      <c r="AE593" s="205"/>
      <c r="AF593" s="205"/>
      <c r="AG593" s="205"/>
      <c r="AH593" s="205"/>
      <c r="AI593" s="205"/>
      <c r="AJ593" s="205"/>
      <c r="AK593" s="205"/>
      <c r="AL593" s="205"/>
      <c r="AM593" s="205"/>
      <c r="AN593" s="205"/>
      <c r="AO593" s="205"/>
      <c r="AP593" s="205"/>
      <c r="AQ593" s="205"/>
      <c r="AR593" s="205"/>
      <c r="AS593" s="205"/>
      <c r="AT593" s="205"/>
      <c r="AU593" s="205"/>
      <c r="AV593" s="205"/>
      <c r="AW593" s="205"/>
      <c r="AX593" s="205"/>
      <c r="AY593" s="205"/>
      <c r="AZ593" s="205"/>
      <c r="BA593" s="205"/>
      <c r="BB593" s="205"/>
      <c r="BC593" s="205"/>
      <c r="BD593" s="205"/>
      <c r="BE593" s="205"/>
      <c r="BF593" s="205"/>
      <c r="BG593" s="205"/>
      <c r="BH593" s="205"/>
      <c r="BI593" s="205"/>
      <c r="BJ593" s="205"/>
      <c r="BK593" s="205"/>
      <c r="BL593" s="205"/>
      <c r="BM593" s="206" t="e">
        <v>#N/A</v>
      </c>
    </row>
    <row r="594" spans="1:65">
      <c r="A594" s="29"/>
      <c r="B594" s="19">
        <v>1</v>
      </c>
      <c r="C594" s="9">
        <v>3</v>
      </c>
      <c r="D594" s="23">
        <v>0.15</v>
      </c>
      <c r="E594" s="23">
        <v>0.13</v>
      </c>
      <c r="F594" s="23">
        <v>0.13</v>
      </c>
      <c r="G594" s="23">
        <v>0.14000000000000001</v>
      </c>
      <c r="H594" s="23">
        <v>0.13</v>
      </c>
      <c r="I594" s="23">
        <v>0.14000000000000001</v>
      </c>
      <c r="J594" s="23">
        <v>0.10710840000000002</v>
      </c>
      <c r="K594" s="23">
        <v>0.13</v>
      </c>
      <c r="L594" s="23">
        <v>0.13</v>
      </c>
      <c r="M594" s="23">
        <v>0.13</v>
      </c>
      <c r="N594" s="23">
        <v>0.12</v>
      </c>
      <c r="O594" s="232">
        <v>0.25</v>
      </c>
      <c r="P594" s="23">
        <v>0.15</v>
      </c>
      <c r="Q594" s="23">
        <v>0.15</v>
      </c>
      <c r="R594" s="232">
        <v>0.183</v>
      </c>
      <c r="S594" s="23">
        <v>0.14000000000000001</v>
      </c>
      <c r="T594" s="23">
        <v>0.15647666666666668</v>
      </c>
      <c r="U594" s="23">
        <v>0.1431</v>
      </c>
      <c r="V594" s="23">
        <v>0.13</v>
      </c>
      <c r="W594" s="23">
        <v>0.13</v>
      </c>
      <c r="X594" s="23">
        <v>0.128</v>
      </c>
      <c r="Y594" s="204"/>
      <c r="Z594" s="205"/>
      <c r="AA594" s="205"/>
      <c r="AB594" s="205"/>
      <c r="AC594" s="205"/>
      <c r="AD594" s="205"/>
      <c r="AE594" s="205"/>
      <c r="AF594" s="205"/>
      <c r="AG594" s="205"/>
      <c r="AH594" s="205"/>
      <c r="AI594" s="205"/>
      <c r="AJ594" s="205"/>
      <c r="AK594" s="205"/>
      <c r="AL594" s="205"/>
      <c r="AM594" s="205"/>
      <c r="AN594" s="205"/>
      <c r="AO594" s="205"/>
      <c r="AP594" s="205"/>
      <c r="AQ594" s="205"/>
      <c r="AR594" s="205"/>
      <c r="AS594" s="205"/>
      <c r="AT594" s="205"/>
      <c r="AU594" s="205"/>
      <c r="AV594" s="205"/>
      <c r="AW594" s="205"/>
      <c r="AX594" s="205"/>
      <c r="AY594" s="205"/>
      <c r="AZ594" s="205"/>
      <c r="BA594" s="205"/>
      <c r="BB594" s="205"/>
      <c r="BC594" s="205"/>
      <c r="BD594" s="205"/>
      <c r="BE594" s="205"/>
      <c r="BF594" s="205"/>
      <c r="BG594" s="205"/>
      <c r="BH594" s="205"/>
      <c r="BI594" s="205"/>
      <c r="BJ594" s="205"/>
      <c r="BK594" s="205"/>
      <c r="BL594" s="205"/>
      <c r="BM594" s="206">
        <v>16</v>
      </c>
    </row>
    <row r="595" spans="1:65">
      <c r="A595" s="29"/>
      <c r="B595" s="19">
        <v>1</v>
      </c>
      <c r="C595" s="9">
        <v>4</v>
      </c>
      <c r="D595" s="23">
        <v>0.15</v>
      </c>
      <c r="E595" s="23">
        <v>0.129</v>
      </c>
      <c r="F595" s="23">
        <v>0.13</v>
      </c>
      <c r="G595" s="23">
        <v>0.13</v>
      </c>
      <c r="H595" s="23">
        <v>0.13</v>
      </c>
      <c r="I595" s="23">
        <v>0.14000000000000001</v>
      </c>
      <c r="J595" s="23">
        <v>0.10826379999999999</v>
      </c>
      <c r="K595" s="23">
        <v>0.13</v>
      </c>
      <c r="L595" s="23">
        <v>0.12</v>
      </c>
      <c r="M595" s="23">
        <v>0.12</v>
      </c>
      <c r="N595" s="23">
        <v>0.12</v>
      </c>
      <c r="O595" s="232">
        <v>0.24</v>
      </c>
      <c r="P595" s="23">
        <v>0.15</v>
      </c>
      <c r="Q595" s="23">
        <v>0.15</v>
      </c>
      <c r="R595" s="232">
        <v>0.182</v>
      </c>
      <c r="S595" s="23">
        <v>0.13</v>
      </c>
      <c r="T595" s="23">
        <v>0.15448733333333334</v>
      </c>
      <c r="U595" s="23">
        <v>0.14360000000000001</v>
      </c>
      <c r="V595" s="23">
        <v>0.13</v>
      </c>
      <c r="W595" s="23">
        <v>0.14000000000000001</v>
      </c>
      <c r="X595" s="23">
        <v>0.126</v>
      </c>
      <c r="Y595" s="204"/>
      <c r="Z595" s="205"/>
      <c r="AA595" s="205"/>
      <c r="AB595" s="205"/>
      <c r="AC595" s="205"/>
      <c r="AD595" s="205"/>
      <c r="AE595" s="205"/>
      <c r="AF595" s="205"/>
      <c r="AG595" s="205"/>
      <c r="AH595" s="205"/>
      <c r="AI595" s="205"/>
      <c r="AJ595" s="205"/>
      <c r="AK595" s="205"/>
      <c r="AL595" s="205"/>
      <c r="AM595" s="205"/>
      <c r="AN595" s="205"/>
      <c r="AO595" s="205"/>
      <c r="AP595" s="205"/>
      <c r="AQ595" s="205"/>
      <c r="AR595" s="205"/>
      <c r="AS595" s="205"/>
      <c r="AT595" s="205"/>
      <c r="AU595" s="205"/>
      <c r="AV595" s="205"/>
      <c r="AW595" s="205"/>
      <c r="AX595" s="205"/>
      <c r="AY595" s="205"/>
      <c r="AZ595" s="205"/>
      <c r="BA595" s="205"/>
      <c r="BB595" s="205"/>
      <c r="BC595" s="205"/>
      <c r="BD595" s="205"/>
      <c r="BE595" s="205"/>
      <c r="BF595" s="205"/>
      <c r="BG595" s="205"/>
      <c r="BH595" s="205"/>
      <c r="BI595" s="205"/>
      <c r="BJ595" s="205"/>
      <c r="BK595" s="205"/>
      <c r="BL595" s="205"/>
      <c r="BM595" s="206">
        <v>0.13454007587719299</v>
      </c>
    </row>
    <row r="596" spans="1:65">
      <c r="A596" s="29"/>
      <c r="B596" s="19">
        <v>1</v>
      </c>
      <c r="C596" s="9">
        <v>5</v>
      </c>
      <c r="D596" s="23">
        <v>0.15</v>
      </c>
      <c r="E596" s="23">
        <v>0.13</v>
      </c>
      <c r="F596" s="23">
        <v>0.13</v>
      </c>
      <c r="G596" s="23">
        <v>0.14000000000000001</v>
      </c>
      <c r="H596" s="23">
        <v>0.14000000000000001</v>
      </c>
      <c r="I596" s="23">
        <v>0.14000000000000001</v>
      </c>
      <c r="J596" s="23">
        <v>0.10763594999999999</v>
      </c>
      <c r="K596" s="23">
        <v>0.13</v>
      </c>
      <c r="L596" s="23">
        <v>0.13</v>
      </c>
      <c r="M596" s="23">
        <v>0.13</v>
      </c>
      <c r="N596" s="23">
        <v>0.12</v>
      </c>
      <c r="O596" s="232">
        <v>0.24</v>
      </c>
      <c r="P596" s="23">
        <v>0.15</v>
      </c>
      <c r="Q596" s="23">
        <v>0.13999999999999999</v>
      </c>
      <c r="R596" s="232">
        <v>0.18</v>
      </c>
      <c r="S596" s="23">
        <v>0.14000000000000001</v>
      </c>
      <c r="T596" s="23">
        <v>0.15490766666666667</v>
      </c>
      <c r="U596" s="23">
        <v>0.14410000000000001</v>
      </c>
      <c r="V596" s="23">
        <v>0.13</v>
      </c>
      <c r="W596" s="23">
        <v>0.13</v>
      </c>
      <c r="X596" s="23">
        <v>0.13100000000000001</v>
      </c>
      <c r="Y596" s="204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205"/>
      <c r="AJ596" s="205"/>
      <c r="AK596" s="205"/>
      <c r="AL596" s="205"/>
      <c r="AM596" s="205"/>
      <c r="AN596" s="205"/>
      <c r="AO596" s="205"/>
      <c r="AP596" s="205"/>
      <c r="AQ596" s="205"/>
      <c r="AR596" s="205"/>
      <c r="AS596" s="205"/>
      <c r="AT596" s="205"/>
      <c r="AU596" s="205"/>
      <c r="AV596" s="205"/>
      <c r="AW596" s="205"/>
      <c r="AX596" s="205"/>
      <c r="AY596" s="205"/>
      <c r="AZ596" s="205"/>
      <c r="BA596" s="205"/>
      <c r="BB596" s="205"/>
      <c r="BC596" s="205"/>
      <c r="BD596" s="205"/>
      <c r="BE596" s="205"/>
      <c r="BF596" s="205"/>
      <c r="BG596" s="205"/>
      <c r="BH596" s="205"/>
      <c r="BI596" s="205"/>
      <c r="BJ596" s="205"/>
      <c r="BK596" s="205"/>
      <c r="BL596" s="205"/>
      <c r="BM596" s="206">
        <v>98</v>
      </c>
    </row>
    <row r="597" spans="1:65">
      <c r="A597" s="29"/>
      <c r="B597" s="19">
        <v>1</v>
      </c>
      <c r="C597" s="9">
        <v>6</v>
      </c>
      <c r="D597" s="23">
        <v>0.15</v>
      </c>
      <c r="E597" s="23">
        <v>0.13</v>
      </c>
      <c r="F597" s="23">
        <v>0.13</v>
      </c>
      <c r="G597" s="23">
        <v>0.13</v>
      </c>
      <c r="H597" s="23">
        <v>0.13</v>
      </c>
      <c r="I597" s="23">
        <v>0.14000000000000001</v>
      </c>
      <c r="J597" s="23">
        <v>0.11212780000000001</v>
      </c>
      <c r="K597" s="23">
        <v>0.13</v>
      </c>
      <c r="L597" s="23">
        <v>0.12</v>
      </c>
      <c r="M597" s="23">
        <v>0.13</v>
      </c>
      <c r="N597" s="23">
        <v>0.12</v>
      </c>
      <c r="O597" s="232">
        <v>0.22999999999999998</v>
      </c>
      <c r="P597" s="23">
        <v>0.15</v>
      </c>
      <c r="Q597" s="23">
        <v>0.13999999999999999</v>
      </c>
      <c r="R597" s="232">
        <v>0.17499999999999999</v>
      </c>
      <c r="S597" s="23">
        <v>0.14000000000000001</v>
      </c>
      <c r="T597" s="23">
        <v>0.15788533333333332</v>
      </c>
      <c r="U597" s="23">
        <v>0.14380000000000001</v>
      </c>
      <c r="V597" s="23">
        <v>0.12</v>
      </c>
      <c r="W597" s="23">
        <v>0.14000000000000001</v>
      </c>
      <c r="X597" s="23">
        <v>0.13600000000000001</v>
      </c>
      <c r="Y597" s="204"/>
      <c r="Z597" s="205"/>
      <c r="AA597" s="205"/>
      <c r="AB597" s="205"/>
      <c r="AC597" s="205"/>
      <c r="AD597" s="205"/>
      <c r="AE597" s="205"/>
      <c r="AF597" s="205"/>
      <c r="AG597" s="205"/>
      <c r="AH597" s="205"/>
      <c r="AI597" s="205"/>
      <c r="AJ597" s="205"/>
      <c r="AK597" s="205"/>
      <c r="AL597" s="205"/>
      <c r="AM597" s="205"/>
      <c r="AN597" s="205"/>
      <c r="AO597" s="205"/>
      <c r="AP597" s="205"/>
      <c r="AQ597" s="205"/>
      <c r="AR597" s="205"/>
      <c r="AS597" s="205"/>
      <c r="AT597" s="205"/>
      <c r="AU597" s="205"/>
      <c r="AV597" s="205"/>
      <c r="AW597" s="205"/>
      <c r="AX597" s="205"/>
      <c r="AY597" s="205"/>
      <c r="AZ597" s="205"/>
      <c r="BA597" s="205"/>
      <c r="BB597" s="205"/>
      <c r="BC597" s="205"/>
      <c r="BD597" s="205"/>
      <c r="BE597" s="205"/>
      <c r="BF597" s="205"/>
      <c r="BG597" s="205"/>
      <c r="BH597" s="205"/>
      <c r="BI597" s="205"/>
      <c r="BJ597" s="205"/>
      <c r="BK597" s="205"/>
      <c r="BL597" s="205"/>
      <c r="BM597" s="56"/>
    </row>
    <row r="598" spans="1:65">
      <c r="A598" s="29"/>
      <c r="B598" s="20" t="s">
        <v>254</v>
      </c>
      <c r="C598" s="12"/>
      <c r="D598" s="209">
        <v>0.15</v>
      </c>
      <c r="E598" s="209">
        <v>0.13033333333333333</v>
      </c>
      <c r="F598" s="209">
        <v>0.13</v>
      </c>
      <c r="G598" s="209">
        <v>0.13500000000000001</v>
      </c>
      <c r="H598" s="209">
        <v>0.13500000000000001</v>
      </c>
      <c r="I598" s="209">
        <v>0.14000000000000001</v>
      </c>
      <c r="J598" s="209">
        <v>0.10631544166666668</v>
      </c>
      <c r="K598" s="209">
        <v>0.13</v>
      </c>
      <c r="L598" s="209">
        <v>0.12666666666666668</v>
      </c>
      <c r="M598" s="209">
        <v>0.12833333333333333</v>
      </c>
      <c r="N598" s="209">
        <v>0.12</v>
      </c>
      <c r="O598" s="209">
        <v>0.24</v>
      </c>
      <c r="P598" s="209">
        <v>0.14833333333333334</v>
      </c>
      <c r="Q598" s="209">
        <v>0.14666666666666667</v>
      </c>
      <c r="R598" s="209">
        <v>0.17699999999999996</v>
      </c>
      <c r="S598" s="209">
        <v>0.13666666666666669</v>
      </c>
      <c r="T598" s="209">
        <v>0.15553266666666668</v>
      </c>
      <c r="U598" s="209">
        <v>0.14311666666666667</v>
      </c>
      <c r="V598" s="209">
        <v>0.12666666666666668</v>
      </c>
      <c r="W598" s="209">
        <v>0.13500000000000001</v>
      </c>
      <c r="X598" s="209">
        <v>0.13166666666666668</v>
      </c>
      <c r="Y598" s="204"/>
      <c r="Z598" s="205"/>
      <c r="AA598" s="205"/>
      <c r="AB598" s="205"/>
      <c r="AC598" s="205"/>
      <c r="AD598" s="205"/>
      <c r="AE598" s="205"/>
      <c r="AF598" s="205"/>
      <c r="AG598" s="205"/>
      <c r="AH598" s="205"/>
      <c r="AI598" s="205"/>
      <c r="AJ598" s="205"/>
      <c r="AK598" s="205"/>
      <c r="AL598" s="205"/>
      <c r="AM598" s="205"/>
      <c r="AN598" s="205"/>
      <c r="AO598" s="205"/>
      <c r="AP598" s="205"/>
      <c r="AQ598" s="205"/>
      <c r="AR598" s="205"/>
      <c r="AS598" s="205"/>
      <c r="AT598" s="205"/>
      <c r="AU598" s="205"/>
      <c r="AV598" s="205"/>
      <c r="AW598" s="205"/>
      <c r="AX598" s="205"/>
      <c r="AY598" s="205"/>
      <c r="AZ598" s="205"/>
      <c r="BA598" s="205"/>
      <c r="BB598" s="205"/>
      <c r="BC598" s="205"/>
      <c r="BD598" s="205"/>
      <c r="BE598" s="205"/>
      <c r="BF598" s="205"/>
      <c r="BG598" s="205"/>
      <c r="BH598" s="205"/>
      <c r="BI598" s="205"/>
      <c r="BJ598" s="205"/>
      <c r="BK598" s="205"/>
      <c r="BL598" s="205"/>
      <c r="BM598" s="56"/>
    </row>
    <row r="599" spans="1:65">
      <c r="A599" s="29"/>
      <c r="B599" s="3" t="s">
        <v>255</v>
      </c>
      <c r="C599" s="28"/>
      <c r="D599" s="23">
        <v>0.15</v>
      </c>
      <c r="E599" s="23">
        <v>0.13</v>
      </c>
      <c r="F599" s="23">
        <v>0.13</v>
      </c>
      <c r="G599" s="23">
        <v>0.13500000000000001</v>
      </c>
      <c r="H599" s="23">
        <v>0.13500000000000001</v>
      </c>
      <c r="I599" s="23">
        <v>0.14000000000000001</v>
      </c>
      <c r="J599" s="23">
        <v>0.10737217500000001</v>
      </c>
      <c r="K599" s="23">
        <v>0.13</v>
      </c>
      <c r="L599" s="23">
        <v>0.13</v>
      </c>
      <c r="M599" s="23">
        <v>0.13</v>
      </c>
      <c r="N599" s="23">
        <v>0.12</v>
      </c>
      <c r="O599" s="23">
        <v>0.24</v>
      </c>
      <c r="P599" s="23">
        <v>0.15</v>
      </c>
      <c r="Q599" s="23">
        <v>0.15</v>
      </c>
      <c r="R599" s="23">
        <v>0.17749999999999999</v>
      </c>
      <c r="S599" s="23">
        <v>0.14000000000000001</v>
      </c>
      <c r="T599" s="23">
        <v>0.15515800000000002</v>
      </c>
      <c r="U599" s="23">
        <v>0.14369999999999999</v>
      </c>
      <c r="V599" s="23">
        <v>0.13</v>
      </c>
      <c r="W599" s="23">
        <v>0.13500000000000001</v>
      </c>
      <c r="X599" s="23">
        <v>0.13250000000000001</v>
      </c>
      <c r="Y599" s="204"/>
      <c r="Z599" s="205"/>
      <c r="AA599" s="205"/>
      <c r="AB599" s="205"/>
      <c r="AC599" s="205"/>
      <c r="AD599" s="205"/>
      <c r="AE599" s="205"/>
      <c r="AF599" s="205"/>
      <c r="AG599" s="205"/>
      <c r="AH599" s="205"/>
      <c r="AI599" s="205"/>
      <c r="AJ599" s="205"/>
      <c r="AK599" s="205"/>
      <c r="AL599" s="205"/>
      <c r="AM599" s="205"/>
      <c r="AN599" s="205"/>
      <c r="AO599" s="205"/>
      <c r="AP599" s="205"/>
      <c r="AQ599" s="205"/>
      <c r="AR599" s="205"/>
      <c r="AS599" s="205"/>
      <c r="AT599" s="205"/>
      <c r="AU599" s="205"/>
      <c r="AV599" s="205"/>
      <c r="AW599" s="205"/>
      <c r="AX599" s="205"/>
      <c r="AY599" s="205"/>
      <c r="AZ599" s="205"/>
      <c r="BA599" s="205"/>
      <c r="BB599" s="205"/>
      <c r="BC599" s="205"/>
      <c r="BD599" s="205"/>
      <c r="BE599" s="205"/>
      <c r="BF599" s="205"/>
      <c r="BG599" s="205"/>
      <c r="BH599" s="205"/>
      <c r="BI599" s="205"/>
      <c r="BJ599" s="205"/>
      <c r="BK599" s="205"/>
      <c r="BL599" s="205"/>
      <c r="BM599" s="56"/>
    </row>
    <row r="600" spans="1:65">
      <c r="A600" s="29"/>
      <c r="B600" s="3" t="s">
        <v>256</v>
      </c>
      <c r="C600" s="28"/>
      <c r="D600" s="23">
        <v>0</v>
      </c>
      <c r="E600" s="23">
        <v>1.0327955589886455E-3</v>
      </c>
      <c r="F600" s="23">
        <v>0</v>
      </c>
      <c r="G600" s="23">
        <v>5.4772255750516656E-3</v>
      </c>
      <c r="H600" s="23">
        <v>5.4772255750516656E-3</v>
      </c>
      <c r="I600" s="23">
        <v>0</v>
      </c>
      <c r="J600" s="23">
        <v>4.2429077402668883E-3</v>
      </c>
      <c r="K600" s="23">
        <v>0</v>
      </c>
      <c r="L600" s="23">
        <v>5.1639777949432268E-3</v>
      </c>
      <c r="M600" s="23">
        <v>4.0824829046386341E-3</v>
      </c>
      <c r="N600" s="23">
        <v>0</v>
      </c>
      <c r="O600" s="23">
        <v>6.324555320336764E-3</v>
      </c>
      <c r="P600" s="23">
        <v>4.0824829046386219E-3</v>
      </c>
      <c r="Q600" s="23">
        <v>5.1639777949432268E-3</v>
      </c>
      <c r="R600" s="23">
        <v>5.7271284253105383E-3</v>
      </c>
      <c r="S600" s="23">
        <v>5.1639777949432277E-3</v>
      </c>
      <c r="T600" s="23">
        <v>1.4269538184538372E-3</v>
      </c>
      <c r="U600" s="23">
        <v>2.5325217998403739E-3</v>
      </c>
      <c r="V600" s="23">
        <v>5.1639777949432277E-3</v>
      </c>
      <c r="W600" s="23">
        <v>5.4772255750516656E-3</v>
      </c>
      <c r="X600" s="23">
        <v>4.0331955899344501E-3</v>
      </c>
      <c r="Y600" s="204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5"/>
      <c r="AT600" s="205"/>
      <c r="AU600" s="205"/>
      <c r="AV600" s="205"/>
      <c r="AW600" s="205"/>
      <c r="AX600" s="205"/>
      <c r="AY600" s="205"/>
      <c r="AZ600" s="205"/>
      <c r="BA600" s="205"/>
      <c r="BB600" s="205"/>
      <c r="BC600" s="205"/>
      <c r="BD600" s="205"/>
      <c r="BE600" s="205"/>
      <c r="BF600" s="205"/>
      <c r="BG600" s="205"/>
      <c r="BH600" s="205"/>
      <c r="BI600" s="205"/>
      <c r="BJ600" s="205"/>
      <c r="BK600" s="205"/>
      <c r="BL600" s="205"/>
      <c r="BM600" s="56"/>
    </row>
    <row r="601" spans="1:65">
      <c r="A601" s="29"/>
      <c r="B601" s="3" t="s">
        <v>86</v>
      </c>
      <c r="C601" s="28"/>
      <c r="D601" s="13">
        <v>0</v>
      </c>
      <c r="E601" s="13">
        <v>7.9242626009358996E-3</v>
      </c>
      <c r="F601" s="13">
        <v>0</v>
      </c>
      <c r="G601" s="13">
        <v>4.0572041296679004E-2</v>
      </c>
      <c r="H601" s="13">
        <v>4.0572041296679004E-2</v>
      </c>
      <c r="I601" s="13">
        <v>0</v>
      </c>
      <c r="J601" s="13">
        <v>3.990866871032505E-2</v>
      </c>
      <c r="K601" s="13">
        <v>0</v>
      </c>
      <c r="L601" s="13">
        <v>4.076824574955179E-2</v>
      </c>
      <c r="M601" s="13">
        <v>3.1811555101080267E-2</v>
      </c>
      <c r="N601" s="13">
        <v>0</v>
      </c>
      <c r="O601" s="13">
        <v>2.6352313834736518E-2</v>
      </c>
      <c r="P601" s="13">
        <v>2.7522356660485088E-2</v>
      </c>
      <c r="Q601" s="13">
        <v>3.5208939510976547E-2</v>
      </c>
      <c r="R601" s="13">
        <v>3.2356657770116044E-2</v>
      </c>
      <c r="S601" s="13">
        <v>3.7785203377633365E-2</v>
      </c>
      <c r="T601" s="13">
        <v>9.1746245276694526E-3</v>
      </c>
      <c r="U601" s="13">
        <v>1.7695505763412417E-2</v>
      </c>
      <c r="V601" s="13">
        <v>4.0768245749551797E-2</v>
      </c>
      <c r="W601" s="13">
        <v>4.0572041296679004E-2</v>
      </c>
      <c r="X601" s="13">
        <v>3.063186524000848E-2</v>
      </c>
      <c r="Y601" s="152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29"/>
      <c r="B602" s="3" t="s">
        <v>257</v>
      </c>
      <c r="C602" s="28"/>
      <c r="D602" s="13">
        <v>0.11490943514049068</v>
      </c>
      <c r="E602" s="13">
        <v>-3.126757968904037E-2</v>
      </c>
      <c r="F602" s="13">
        <v>-3.3745156211574701E-2</v>
      </c>
      <c r="G602" s="13">
        <v>3.4184916264416998E-3</v>
      </c>
      <c r="H602" s="13">
        <v>3.4184916264416998E-3</v>
      </c>
      <c r="I602" s="13">
        <v>4.05821394644581E-2</v>
      </c>
      <c r="J602" s="13">
        <v>-0.20978607323136578</v>
      </c>
      <c r="K602" s="13">
        <v>-3.3745156211574701E-2</v>
      </c>
      <c r="L602" s="13">
        <v>-5.8520921436918893E-2</v>
      </c>
      <c r="M602" s="13">
        <v>-4.6133038824246908E-2</v>
      </c>
      <c r="N602" s="13">
        <v>-0.1080724518876075</v>
      </c>
      <c r="O602" s="13">
        <v>0.783855096224785</v>
      </c>
      <c r="P602" s="13">
        <v>0.10252155252781869</v>
      </c>
      <c r="Q602" s="13">
        <v>9.0133669915146486E-2</v>
      </c>
      <c r="R602" s="13">
        <v>0.31559313346577866</v>
      </c>
      <c r="S602" s="13">
        <v>1.5806374239113907E-2</v>
      </c>
      <c r="T602" s="13">
        <v>0.15603225026151724</v>
      </c>
      <c r="U602" s="13">
        <v>6.3747479950154951E-2</v>
      </c>
      <c r="V602" s="13">
        <v>-5.8520921436918893E-2</v>
      </c>
      <c r="W602" s="13">
        <v>3.4184916264416998E-3</v>
      </c>
      <c r="X602" s="13">
        <v>-2.1357273598902493E-2</v>
      </c>
      <c r="Y602" s="152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29"/>
      <c r="B603" s="45" t="s">
        <v>258</v>
      </c>
      <c r="C603" s="46"/>
      <c r="D603" s="44">
        <v>1.25</v>
      </c>
      <c r="E603" s="44">
        <v>0.39</v>
      </c>
      <c r="F603" s="44">
        <v>0.42</v>
      </c>
      <c r="G603" s="44">
        <v>0</v>
      </c>
      <c r="H603" s="44">
        <v>0</v>
      </c>
      <c r="I603" s="44">
        <v>0.42</v>
      </c>
      <c r="J603" s="44">
        <v>2.38</v>
      </c>
      <c r="K603" s="44">
        <v>0.42</v>
      </c>
      <c r="L603" s="44">
        <v>0.69</v>
      </c>
      <c r="M603" s="44">
        <v>0.55000000000000004</v>
      </c>
      <c r="N603" s="44">
        <v>1.25</v>
      </c>
      <c r="O603" s="44">
        <v>8.7200000000000006</v>
      </c>
      <c r="P603" s="44">
        <v>1.1100000000000001</v>
      </c>
      <c r="Q603" s="44">
        <v>0.97</v>
      </c>
      <c r="R603" s="44">
        <v>3.49</v>
      </c>
      <c r="S603" s="44">
        <v>0.14000000000000001</v>
      </c>
      <c r="T603" s="44">
        <v>1.71</v>
      </c>
      <c r="U603" s="44">
        <v>0.67</v>
      </c>
      <c r="V603" s="44">
        <v>0.69</v>
      </c>
      <c r="W603" s="44">
        <v>0</v>
      </c>
      <c r="X603" s="44">
        <v>0.28000000000000003</v>
      </c>
      <c r="Y603" s="152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B604" s="3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BM604" s="55"/>
    </row>
    <row r="605" spans="1:65" ht="15">
      <c r="B605" s="8" t="s">
        <v>509</v>
      </c>
      <c r="BM605" s="27" t="s">
        <v>66</v>
      </c>
    </row>
    <row r="606" spans="1:65" ht="15">
      <c r="A606" s="24" t="s">
        <v>29</v>
      </c>
      <c r="B606" s="18" t="s">
        <v>108</v>
      </c>
      <c r="C606" s="15" t="s">
        <v>109</v>
      </c>
      <c r="D606" s="16" t="s">
        <v>224</v>
      </c>
      <c r="E606" s="17" t="s">
        <v>224</v>
      </c>
      <c r="F606" s="17" t="s">
        <v>224</v>
      </c>
      <c r="G606" s="17" t="s">
        <v>224</v>
      </c>
      <c r="H606" s="17" t="s">
        <v>224</v>
      </c>
      <c r="I606" s="17" t="s">
        <v>224</v>
      </c>
      <c r="J606" s="17" t="s">
        <v>224</v>
      </c>
      <c r="K606" s="17" t="s">
        <v>224</v>
      </c>
      <c r="L606" s="17" t="s">
        <v>224</v>
      </c>
      <c r="M606" s="17" t="s">
        <v>224</v>
      </c>
      <c r="N606" s="17" t="s">
        <v>224</v>
      </c>
      <c r="O606" s="17" t="s">
        <v>224</v>
      </c>
      <c r="P606" s="17" t="s">
        <v>224</v>
      </c>
      <c r="Q606" s="17" t="s">
        <v>224</v>
      </c>
      <c r="R606" s="17" t="s">
        <v>224</v>
      </c>
      <c r="S606" s="152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1</v>
      </c>
    </row>
    <row r="607" spans="1:65">
      <c r="A607" s="29"/>
      <c r="B607" s="19" t="s">
        <v>225</v>
      </c>
      <c r="C607" s="9" t="s">
        <v>225</v>
      </c>
      <c r="D607" s="150" t="s">
        <v>227</v>
      </c>
      <c r="E607" s="151" t="s">
        <v>229</v>
      </c>
      <c r="F607" s="151" t="s">
        <v>230</v>
      </c>
      <c r="G607" s="151" t="s">
        <v>231</v>
      </c>
      <c r="H607" s="151" t="s">
        <v>235</v>
      </c>
      <c r="I607" s="151" t="s">
        <v>236</v>
      </c>
      <c r="J607" s="151" t="s">
        <v>237</v>
      </c>
      <c r="K607" s="151" t="s">
        <v>238</v>
      </c>
      <c r="L607" s="151" t="s">
        <v>239</v>
      </c>
      <c r="M607" s="151" t="s">
        <v>240</v>
      </c>
      <c r="N607" s="151" t="s">
        <v>241</v>
      </c>
      <c r="O607" s="151" t="s">
        <v>242</v>
      </c>
      <c r="P607" s="151" t="s">
        <v>243</v>
      </c>
      <c r="Q607" s="151" t="s">
        <v>245</v>
      </c>
      <c r="R607" s="151" t="s">
        <v>246</v>
      </c>
      <c r="S607" s="152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 t="s">
        <v>3</v>
      </c>
    </row>
    <row r="608" spans="1:65">
      <c r="A608" s="29"/>
      <c r="B608" s="19"/>
      <c r="C608" s="9"/>
      <c r="D608" s="10" t="s">
        <v>261</v>
      </c>
      <c r="E608" s="11" t="s">
        <v>261</v>
      </c>
      <c r="F608" s="11" t="s">
        <v>261</v>
      </c>
      <c r="G608" s="11" t="s">
        <v>279</v>
      </c>
      <c r="H608" s="11" t="s">
        <v>261</v>
      </c>
      <c r="I608" s="11" t="s">
        <v>261</v>
      </c>
      <c r="J608" s="11" t="s">
        <v>261</v>
      </c>
      <c r="K608" s="11" t="s">
        <v>261</v>
      </c>
      <c r="L608" s="11" t="s">
        <v>261</v>
      </c>
      <c r="M608" s="11" t="s">
        <v>279</v>
      </c>
      <c r="N608" s="11" t="s">
        <v>279</v>
      </c>
      <c r="O608" s="11" t="s">
        <v>261</v>
      </c>
      <c r="P608" s="11" t="s">
        <v>278</v>
      </c>
      <c r="Q608" s="11" t="s">
        <v>279</v>
      </c>
      <c r="R608" s="11" t="s">
        <v>261</v>
      </c>
      <c r="S608" s="152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2</v>
      </c>
    </row>
    <row r="609" spans="1:65">
      <c r="A609" s="29"/>
      <c r="B609" s="19"/>
      <c r="C609" s="9"/>
      <c r="D609" s="25" t="s">
        <v>280</v>
      </c>
      <c r="E609" s="25" t="s">
        <v>281</v>
      </c>
      <c r="F609" s="25" t="s">
        <v>281</v>
      </c>
      <c r="G609" s="25" t="s">
        <v>282</v>
      </c>
      <c r="H609" s="25" t="s">
        <v>281</v>
      </c>
      <c r="I609" s="25" t="s">
        <v>282</v>
      </c>
      <c r="J609" s="25" t="s">
        <v>282</v>
      </c>
      <c r="K609" s="25" t="s">
        <v>283</v>
      </c>
      <c r="L609" s="25" t="s">
        <v>283</v>
      </c>
      <c r="M609" s="25" t="s">
        <v>282</v>
      </c>
      <c r="N609" s="25" t="s">
        <v>281</v>
      </c>
      <c r="O609" s="25" t="s">
        <v>281</v>
      </c>
      <c r="P609" s="25" t="s">
        <v>281</v>
      </c>
      <c r="Q609" s="25" t="s">
        <v>280</v>
      </c>
      <c r="R609" s="25" t="s">
        <v>281</v>
      </c>
      <c r="S609" s="152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2</v>
      </c>
    </row>
    <row r="610" spans="1:65">
      <c r="A610" s="29"/>
      <c r="B610" s="18">
        <v>1</v>
      </c>
      <c r="C610" s="14">
        <v>1</v>
      </c>
      <c r="D610" s="21">
        <v>0.62</v>
      </c>
      <c r="E610" s="21">
        <v>0.77</v>
      </c>
      <c r="F610" s="21">
        <v>0.82</v>
      </c>
      <c r="G610" s="153">
        <v>1.6</v>
      </c>
      <c r="H610" s="21">
        <v>0.83</v>
      </c>
      <c r="I610" s="21">
        <v>0.9</v>
      </c>
      <c r="J610" s="21">
        <v>0.65</v>
      </c>
      <c r="K610" s="153">
        <v>1</v>
      </c>
      <c r="L610" s="21">
        <v>0.94</v>
      </c>
      <c r="M610" s="21">
        <v>1.3</v>
      </c>
      <c r="N610" s="153">
        <v>1.6</v>
      </c>
      <c r="O610" s="21">
        <v>1.26</v>
      </c>
      <c r="P610" s="21">
        <v>0.40666666666666668</v>
      </c>
      <c r="Q610" s="21">
        <v>0.75</v>
      </c>
      <c r="R610" s="21">
        <v>0.96</v>
      </c>
      <c r="S610" s="152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</v>
      </c>
    </row>
    <row r="611" spans="1:65">
      <c r="A611" s="29"/>
      <c r="B611" s="19">
        <v>1</v>
      </c>
      <c r="C611" s="9">
        <v>2</v>
      </c>
      <c r="D611" s="11">
        <v>0.69</v>
      </c>
      <c r="E611" s="11">
        <v>0.78</v>
      </c>
      <c r="F611" s="11">
        <v>0.83</v>
      </c>
      <c r="G611" s="154">
        <v>1.6</v>
      </c>
      <c r="H611" s="11">
        <v>0.84</v>
      </c>
      <c r="I611" s="11">
        <v>0.93</v>
      </c>
      <c r="J611" s="11">
        <v>0.68</v>
      </c>
      <c r="K611" s="154">
        <v>1</v>
      </c>
      <c r="L611" s="11">
        <v>0.88</v>
      </c>
      <c r="M611" s="11">
        <v>1.3</v>
      </c>
      <c r="N611" s="154">
        <v>2</v>
      </c>
      <c r="O611" s="11">
        <v>1.54</v>
      </c>
      <c r="P611" s="11">
        <v>0.399666666666667</v>
      </c>
      <c r="Q611" s="11">
        <v>0.76</v>
      </c>
      <c r="R611" s="11">
        <v>1.1499999999999999</v>
      </c>
      <c r="S611" s="152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24</v>
      </c>
    </row>
    <row r="612" spans="1:65">
      <c r="A612" s="29"/>
      <c r="B612" s="19">
        <v>1</v>
      </c>
      <c r="C612" s="9">
        <v>3</v>
      </c>
      <c r="D612" s="11">
        <v>0.62</v>
      </c>
      <c r="E612" s="11">
        <v>0.79</v>
      </c>
      <c r="F612" s="11">
        <v>0.88</v>
      </c>
      <c r="G612" s="154">
        <v>1.4</v>
      </c>
      <c r="H612" s="11">
        <v>0.85</v>
      </c>
      <c r="I612" s="11">
        <v>0.93</v>
      </c>
      <c r="J612" s="11">
        <v>0.7</v>
      </c>
      <c r="K612" s="154">
        <v>1</v>
      </c>
      <c r="L612" s="11">
        <v>0.96</v>
      </c>
      <c r="M612" s="11">
        <v>1.3</v>
      </c>
      <c r="N612" s="154">
        <v>1.9</v>
      </c>
      <c r="O612" s="11">
        <v>1.24</v>
      </c>
      <c r="P612" s="11">
        <v>0.40889999999999999</v>
      </c>
      <c r="Q612" s="11">
        <v>0.73</v>
      </c>
      <c r="R612" s="11">
        <v>1.21</v>
      </c>
      <c r="S612" s="152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16</v>
      </c>
    </row>
    <row r="613" spans="1:65">
      <c r="A613" s="29"/>
      <c r="B613" s="19">
        <v>1</v>
      </c>
      <c r="C613" s="9">
        <v>4</v>
      </c>
      <c r="D613" s="11">
        <v>0.59</v>
      </c>
      <c r="E613" s="11">
        <v>0.78</v>
      </c>
      <c r="F613" s="11">
        <v>0.77</v>
      </c>
      <c r="G613" s="154">
        <v>1.6</v>
      </c>
      <c r="H613" s="11">
        <v>0.78</v>
      </c>
      <c r="I613" s="148">
        <v>0.89</v>
      </c>
      <c r="J613" s="11">
        <v>0.71</v>
      </c>
      <c r="K613" s="154">
        <v>1</v>
      </c>
      <c r="L613" s="11">
        <v>0.92</v>
      </c>
      <c r="M613" s="11">
        <v>1.3</v>
      </c>
      <c r="N613" s="148">
        <v>1.1000000000000001</v>
      </c>
      <c r="O613" s="11">
        <v>1.43</v>
      </c>
      <c r="P613" s="11">
        <v>0.42</v>
      </c>
      <c r="Q613" s="11">
        <v>0.74</v>
      </c>
      <c r="R613" s="11">
        <v>1.07</v>
      </c>
      <c r="S613" s="152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7">
        <v>0.86998935185185167</v>
      </c>
    </row>
    <row r="614" spans="1:65">
      <c r="A614" s="29"/>
      <c r="B614" s="19">
        <v>1</v>
      </c>
      <c r="C614" s="9">
        <v>5</v>
      </c>
      <c r="D614" s="11">
        <v>0.66</v>
      </c>
      <c r="E614" s="11">
        <v>0.72</v>
      </c>
      <c r="F614" s="11">
        <v>0.91</v>
      </c>
      <c r="G614" s="154">
        <v>1.4</v>
      </c>
      <c r="H614" s="11">
        <v>0.71</v>
      </c>
      <c r="I614" s="11">
        <v>0.93</v>
      </c>
      <c r="J614" s="11">
        <v>0.67</v>
      </c>
      <c r="K614" s="154">
        <v>1</v>
      </c>
      <c r="L614" s="11">
        <v>0.93</v>
      </c>
      <c r="M614" s="11">
        <v>1.3</v>
      </c>
      <c r="N614" s="154">
        <v>2</v>
      </c>
      <c r="O614" s="11">
        <v>1.32</v>
      </c>
      <c r="P614" s="11">
        <v>0.42</v>
      </c>
      <c r="Q614" s="11">
        <v>0.75</v>
      </c>
      <c r="R614" s="11">
        <v>1.02</v>
      </c>
      <c r="S614" s="152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7">
        <v>99</v>
      </c>
    </row>
    <row r="615" spans="1:65">
      <c r="A615" s="29"/>
      <c r="B615" s="19">
        <v>1</v>
      </c>
      <c r="C615" s="9">
        <v>6</v>
      </c>
      <c r="D615" s="11">
        <v>0.65</v>
      </c>
      <c r="E615" s="11">
        <v>0.7</v>
      </c>
      <c r="F615" s="11">
        <v>0.89</v>
      </c>
      <c r="G615" s="154">
        <v>1.5</v>
      </c>
      <c r="H615" s="11">
        <v>0.75</v>
      </c>
      <c r="I615" s="11">
        <v>0.93</v>
      </c>
      <c r="J615" s="11">
        <v>0.75</v>
      </c>
      <c r="K615" s="154">
        <v>1</v>
      </c>
      <c r="L615" s="11">
        <v>0.94</v>
      </c>
      <c r="M615" s="11">
        <v>1.3</v>
      </c>
      <c r="N615" s="154">
        <v>2.2000000000000002</v>
      </c>
      <c r="O615" s="11">
        <v>1.02</v>
      </c>
      <c r="P615" s="11">
        <v>0.41</v>
      </c>
      <c r="Q615" s="11">
        <v>0.75</v>
      </c>
      <c r="R615" s="11">
        <v>1.17</v>
      </c>
      <c r="S615" s="152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20" t="s">
        <v>254</v>
      </c>
      <c r="C616" s="12"/>
      <c r="D616" s="22">
        <v>0.63833333333333331</v>
      </c>
      <c r="E616" s="22">
        <v>0.75666666666666671</v>
      </c>
      <c r="F616" s="22">
        <v>0.85</v>
      </c>
      <c r="G616" s="22">
        <v>1.5166666666666666</v>
      </c>
      <c r="H616" s="22">
        <v>0.79333333333333333</v>
      </c>
      <c r="I616" s="22">
        <v>0.91833333333333333</v>
      </c>
      <c r="J616" s="22">
        <v>0.69333333333333336</v>
      </c>
      <c r="K616" s="22">
        <v>1</v>
      </c>
      <c r="L616" s="22">
        <v>0.92833333333333334</v>
      </c>
      <c r="M616" s="22">
        <v>1.3</v>
      </c>
      <c r="N616" s="22">
        <v>1.8</v>
      </c>
      <c r="O616" s="22">
        <v>1.3016666666666667</v>
      </c>
      <c r="P616" s="22">
        <v>0.41087222222222231</v>
      </c>
      <c r="Q616" s="22">
        <v>0.7466666666666667</v>
      </c>
      <c r="R616" s="22">
        <v>1.0966666666666667</v>
      </c>
      <c r="S616" s="152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3" t="s">
        <v>255</v>
      </c>
      <c r="C617" s="28"/>
      <c r="D617" s="11">
        <v>0.63500000000000001</v>
      </c>
      <c r="E617" s="11">
        <v>0.77500000000000002</v>
      </c>
      <c r="F617" s="11">
        <v>0.85499999999999998</v>
      </c>
      <c r="G617" s="11">
        <v>1.55</v>
      </c>
      <c r="H617" s="11">
        <v>0.80499999999999994</v>
      </c>
      <c r="I617" s="11">
        <v>0.93</v>
      </c>
      <c r="J617" s="11">
        <v>0.69</v>
      </c>
      <c r="K617" s="11">
        <v>1</v>
      </c>
      <c r="L617" s="11">
        <v>0.93500000000000005</v>
      </c>
      <c r="M617" s="11">
        <v>1.3</v>
      </c>
      <c r="N617" s="11">
        <v>1.95</v>
      </c>
      <c r="O617" s="11">
        <v>1.29</v>
      </c>
      <c r="P617" s="11">
        <v>0.40944999999999998</v>
      </c>
      <c r="Q617" s="11">
        <v>0.75</v>
      </c>
      <c r="R617" s="11">
        <v>1.1099999999999999</v>
      </c>
      <c r="S617" s="152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29"/>
      <c r="B618" s="3" t="s">
        <v>256</v>
      </c>
      <c r="C618" s="28"/>
      <c r="D618" s="23">
        <v>3.5449494589721117E-2</v>
      </c>
      <c r="E618" s="23">
        <v>3.7237973450050546E-2</v>
      </c>
      <c r="F618" s="23">
        <v>5.2535702146254797E-2</v>
      </c>
      <c r="G618" s="23">
        <v>9.831920802501759E-2</v>
      </c>
      <c r="H618" s="23">
        <v>5.6095157247900339E-2</v>
      </c>
      <c r="I618" s="23">
        <v>1.8348478592697198E-2</v>
      </c>
      <c r="J618" s="23">
        <v>3.5023801430836506E-2</v>
      </c>
      <c r="K618" s="23">
        <v>0</v>
      </c>
      <c r="L618" s="23">
        <v>2.7141603981096354E-2</v>
      </c>
      <c r="M618" s="23">
        <v>0</v>
      </c>
      <c r="N618" s="23">
        <v>0.39496835316263024</v>
      </c>
      <c r="O618" s="23">
        <v>0.17803557696894903</v>
      </c>
      <c r="P618" s="23">
        <v>7.9313839808604798E-3</v>
      </c>
      <c r="Q618" s="23">
        <v>1.0327955589886455E-2</v>
      </c>
      <c r="R618" s="23">
        <v>9.6263527187957651E-2</v>
      </c>
      <c r="S618" s="152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29"/>
      <c r="B619" s="3" t="s">
        <v>86</v>
      </c>
      <c r="C619" s="28"/>
      <c r="D619" s="13">
        <v>5.5534456276325514E-2</v>
      </c>
      <c r="E619" s="13">
        <v>4.9213180770991911E-2</v>
      </c>
      <c r="F619" s="13">
        <v>6.1806708407358586E-2</v>
      </c>
      <c r="G619" s="13">
        <v>6.4825851445066543E-2</v>
      </c>
      <c r="H619" s="13">
        <v>7.0708181404916387E-2</v>
      </c>
      <c r="I619" s="13">
        <v>1.9980194474806385E-2</v>
      </c>
      <c r="J619" s="13">
        <v>5.0515098217552651E-2</v>
      </c>
      <c r="K619" s="13">
        <v>0</v>
      </c>
      <c r="L619" s="13">
        <v>2.9236916317159446E-2</v>
      </c>
      <c r="M619" s="13">
        <v>0</v>
      </c>
      <c r="N619" s="13">
        <v>0.2194268628681279</v>
      </c>
      <c r="O619" s="13">
        <v>0.13677509114131808</v>
      </c>
      <c r="P619" s="13">
        <v>1.9303772686221535E-2</v>
      </c>
      <c r="Q619" s="13">
        <v>1.3832083379312217E-2</v>
      </c>
      <c r="R619" s="13">
        <v>8.7778292268654398E-2</v>
      </c>
      <c r="S619" s="152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29"/>
      <c r="B620" s="3" t="s">
        <v>257</v>
      </c>
      <c r="C620" s="28"/>
      <c r="D620" s="13">
        <v>-0.26627454465438849</v>
      </c>
      <c r="E620" s="13">
        <v>-0.13025755423783902</v>
      </c>
      <c r="F620" s="13">
        <v>-2.2976547712109996E-2</v>
      </c>
      <c r="G620" s="13">
        <v>0.74331635604309798</v>
      </c>
      <c r="H620" s="13">
        <v>-8.8111444531302596E-2</v>
      </c>
      <c r="I620" s="13">
        <v>5.5568474922798927E-2</v>
      </c>
      <c r="J620" s="13">
        <v>-0.20305538009458379</v>
      </c>
      <c r="K620" s="13">
        <v>0.14943935563281174</v>
      </c>
      <c r="L620" s="13">
        <v>6.7062868479127014E-2</v>
      </c>
      <c r="M620" s="13">
        <v>0.49427116232265544</v>
      </c>
      <c r="N620" s="13">
        <v>1.0689908401390613</v>
      </c>
      <c r="O620" s="13">
        <v>0.49618689458204357</v>
      </c>
      <c r="P620" s="13">
        <v>-0.52772729764146731</v>
      </c>
      <c r="Q620" s="13">
        <v>-0.14175194779416711</v>
      </c>
      <c r="R620" s="13">
        <v>0.26055182667731702</v>
      </c>
      <c r="S620" s="152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29"/>
      <c r="B621" s="45" t="s">
        <v>258</v>
      </c>
      <c r="C621" s="46"/>
      <c r="D621" s="44">
        <v>0.82</v>
      </c>
      <c r="E621" s="44">
        <v>0.43</v>
      </c>
      <c r="F621" s="44">
        <v>0.11</v>
      </c>
      <c r="G621" s="44">
        <v>2.11</v>
      </c>
      <c r="H621" s="44">
        <v>0.3</v>
      </c>
      <c r="I621" s="44">
        <v>0.11</v>
      </c>
      <c r="J621" s="44">
        <v>0.64</v>
      </c>
      <c r="K621" s="44" t="s">
        <v>259</v>
      </c>
      <c r="L621" s="44">
        <v>0.15</v>
      </c>
      <c r="M621" s="44">
        <v>1.39</v>
      </c>
      <c r="N621" s="44">
        <v>3.06</v>
      </c>
      <c r="O621" s="44">
        <v>1.4</v>
      </c>
      <c r="P621" s="44">
        <v>1.58</v>
      </c>
      <c r="Q621" s="44">
        <v>0.46</v>
      </c>
      <c r="R621" s="44">
        <v>0.71</v>
      </c>
      <c r="S621" s="152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B622" s="30" t="s">
        <v>292</v>
      </c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BM622" s="55"/>
    </row>
    <row r="623" spans="1:65">
      <c r="BM623" s="55"/>
    </row>
    <row r="624" spans="1:65" ht="15">
      <c r="B624" s="8" t="s">
        <v>510</v>
      </c>
      <c r="BM624" s="27" t="s">
        <v>277</v>
      </c>
    </row>
    <row r="625" spans="1:65" ht="15">
      <c r="A625" s="24" t="s">
        <v>31</v>
      </c>
      <c r="B625" s="18" t="s">
        <v>108</v>
      </c>
      <c r="C625" s="15" t="s">
        <v>109</v>
      </c>
      <c r="D625" s="16" t="s">
        <v>224</v>
      </c>
      <c r="E625" s="17" t="s">
        <v>224</v>
      </c>
      <c r="F625" s="15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1</v>
      </c>
    </row>
    <row r="626" spans="1:65">
      <c r="A626" s="29"/>
      <c r="B626" s="19" t="s">
        <v>225</v>
      </c>
      <c r="C626" s="9" t="s">
        <v>225</v>
      </c>
      <c r="D626" s="150" t="s">
        <v>236</v>
      </c>
      <c r="E626" s="151" t="s">
        <v>241</v>
      </c>
      <c r="F626" s="15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 t="s">
        <v>3</v>
      </c>
    </row>
    <row r="627" spans="1:65">
      <c r="A627" s="29"/>
      <c r="B627" s="19"/>
      <c r="C627" s="9"/>
      <c r="D627" s="10" t="s">
        <v>261</v>
      </c>
      <c r="E627" s="11" t="s">
        <v>279</v>
      </c>
      <c r="F627" s="15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7">
        <v>1</v>
      </c>
    </row>
    <row r="628" spans="1:65">
      <c r="A628" s="29"/>
      <c r="B628" s="19"/>
      <c r="C628" s="9"/>
      <c r="D628" s="25" t="s">
        <v>282</v>
      </c>
      <c r="E628" s="25" t="s">
        <v>281</v>
      </c>
      <c r="F628" s="15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7">
        <v>1</v>
      </c>
    </row>
    <row r="629" spans="1:65">
      <c r="A629" s="29"/>
      <c r="B629" s="18">
        <v>1</v>
      </c>
      <c r="C629" s="14">
        <v>1</v>
      </c>
      <c r="D629" s="210">
        <v>14.388</v>
      </c>
      <c r="E629" s="210">
        <v>11.6</v>
      </c>
      <c r="F629" s="212"/>
      <c r="G629" s="213"/>
      <c r="H629" s="213"/>
      <c r="I629" s="213"/>
      <c r="J629" s="213"/>
      <c r="K629" s="213"/>
      <c r="L629" s="213"/>
      <c r="M629" s="213"/>
      <c r="N629" s="213"/>
      <c r="O629" s="213"/>
      <c r="P629" s="213"/>
      <c r="Q629" s="213"/>
      <c r="R629" s="213"/>
      <c r="S629" s="213"/>
      <c r="T629" s="213"/>
      <c r="U629" s="213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213"/>
      <c r="AF629" s="213"/>
      <c r="AG629" s="213"/>
      <c r="AH629" s="213"/>
      <c r="AI629" s="213"/>
      <c r="AJ629" s="213"/>
      <c r="AK629" s="213"/>
      <c r="AL629" s="213"/>
      <c r="AM629" s="213"/>
      <c r="AN629" s="213"/>
      <c r="AO629" s="213"/>
      <c r="AP629" s="213"/>
      <c r="AQ629" s="213"/>
      <c r="AR629" s="213"/>
      <c r="AS629" s="213"/>
      <c r="AT629" s="213"/>
      <c r="AU629" s="213"/>
      <c r="AV629" s="213"/>
      <c r="AW629" s="213"/>
      <c r="AX629" s="213"/>
      <c r="AY629" s="213"/>
      <c r="AZ629" s="213"/>
      <c r="BA629" s="213"/>
      <c r="BB629" s="213"/>
      <c r="BC629" s="213"/>
      <c r="BD629" s="213"/>
      <c r="BE629" s="213"/>
      <c r="BF629" s="213"/>
      <c r="BG629" s="213"/>
      <c r="BH629" s="213"/>
      <c r="BI629" s="213"/>
      <c r="BJ629" s="213"/>
      <c r="BK629" s="213"/>
      <c r="BL629" s="213"/>
      <c r="BM629" s="214">
        <v>1</v>
      </c>
    </row>
    <row r="630" spans="1:65">
      <c r="A630" s="29"/>
      <c r="B630" s="19">
        <v>1</v>
      </c>
      <c r="C630" s="9">
        <v>2</v>
      </c>
      <c r="D630" s="217">
        <v>14.238</v>
      </c>
      <c r="E630" s="217">
        <v>11.6</v>
      </c>
      <c r="F630" s="212"/>
      <c r="G630" s="213"/>
      <c r="H630" s="213"/>
      <c r="I630" s="213"/>
      <c r="J630" s="213"/>
      <c r="K630" s="213"/>
      <c r="L630" s="213"/>
      <c r="M630" s="213"/>
      <c r="N630" s="213"/>
      <c r="O630" s="213"/>
      <c r="P630" s="213"/>
      <c r="Q630" s="213"/>
      <c r="R630" s="213"/>
      <c r="S630" s="213"/>
      <c r="T630" s="213"/>
      <c r="U630" s="213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213"/>
      <c r="AF630" s="213"/>
      <c r="AG630" s="213"/>
      <c r="AH630" s="213"/>
      <c r="AI630" s="213"/>
      <c r="AJ630" s="213"/>
      <c r="AK630" s="213"/>
      <c r="AL630" s="213"/>
      <c r="AM630" s="213"/>
      <c r="AN630" s="213"/>
      <c r="AO630" s="213"/>
      <c r="AP630" s="213"/>
      <c r="AQ630" s="213"/>
      <c r="AR630" s="213"/>
      <c r="AS630" s="213"/>
      <c r="AT630" s="213"/>
      <c r="AU630" s="213"/>
      <c r="AV630" s="213"/>
      <c r="AW630" s="213"/>
      <c r="AX630" s="213"/>
      <c r="AY630" s="213"/>
      <c r="AZ630" s="213"/>
      <c r="BA630" s="213"/>
      <c r="BB630" s="213"/>
      <c r="BC630" s="213"/>
      <c r="BD630" s="213"/>
      <c r="BE630" s="213"/>
      <c r="BF630" s="213"/>
      <c r="BG630" s="213"/>
      <c r="BH630" s="213"/>
      <c r="BI630" s="213"/>
      <c r="BJ630" s="213"/>
      <c r="BK630" s="213"/>
      <c r="BL630" s="213"/>
      <c r="BM630" s="214">
        <v>5</v>
      </c>
    </row>
    <row r="631" spans="1:65">
      <c r="A631" s="29"/>
      <c r="B631" s="19">
        <v>1</v>
      </c>
      <c r="C631" s="9">
        <v>3</v>
      </c>
      <c r="D631" s="217">
        <v>13.824999999999999</v>
      </c>
      <c r="E631" s="217">
        <v>13.1</v>
      </c>
      <c r="F631" s="212"/>
      <c r="G631" s="213"/>
      <c r="H631" s="213"/>
      <c r="I631" s="213"/>
      <c r="J631" s="213"/>
      <c r="K631" s="213"/>
      <c r="L631" s="213"/>
      <c r="M631" s="213"/>
      <c r="N631" s="213"/>
      <c r="O631" s="213"/>
      <c r="P631" s="213"/>
      <c r="Q631" s="213"/>
      <c r="R631" s="213"/>
      <c r="S631" s="213"/>
      <c r="T631" s="213"/>
      <c r="U631" s="213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213"/>
      <c r="AF631" s="213"/>
      <c r="AG631" s="213"/>
      <c r="AH631" s="213"/>
      <c r="AI631" s="213"/>
      <c r="AJ631" s="213"/>
      <c r="AK631" s="213"/>
      <c r="AL631" s="213"/>
      <c r="AM631" s="213"/>
      <c r="AN631" s="213"/>
      <c r="AO631" s="213"/>
      <c r="AP631" s="213"/>
      <c r="AQ631" s="213"/>
      <c r="AR631" s="213"/>
      <c r="AS631" s="213"/>
      <c r="AT631" s="213"/>
      <c r="AU631" s="213"/>
      <c r="AV631" s="213"/>
      <c r="AW631" s="213"/>
      <c r="AX631" s="213"/>
      <c r="AY631" s="213"/>
      <c r="AZ631" s="213"/>
      <c r="BA631" s="213"/>
      <c r="BB631" s="213"/>
      <c r="BC631" s="213"/>
      <c r="BD631" s="213"/>
      <c r="BE631" s="213"/>
      <c r="BF631" s="213"/>
      <c r="BG631" s="213"/>
      <c r="BH631" s="213"/>
      <c r="BI631" s="213"/>
      <c r="BJ631" s="213"/>
      <c r="BK631" s="213"/>
      <c r="BL631" s="213"/>
      <c r="BM631" s="214">
        <v>16</v>
      </c>
    </row>
    <row r="632" spans="1:65">
      <c r="A632" s="29"/>
      <c r="B632" s="19">
        <v>1</v>
      </c>
      <c r="C632" s="9">
        <v>4</v>
      </c>
      <c r="D632" s="217">
        <v>14.654999999999999</v>
      </c>
      <c r="E632" s="217">
        <v>13</v>
      </c>
      <c r="F632" s="212"/>
      <c r="G632" s="213"/>
      <c r="H632" s="213"/>
      <c r="I632" s="213"/>
      <c r="J632" s="213"/>
      <c r="K632" s="213"/>
      <c r="L632" s="213"/>
      <c r="M632" s="213"/>
      <c r="N632" s="213"/>
      <c r="O632" s="213"/>
      <c r="P632" s="213"/>
      <c r="Q632" s="213"/>
      <c r="R632" s="213"/>
      <c r="S632" s="213"/>
      <c r="T632" s="213"/>
      <c r="U632" s="213"/>
      <c r="V632" s="213"/>
      <c r="W632" s="213"/>
      <c r="X632" s="213"/>
      <c r="Y632" s="213"/>
      <c r="Z632" s="213"/>
      <c r="AA632" s="213"/>
      <c r="AB632" s="213"/>
      <c r="AC632" s="213"/>
      <c r="AD632" s="213"/>
      <c r="AE632" s="213"/>
      <c r="AF632" s="213"/>
      <c r="AG632" s="213"/>
      <c r="AH632" s="213"/>
      <c r="AI632" s="213"/>
      <c r="AJ632" s="213"/>
      <c r="AK632" s="213"/>
      <c r="AL632" s="213"/>
      <c r="AM632" s="213"/>
      <c r="AN632" s="213"/>
      <c r="AO632" s="213"/>
      <c r="AP632" s="213"/>
      <c r="AQ632" s="213"/>
      <c r="AR632" s="213"/>
      <c r="AS632" s="213"/>
      <c r="AT632" s="213"/>
      <c r="AU632" s="213"/>
      <c r="AV632" s="213"/>
      <c r="AW632" s="213"/>
      <c r="AX632" s="213"/>
      <c r="AY632" s="213"/>
      <c r="AZ632" s="213"/>
      <c r="BA632" s="213"/>
      <c r="BB632" s="213"/>
      <c r="BC632" s="213"/>
      <c r="BD632" s="213"/>
      <c r="BE632" s="213"/>
      <c r="BF632" s="213"/>
      <c r="BG632" s="213"/>
      <c r="BH632" s="213"/>
      <c r="BI632" s="213"/>
      <c r="BJ632" s="213"/>
      <c r="BK632" s="213"/>
      <c r="BL632" s="213"/>
      <c r="BM632" s="214">
        <v>13.2</v>
      </c>
    </row>
    <row r="633" spans="1:65">
      <c r="A633" s="29"/>
      <c r="B633" s="19">
        <v>1</v>
      </c>
      <c r="C633" s="9">
        <v>5</v>
      </c>
      <c r="D633" s="217">
        <v>14.715999999999999</v>
      </c>
      <c r="E633" s="217">
        <v>11.4</v>
      </c>
      <c r="F633" s="212"/>
      <c r="G633" s="213"/>
      <c r="H633" s="213"/>
      <c r="I633" s="213"/>
      <c r="J633" s="213"/>
      <c r="K633" s="213"/>
      <c r="L633" s="213"/>
      <c r="M633" s="213"/>
      <c r="N633" s="213"/>
      <c r="O633" s="213"/>
      <c r="P633" s="213"/>
      <c r="Q633" s="213"/>
      <c r="R633" s="213"/>
      <c r="S633" s="213"/>
      <c r="T633" s="213"/>
      <c r="U633" s="213"/>
      <c r="V633" s="213"/>
      <c r="W633" s="213"/>
      <c r="X633" s="213"/>
      <c r="Y633" s="213"/>
      <c r="Z633" s="213"/>
      <c r="AA633" s="213"/>
      <c r="AB633" s="213"/>
      <c r="AC633" s="213"/>
      <c r="AD633" s="213"/>
      <c r="AE633" s="213"/>
      <c r="AF633" s="213"/>
      <c r="AG633" s="213"/>
      <c r="AH633" s="213"/>
      <c r="AI633" s="213"/>
      <c r="AJ633" s="213"/>
      <c r="AK633" s="213"/>
      <c r="AL633" s="213"/>
      <c r="AM633" s="213"/>
      <c r="AN633" s="213"/>
      <c r="AO633" s="213"/>
      <c r="AP633" s="213"/>
      <c r="AQ633" s="213"/>
      <c r="AR633" s="213"/>
      <c r="AS633" s="213"/>
      <c r="AT633" s="213"/>
      <c r="AU633" s="213"/>
      <c r="AV633" s="213"/>
      <c r="AW633" s="213"/>
      <c r="AX633" s="213"/>
      <c r="AY633" s="213"/>
      <c r="AZ633" s="213"/>
      <c r="BA633" s="213"/>
      <c r="BB633" s="213"/>
      <c r="BC633" s="213"/>
      <c r="BD633" s="213"/>
      <c r="BE633" s="213"/>
      <c r="BF633" s="213"/>
      <c r="BG633" s="213"/>
      <c r="BH633" s="213"/>
      <c r="BI633" s="213"/>
      <c r="BJ633" s="213"/>
      <c r="BK633" s="213"/>
      <c r="BL633" s="213"/>
      <c r="BM633" s="214">
        <v>11</v>
      </c>
    </row>
    <row r="634" spans="1:65">
      <c r="A634" s="29"/>
      <c r="B634" s="19">
        <v>1</v>
      </c>
      <c r="C634" s="9">
        <v>6</v>
      </c>
      <c r="D634" s="217">
        <v>14.778</v>
      </c>
      <c r="E634" s="217">
        <v>11.1</v>
      </c>
      <c r="F634" s="212"/>
      <c r="G634" s="213"/>
      <c r="H634" s="213"/>
      <c r="I634" s="213"/>
      <c r="J634" s="213"/>
      <c r="K634" s="213"/>
      <c r="L634" s="213"/>
      <c r="M634" s="213"/>
      <c r="N634" s="213"/>
      <c r="O634" s="213"/>
      <c r="P634" s="213"/>
      <c r="Q634" s="213"/>
      <c r="R634" s="213"/>
      <c r="S634" s="213"/>
      <c r="T634" s="213"/>
      <c r="U634" s="213"/>
      <c r="V634" s="213"/>
      <c r="W634" s="213"/>
      <c r="X634" s="213"/>
      <c r="Y634" s="213"/>
      <c r="Z634" s="213"/>
      <c r="AA634" s="213"/>
      <c r="AB634" s="213"/>
      <c r="AC634" s="213"/>
      <c r="AD634" s="213"/>
      <c r="AE634" s="213"/>
      <c r="AF634" s="213"/>
      <c r="AG634" s="213"/>
      <c r="AH634" s="213"/>
      <c r="AI634" s="213"/>
      <c r="AJ634" s="213"/>
      <c r="AK634" s="213"/>
      <c r="AL634" s="213"/>
      <c r="AM634" s="213"/>
      <c r="AN634" s="213"/>
      <c r="AO634" s="213"/>
      <c r="AP634" s="213"/>
      <c r="AQ634" s="213"/>
      <c r="AR634" s="213"/>
      <c r="AS634" s="213"/>
      <c r="AT634" s="213"/>
      <c r="AU634" s="213"/>
      <c r="AV634" s="213"/>
      <c r="AW634" s="213"/>
      <c r="AX634" s="213"/>
      <c r="AY634" s="213"/>
      <c r="AZ634" s="213"/>
      <c r="BA634" s="213"/>
      <c r="BB634" s="213"/>
      <c r="BC634" s="213"/>
      <c r="BD634" s="213"/>
      <c r="BE634" s="213"/>
      <c r="BF634" s="213"/>
      <c r="BG634" s="213"/>
      <c r="BH634" s="213"/>
      <c r="BI634" s="213"/>
      <c r="BJ634" s="213"/>
      <c r="BK634" s="213"/>
      <c r="BL634" s="213"/>
      <c r="BM634" s="218"/>
    </row>
    <row r="635" spans="1:65">
      <c r="A635" s="29"/>
      <c r="B635" s="20" t="s">
        <v>254</v>
      </c>
      <c r="C635" s="12"/>
      <c r="D635" s="219">
        <v>14.433333333333332</v>
      </c>
      <c r="E635" s="219">
        <v>11.966666666666667</v>
      </c>
      <c r="F635" s="212"/>
      <c r="G635" s="213"/>
      <c r="H635" s="213"/>
      <c r="I635" s="213"/>
      <c r="J635" s="213"/>
      <c r="K635" s="213"/>
      <c r="L635" s="213"/>
      <c r="M635" s="213"/>
      <c r="N635" s="213"/>
      <c r="O635" s="213"/>
      <c r="P635" s="213"/>
      <c r="Q635" s="213"/>
      <c r="R635" s="213"/>
      <c r="S635" s="213"/>
      <c r="T635" s="213"/>
      <c r="U635" s="213"/>
      <c r="V635" s="213"/>
      <c r="W635" s="213"/>
      <c r="X635" s="213"/>
      <c r="Y635" s="213"/>
      <c r="Z635" s="213"/>
      <c r="AA635" s="213"/>
      <c r="AB635" s="213"/>
      <c r="AC635" s="213"/>
      <c r="AD635" s="213"/>
      <c r="AE635" s="213"/>
      <c r="AF635" s="213"/>
      <c r="AG635" s="213"/>
      <c r="AH635" s="213"/>
      <c r="AI635" s="213"/>
      <c r="AJ635" s="213"/>
      <c r="AK635" s="213"/>
      <c r="AL635" s="213"/>
      <c r="AM635" s="213"/>
      <c r="AN635" s="213"/>
      <c r="AO635" s="213"/>
      <c r="AP635" s="213"/>
      <c r="AQ635" s="213"/>
      <c r="AR635" s="213"/>
      <c r="AS635" s="213"/>
      <c r="AT635" s="213"/>
      <c r="AU635" s="213"/>
      <c r="AV635" s="213"/>
      <c r="AW635" s="213"/>
      <c r="AX635" s="213"/>
      <c r="AY635" s="213"/>
      <c r="AZ635" s="213"/>
      <c r="BA635" s="213"/>
      <c r="BB635" s="213"/>
      <c r="BC635" s="213"/>
      <c r="BD635" s="213"/>
      <c r="BE635" s="213"/>
      <c r="BF635" s="213"/>
      <c r="BG635" s="213"/>
      <c r="BH635" s="213"/>
      <c r="BI635" s="213"/>
      <c r="BJ635" s="213"/>
      <c r="BK635" s="213"/>
      <c r="BL635" s="213"/>
      <c r="BM635" s="218"/>
    </row>
    <row r="636" spans="1:65">
      <c r="A636" s="29"/>
      <c r="B636" s="3" t="s">
        <v>255</v>
      </c>
      <c r="C636" s="28"/>
      <c r="D636" s="217">
        <v>14.5215</v>
      </c>
      <c r="E636" s="217">
        <v>11.6</v>
      </c>
      <c r="F636" s="212"/>
      <c r="G636" s="213"/>
      <c r="H636" s="213"/>
      <c r="I636" s="213"/>
      <c r="J636" s="213"/>
      <c r="K636" s="213"/>
      <c r="L636" s="213"/>
      <c r="M636" s="213"/>
      <c r="N636" s="213"/>
      <c r="O636" s="213"/>
      <c r="P636" s="213"/>
      <c r="Q636" s="213"/>
      <c r="R636" s="213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3"/>
      <c r="AT636" s="213"/>
      <c r="AU636" s="213"/>
      <c r="AV636" s="213"/>
      <c r="AW636" s="213"/>
      <c r="AX636" s="213"/>
      <c r="AY636" s="213"/>
      <c r="AZ636" s="213"/>
      <c r="BA636" s="213"/>
      <c r="BB636" s="213"/>
      <c r="BC636" s="213"/>
      <c r="BD636" s="213"/>
      <c r="BE636" s="213"/>
      <c r="BF636" s="213"/>
      <c r="BG636" s="213"/>
      <c r="BH636" s="213"/>
      <c r="BI636" s="213"/>
      <c r="BJ636" s="213"/>
      <c r="BK636" s="213"/>
      <c r="BL636" s="213"/>
      <c r="BM636" s="218"/>
    </row>
    <row r="637" spans="1:65">
      <c r="A637" s="29"/>
      <c r="B637" s="3" t="s">
        <v>256</v>
      </c>
      <c r="C637" s="28"/>
      <c r="D637" s="217">
        <v>0.36279783167305013</v>
      </c>
      <c r="E637" s="217">
        <v>0.85945719303911039</v>
      </c>
      <c r="F637" s="212"/>
      <c r="G637" s="213"/>
      <c r="H637" s="213"/>
      <c r="I637" s="213"/>
      <c r="J637" s="213"/>
      <c r="K637" s="213"/>
      <c r="L637" s="213"/>
      <c r="M637" s="213"/>
      <c r="N637" s="213"/>
      <c r="O637" s="213"/>
      <c r="P637" s="213"/>
      <c r="Q637" s="213"/>
      <c r="R637" s="213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3"/>
      <c r="AT637" s="213"/>
      <c r="AU637" s="213"/>
      <c r="AV637" s="213"/>
      <c r="AW637" s="213"/>
      <c r="AX637" s="213"/>
      <c r="AY637" s="213"/>
      <c r="AZ637" s="213"/>
      <c r="BA637" s="213"/>
      <c r="BB637" s="213"/>
      <c r="BC637" s="213"/>
      <c r="BD637" s="213"/>
      <c r="BE637" s="213"/>
      <c r="BF637" s="213"/>
      <c r="BG637" s="213"/>
      <c r="BH637" s="213"/>
      <c r="BI637" s="213"/>
      <c r="BJ637" s="213"/>
      <c r="BK637" s="213"/>
      <c r="BL637" s="213"/>
      <c r="BM637" s="218"/>
    </row>
    <row r="638" spans="1:65">
      <c r="A638" s="29"/>
      <c r="B638" s="3" t="s">
        <v>86</v>
      </c>
      <c r="C638" s="28"/>
      <c r="D638" s="13">
        <v>2.5136108430003475E-2</v>
      </c>
      <c r="E638" s="13">
        <v>7.1820935351457699E-2</v>
      </c>
      <c r="F638" s="15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29"/>
      <c r="B639" s="3" t="s">
        <v>257</v>
      </c>
      <c r="C639" s="28"/>
      <c r="D639" s="13">
        <v>9.3434343434343425E-2</v>
      </c>
      <c r="E639" s="13">
        <v>-9.3434343434343425E-2</v>
      </c>
      <c r="F639" s="15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29"/>
      <c r="B640" s="45" t="s">
        <v>258</v>
      </c>
      <c r="C640" s="46"/>
      <c r="D640" s="44">
        <v>0.67</v>
      </c>
      <c r="E640" s="44">
        <v>0.67</v>
      </c>
      <c r="F640" s="15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0"/>
      <c r="C641" s="20"/>
      <c r="D641" s="20"/>
      <c r="E641" s="20"/>
      <c r="BM641" s="55"/>
    </row>
    <row r="642" spans="1:65" ht="15">
      <c r="B642" s="8" t="s">
        <v>511</v>
      </c>
      <c r="BM642" s="27" t="s">
        <v>66</v>
      </c>
    </row>
    <row r="643" spans="1:65" ht="15">
      <c r="A643" s="24" t="s">
        <v>34</v>
      </c>
      <c r="B643" s="18" t="s">
        <v>108</v>
      </c>
      <c r="C643" s="15" t="s">
        <v>109</v>
      </c>
      <c r="D643" s="16" t="s">
        <v>224</v>
      </c>
      <c r="E643" s="17" t="s">
        <v>224</v>
      </c>
      <c r="F643" s="17" t="s">
        <v>224</v>
      </c>
      <c r="G643" s="17" t="s">
        <v>224</v>
      </c>
      <c r="H643" s="17" t="s">
        <v>224</v>
      </c>
      <c r="I643" s="17" t="s">
        <v>224</v>
      </c>
      <c r="J643" s="17" t="s">
        <v>224</v>
      </c>
      <c r="K643" s="17" t="s">
        <v>224</v>
      </c>
      <c r="L643" s="17" t="s">
        <v>224</v>
      </c>
      <c r="M643" s="17" t="s">
        <v>224</v>
      </c>
      <c r="N643" s="17" t="s">
        <v>224</v>
      </c>
      <c r="O643" s="17" t="s">
        <v>224</v>
      </c>
      <c r="P643" s="17" t="s">
        <v>224</v>
      </c>
      <c r="Q643" s="17" t="s">
        <v>224</v>
      </c>
      <c r="R643" s="17" t="s">
        <v>224</v>
      </c>
      <c r="S643" s="17" t="s">
        <v>224</v>
      </c>
      <c r="T643" s="17" t="s">
        <v>224</v>
      </c>
      <c r="U643" s="17" t="s">
        <v>224</v>
      </c>
      <c r="V643" s="17" t="s">
        <v>224</v>
      </c>
      <c r="W643" s="17" t="s">
        <v>224</v>
      </c>
      <c r="X643" s="17" t="s">
        <v>224</v>
      </c>
      <c r="Y643" s="152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7">
        <v>1</v>
      </c>
    </row>
    <row r="644" spans="1:65">
      <c r="A644" s="29"/>
      <c r="B644" s="19" t="s">
        <v>225</v>
      </c>
      <c r="C644" s="9" t="s">
        <v>225</v>
      </c>
      <c r="D644" s="150" t="s">
        <v>227</v>
      </c>
      <c r="E644" s="151" t="s">
        <v>228</v>
      </c>
      <c r="F644" s="151" t="s">
        <v>229</v>
      </c>
      <c r="G644" s="151" t="s">
        <v>230</v>
      </c>
      <c r="H644" s="151" t="s">
        <v>231</v>
      </c>
      <c r="I644" s="151" t="s">
        <v>232</v>
      </c>
      <c r="J644" s="151" t="s">
        <v>233</v>
      </c>
      <c r="K644" s="151" t="s">
        <v>234</v>
      </c>
      <c r="L644" s="151" t="s">
        <v>235</v>
      </c>
      <c r="M644" s="151" t="s">
        <v>236</v>
      </c>
      <c r="N644" s="151" t="s">
        <v>237</v>
      </c>
      <c r="O644" s="151" t="s">
        <v>238</v>
      </c>
      <c r="P644" s="151" t="s">
        <v>239</v>
      </c>
      <c r="Q644" s="151" t="s">
        <v>240</v>
      </c>
      <c r="R644" s="151" t="s">
        <v>241</v>
      </c>
      <c r="S644" s="151" t="s">
        <v>242</v>
      </c>
      <c r="T644" s="151" t="s">
        <v>243</v>
      </c>
      <c r="U644" s="151" t="s">
        <v>244</v>
      </c>
      <c r="V644" s="151" t="s">
        <v>245</v>
      </c>
      <c r="W644" s="151" t="s">
        <v>246</v>
      </c>
      <c r="X644" s="151" t="s">
        <v>247</v>
      </c>
      <c r="Y644" s="152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7" t="s">
        <v>3</v>
      </c>
    </row>
    <row r="645" spans="1:65">
      <c r="A645" s="29"/>
      <c r="B645" s="19"/>
      <c r="C645" s="9"/>
      <c r="D645" s="10" t="s">
        <v>278</v>
      </c>
      <c r="E645" s="11" t="s">
        <v>261</v>
      </c>
      <c r="F645" s="11" t="s">
        <v>261</v>
      </c>
      <c r="G645" s="11" t="s">
        <v>261</v>
      </c>
      <c r="H645" s="11" t="s">
        <v>279</v>
      </c>
      <c r="I645" s="11" t="s">
        <v>278</v>
      </c>
      <c r="J645" s="11" t="s">
        <v>278</v>
      </c>
      <c r="K645" s="11" t="s">
        <v>279</v>
      </c>
      <c r="L645" s="11" t="s">
        <v>261</v>
      </c>
      <c r="M645" s="11" t="s">
        <v>261</v>
      </c>
      <c r="N645" s="11" t="s">
        <v>261</v>
      </c>
      <c r="O645" s="11" t="s">
        <v>278</v>
      </c>
      <c r="P645" s="11" t="s">
        <v>261</v>
      </c>
      <c r="Q645" s="11" t="s">
        <v>279</v>
      </c>
      <c r="R645" s="11" t="s">
        <v>279</v>
      </c>
      <c r="S645" s="11" t="s">
        <v>261</v>
      </c>
      <c r="T645" s="11" t="s">
        <v>278</v>
      </c>
      <c r="U645" s="11" t="s">
        <v>278</v>
      </c>
      <c r="V645" s="11" t="s">
        <v>279</v>
      </c>
      <c r="W645" s="11" t="s">
        <v>261</v>
      </c>
      <c r="X645" s="11" t="s">
        <v>261</v>
      </c>
      <c r="Y645" s="152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7">
        <v>1</v>
      </c>
    </row>
    <row r="646" spans="1:65">
      <c r="A646" s="29"/>
      <c r="B646" s="19"/>
      <c r="C646" s="9"/>
      <c r="D646" s="25" t="s">
        <v>280</v>
      </c>
      <c r="E646" s="25" t="s">
        <v>253</v>
      </c>
      <c r="F646" s="25" t="s">
        <v>281</v>
      </c>
      <c r="G646" s="25" t="s">
        <v>281</v>
      </c>
      <c r="H646" s="25" t="s">
        <v>282</v>
      </c>
      <c r="I646" s="25" t="s">
        <v>281</v>
      </c>
      <c r="J646" s="25" t="s">
        <v>283</v>
      </c>
      <c r="K646" s="25" t="s">
        <v>283</v>
      </c>
      <c r="L646" s="25" t="s">
        <v>281</v>
      </c>
      <c r="M646" s="25" t="s">
        <v>282</v>
      </c>
      <c r="N646" s="25" t="s">
        <v>282</v>
      </c>
      <c r="O646" s="25" t="s">
        <v>283</v>
      </c>
      <c r="P646" s="25" t="s">
        <v>283</v>
      </c>
      <c r="Q646" s="25" t="s">
        <v>282</v>
      </c>
      <c r="R646" s="25" t="s">
        <v>281</v>
      </c>
      <c r="S646" s="25" t="s">
        <v>281</v>
      </c>
      <c r="T646" s="25" t="s">
        <v>281</v>
      </c>
      <c r="U646" s="25" t="s">
        <v>280</v>
      </c>
      <c r="V646" s="25" t="s">
        <v>280</v>
      </c>
      <c r="W646" s="25" t="s">
        <v>281</v>
      </c>
      <c r="X646" s="25" t="s">
        <v>281</v>
      </c>
      <c r="Y646" s="152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2</v>
      </c>
    </row>
    <row r="647" spans="1:65">
      <c r="A647" s="29"/>
      <c r="B647" s="18">
        <v>1</v>
      </c>
      <c r="C647" s="14">
        <v>1</v>
      </c>
      <c r="D647" s="210">
        <v>47.5</v>
      </c>
      <c r="E647" s="210">
        <v>48.6</v>
      </c>
      <c r="F647" s="210">
        <v>45.1</v>
      </c>
      <c r="G647" s="210">
        <v>44.7</v>
      </c>
      <c r="H647" s="210">
        <v>46</v>
      </c>
      <c r="I647" s="210">
        <v>45</v>
      </c>
      <c r="J647" s="210">
        <v>48.208500000000001</v>
      </c>
      <c r="K647" s="210">
        <v>46.5</v>
      </c>
      <c r="L647" s="210">
        <v>47.2</v>
      </c>
      <c r="M647" s="210">
        <v>46.5</v>
      </c>
      <c r="N647" s="211">
        <v>52.7</v>
      </c>
      <c r="O647" s="210">
        <v>45</v>
      </c>
      <c r="P647" s="210">
        <v>47.5</v>
      </c>
      <c r="Q647" s="210">
        <v>44</v>
      </c>
      <c r="R647" s="210">
        <v>45.8</v>
      </c>
      <c r="S647" s="210">
        <v>43.9</v>
      </c>
      <c r="T647" s="210">
        <v>46.539766666666672</v>
      </c>
      <c r="U647" s="211">
        <v>39.968000000000004</v>
      </c>
      <c r="V647" s="210">
        <v>47.4</v>
      </c>
      <c r="W647" s="210">
        <v>42.7</v>
      </c>
      <c r="X647" s="210">
        <v>45.7</v>
      </c>
      <c r="Y647" s="212"/>
      <c r="Z647" s="213"/>
      <c r="AA647" s="213"/>
      <c r="AB647" s="213"/>
      <c r="AC647" s="213"/>
      <c r="AD647" s="213"/>
      <c r="AE647" s="213"/>
      <c r="AF647" s="213"/>
      <c r="AG647" s="213"/>
      <c r="AH647" s="213"/>
      <c r="AI647" s="213"/>
      <c r="AJ647" s="213"/>
      <c r="AK647" s="213"/>
      <c r="AL647" s="213"/>
      <c r="AM647" s="213"/>
      <c r="AN647" s="213"/>
      <c r="AO647" s="213"/>
      <c r="AP647" s="213"/>
      <c r="AQ647" s="213"/>
      <c r="AR647" s="213"/>
      <c r="AS647" s="213"/>
      <c r="AT647" s="213"/>
      <c r="AU647" s="213"/>
      <c r="AV647" s="213"/>
      <c r="AW647" s="213"/>
      <c r="AX647" s="213"/>
      <c r="AY647" s="213"/>
      <c r="AZ647" s="213"/>
      <c r="BA647" s="213"/>
      <c r="BB647" s="213"/>
      <c r="BC647" s="213"/>
      <c r="BD647" s="213"/>
      <c r="BE647" s="213"/>
      <c r="BF647" s="213"/>
      <c r="BG647" s="213"/>
      <c r="BH647" s="213"/>
      <c r="BI647" s="213"/>
      <c r="BJ647" s="213"/>
      <c r="BK647" s="213"/>
      <c r="BL647" s="213"/>
      <c r="BM647" s="214">
        <v>1</v>
      </c>
    </row>
    <row r="648" spans="1:65">
      <c r="A648" s="29"/>
      <c r="B648" s="19">
        <v>1</v>
      </c>
      <c r="C648" s="9">
        <v>2</v>
      </c>
      <c r="D648" s="217">
        <v>47.1</v>
      </c>
      <c r="E648" s="217">
        <v>49.2</v>
      </c>
      <c r="F648" s="217">
        <v>46.3</v>
      </c>
      <c r="G648" s="217">
        <v>45.8</v>
      </c>
      <c r="H648" s="217">
        <v>46</v>
      </c>
      <c r="I648" s="217">
        <v>46</v>
      </c>
      <c r="J648" s="217">
        <v>48.451000000000001</v>
      </c>
      <c r="K648" s="217">
        <v>45.4</v>
      </c>
      <c r="L648" s="217">
        <v>49.9</v>
      </c>
      <c r="M648" s="217">
        <v>46.5</v>
      </c>
      <c r="N648" s="216">
        <v>52.6</v>
      </c>
      <c r="O648" s="217">
        <v>45</v>
      </c>
      <c r="P648" s="215">
        <v>44.8</v>
      </c>
      <c r="Q648" s="217">
        <v>46</v>
      </c>
      <c r="R648" s="217">
        <v>47.6</v>
      </c>
      <c r="S648" s="217">
        <v>45.5</v>
      </c>
      <c r="T648" s="217">
        <v>46.16063333333333</v>
      </c>
      <c r="U648" s="216">
        <v>39.716000000000001</v>
      </c>
      <c r="V648" s="217">
        <v>48.6</v>
      </c>
      <c r="W648" s="217">
        <v>42</v>
      </c>
      <c r="X648" s="217">
        <v>46</v>
      </c>
      <c r="Y648" s="212"/>
      <c r="Z648" s="213"/>
      <c r="AA648" s="213"/>
      <c r="AB648" s="213"/>
      <c r="AC648" s="213"/>
      <c r="AD648" s="213"/>
      <c r="AE648" s="213"/>
      <c r="AF648" s="213"/>
      <c r="AG648" s="213"/>
      <c r="AH648" s="213"/>
      <c r="AI648" s="213"/>
      <c r="AJ648" s="213"/>
      <c r="AK648" s="213"/>
      <c r="AL648" s="213"/>
      <c r="AM648" s="213"/>
      <c r="AN648" s="213"/>
      <c r="AO648" s="213"/>
      <c r="AP648" s="213"/>
      <c r="AQ648" s="213"/>
      <c r="AR648" s="213"/>
      <c r="AS648" s="213"/>
      <c r="AT648" s="213"/>
      <c r="AU648" s="213"/>
      <c r="AV648" s="213"/>
      <c r="AW648" s="213"/>
      <c r="AX648" s="213"/>
      <c r="AY648" s="213"/>
      <c r="AZ648" s="213"/>
      <c r="BA648" s="213"/>
      <c r="BB648" s="213"/>
      <c r="BC648" s="213"/>
      <c r="BD648" s="213"/>
      <c r="BE648" s="213"/>
      <c r="BF648" s="213"/>
      <c r="BG648" s="213"/>
      <c r="BH648" s="213"/>
      <c r="BI648" s="213"/>
      <c r="BJ648" s="213"/>
      <c r="BK648" s="213"/>
      <c r="BL648" s="213"/>
      <c r="BM648" s="214">
        <v>26</v>
      </c>
    </row>
    <row r="649" spans="1:65">
      <c r="A649" s="29"/>
      <c r="B649" s="19">
        <v>1</v>
      </c>
      <c r="C649" s="9">
        <v>3</v>
      </c>
      <c r="D649" s="217">
        <v>47.2</v>
      </c>
      <c r="E649" s="217">
        <v>48.7</v>
      </c>
      <c r="F649" s="217">
        <v>44.9</v>
      </c>
      <c r="G649" s="217">
        <v>45.7</v>
      </c>
      <c r="H649" s="217">
        <v>46</v>
      </c>
      <c r="I649" s="217">
        <v>46</v>
      </c>
      <c r="J649" s="217">
        <v>49.016500000000001</v>
      </c>
      <c r="K649" s="217">
        <v>45.9</v>
      </c>
      <c r="L649" s="217">
        <v>49.4</v>
      </c>
      <c r="M649" s="217">
        <v>46.6</v>
      </c>
      <c r="N649" s="216">
        <v>51.5</v>
      </c>
      <c r="O649" s="217">
        <v>45</v>
      </c>
      <c r="P649" s="217">
        <v>46.8</v>
      </c>
      <c r="Q649" s="215">
        <v>40</v>
      </c>
      <c r="R649" s="217">
        <v>46.8</v>
      </c>
      <c r="S649" s="217">
        <v>44.9</v>
      </c>
      <c r="T649" s="217">
        <v>46.396500000000003</v>
      </c>
      <c r="U649" s="216">
        <v>39.055999999999997</v>
      </c>
      <c r="V649" s="217">
        <v>48</v>
      </c>
      <c r="W649" s="217">
        <v>45.1</v>
      </c>
      <c r="X649" s="217">
        <v>46</v>
      </c>
      <c r="Y649" s="212"/>
      <c r="Z649" s="213"/>
      <c r="AA649" s="213"/>
      <c r="AB649" s="213"/>
      <c r="AC649" s="213"/>
      <c r="AD649" s="213"/>
      <c r="AE649" s="213"/>
      <c r="AF649" s="213"/>
      <c r="AG649" s="213"/>
      <c r="AH649" s="213"/>
      <c r="AI649" s="213"/>
      <c r="AJ649" s="213"/>
      <c r="AK649" s="213"/>
      <c r="AL649" s="213"/>
      <c r="AM649" s="213"/>
      <c r="AN649" s="213"/>
      <c r="AO649" s="213"/>
      <c r="AP649" s="213"/>
      <c r="AQ649" s="213"/>
      <c r="AR649" s="213"/>
      <c r="AS649" s="213"/>
      <c r="AT649" s="213"/>
      <c r="AU649" s="213"/>
      <c r="AV649" s="213"/>
      <c r="AW649" s="213"/>
      <c r="AX649" s="213"/>
      <c r="AY649" s="213"/>
      <c r="AZ649" s="213"/>
      <c r="BA649" s="213"/>
      <c r="BB649" s="213"/>
      <c r="BC649" s="213"/>
      <c r="BD649" s="213"/>
      <c r="BE649" s="213"/>
      <c r="BF649" s="213"/>
      <c r="BG649" s="213"/>
      <c r="BH649" s="213"/>
      <c r="BI649" s="213"/>
      <c r="BJ649" s="213"/>
      <c r="BK649" s="213"/>
      <c r="BL649" s="213"/>
      <c r="BM649" s="214">
        <v>16</v>
      </c>
    </row>
    <row r="650" spans="1:65">
      <c r="A650" s="29"/>
      <c r="B650" s="19">
        <v>1</v>
      </c>
      <c r="C650" s="9">
        <v>4</v>
      </c>
      <c r="D650" s="217">
        <v>47</v>
      </c>
      <c r="E650" s="217">
        <v>48.8</v>
      </c>
      <c r="F650" s="217">
        <v>44.6</v>
      </c>
      <c r="G650" s="217">
        <v>46.1</v>
      </c>
      <c r="H650" s="217">
        <v>46</v>
      </c>
      <c r="I650" s="217">
        <v>48</v>
      </c>
      <c r="J650" s="217">
        <v>48.005499999999998</v>
      </c>
      <c r="K650" s="217">
        <v>45.8</v>
      </c>
      <c r="L650" s="217">
        <v>49.1</v>
      </c>
      <c r="M650" s="217">
        <v>46.1</v>
      </c>
      <c r="N650" s="216">
        <v>52.6</v>
      </c>
      <c r="O650" s="217">
        <v>45</v>
      </c>
      <c r="P650" s="217">
        <v>46.5</v>
      </c>
      <c r="Q650" s="217">
        <v>45</v>
      </c>
      <c r="R650" s="217">
        <v>46.2</v>
      </c>
      <c r="S650" s="217">
        <v>45.5</v>
      </c>
      <c r="T650" s="217">
        <v>46.3</v>
      </c>
      <c r="U650" s="216">
        <v>39.438000000000002</v>
      </c>
      <c r="V650" s="217">
        <v>47.7</v>
      </c>
      <c r="W650" s="217">
        <v>44.1</v>
      </c>
      <c r="X650" s="217">
        <v>45.6</v>
      </c>
      <c r="Y650" s="212"/>
      <c r="Z650" s="213"/>
      <c r="AA650" s="213"/>
      <c r="AB650" s="213"/>
      <c r="AC650" s="213"/>
      <c r="AD650" s="213"/>
      <c r="AE650" s="213"/>
      <c r="AF650" s="213"/>
      <c r="AG650" s="213"/>
      <c r="AH650" s="213"/>
      <c r="AI650" s="213"/>
      <c r="AJ650" s="213"/>
      <c r="AK650" s="213"/>
      <c r="AL650" s="213"/>
      <c r="AM650" s="213"/>
      <c r="AN650" s="213"/>
      <c r="AO650" s="213"/>
      <c r="AP650" s="213"/>
      <c r="AQ650" s="213"/>
      <c r="AR650" s="213"/>
      <c r="AS650" s="213"/>
      <c r="AT650" s="213"/>
      <c r="AU650" s="213"/>
      <c r="AV650" s="213"/>
      <c r="AW650" s="213"/>
      <c r="AX650" s="213"/>
      <c r="AY650" s="213"/>
      <c r="AZ650" s="213"/>
      <c r="BA650" s="213"/>
      <c r="BB650" s="213"/>
      <c r="BC650" s="213"/>
      <c r="BD650" s="213"/>
      <c r="BE650" s="213"/>
      <c r="BF650" s="213"/>
      <c r="BG650" s="213"/>
      <c r="BH650" s="213"/>
      <c r="BI650" s="213"/>
      <c r="BJ650" s="213"/>
      <c r="BK650" s="213"/>
      <c r="BL650" s="213"/>
      <c r="BM650" s="214">
        <v>46.360190643274848</v>
      </c>
    </row>
    <row r="651" spans="1:65">
      <c r="A651" s="29"/>
      <c r="B651" s="19">
        <v>1</v>
      </c>
      <c r="C651" s="9">
        <v>5</v>
      </c>
      <c r="D651" s="217">
        <v>49</v>
      </c>
      <c r="E651" s="217">
        <v>47.5</v>
      </c>
      <c r="F651" s="217">
        <v>44.2</v>
      </c>
      <c r="G651" s="217">
        <v>46.3</v>
      </c>
      <c r="H651" s="217">
        <v>46</v>
      </c>
      <c r="I651" s="217">
        <v>47</v>
      </c>
      <c r="J651" s="217">
        <v>49.8645</v>
      </c>
      <c r="K651" s="217">
        <v>45.8</v>
      </c>
      <c r="L651" s="217">
        <v>46.2</v>
      </c>
      <c r="M651" s="217">
        <v>46.1</v>
      </c>
      <c r="N651" s="216">
        <v>53.7</v>
      </c>
      <c r="O651" s="217">
        <v>45</v>
      </c>
      <c r="P651" s="217">
        <v>47.3</v>
      </c>
      <c r="Q651" s="217">
        <v>45</v>
      </c>
      <c r="R651" s="217">
        <v>45.7</v>
      </c>
      <c r="S651" s="217">
        <v>46.5</v>
      </c>
      <c r="T651" s="217">
        <v>46.730899999999998</v>
      </c>
      <c r="U651" s="216">
        <v>39.776000000000003</v>
      </c>
      <c r="V651" s="217">
        <v>47.8</v>
      </c>
      <c r="W651" s="217">
        <v>43.4</v>
      </c>
      <c r="X651" s="217">
        <v>45</v>
      </c>
      <c r="Y651" s="212"/>
      <c r="Z651" s="213"/>
      <c r="AA651" s="213"/>
      <c r="AB651" s="213"/>
      <c r="AC651" s="213"/>
      <c r="AD651" s="213"/>
      <c r="AE651" s="213"/>
      <c r="AF651" s="213"/>
      <c r="AG651" s="213"/>
      <c r="AH651" s="213"/>
      <c r="AI651" s="213"/>
      <c r="AJ651" s="213"/>
      <c r="AK651" s="213"/>
      <c r="AL651" s="213"/>
      <c r="AM651" s="213"/>
      <c r="AN651" s="213"/>
      <c r="AO651" s="213"/>
      <c r="AP651" s="213"/>
      <c r="AQ651" s="213"/>
      <c r="AR651" s="213"/>
      <c r="AS651" s="213"/>
      <c r="AT651" s="213"/>
      <c r="AU651" s="213"/>
      <c r="AV651" s="213"/>
      <c r="AW651" s="213"/>
      <c r="AX651" s="213"/>
      <c r="AY651" s="213"/>
      <c r="AZ651" s="213"/>
      <c r="BA651" s="213"/>
      <c r="BB651" s="213"/>
      <c r="BC651" s="213"/>
      <c r="BD651" s="213"/>
      <c r="BE651" s="213"/>
      <c r="BF651" s="213"/>
      <c r="BG651" s="213"/>
      <c r="BH651" s="213"/>
      <c r="BI651" s="213"/>
      <c r="BJ651" s="213"/>
      <c r="BK651" s="213"/>
      <c r="BL651" s="213"/>
      <c r="BM651" s="214">
        <v>100</v>
      </c>
    </row>
    <row r="652" spans="1:65">
      <c r="A652" s="29"/>
      <c r="B652" s="19">
        <v>1</v>
      </c>
      <c r="C652" s="9">
        <v>6</v>
      </c>
      <c r="D652" s="215">
        <v>44.6</v>
      </c>
      <c r="E652" s="217">
        <v>47.9</v>
      </c>
      <c r="F652" s="217">
        <v>44.2</v>
      </c>
      <c r="G652" s="217">
        <v>44.5</v>
      </c>
      <c r="H652" s="217">
        <v>46</v>
      </c>
      <c r="I652" s="217">
        <v>47</v>
      </c>
      <c r="J652" s="217">
        <v>48.395499999999998</v>
      </c>
      <c r="K652" s="217">
        <v>46.3</v>
      </c>
      <c r="L652" s="217">
        <v>49.3</v>
      </c>
      <c r="M652" s="217">
        <v>47</v>
      </c>
      <c r="N652" s="216">
        <v>52.6</v>
      </c>
      <c r="O652" s="217">
        <v>45</v>
      </c>
      <c r="P652" s="217">
        <v>47.1</v>
      </c>
      <c r="Q652" s="215">
        <v>40</v>
      </c>
      <c r="R652" s="217">
        <v>48.3</v>
      </c>
      <c r="S652" s="217">
        <v>43.9</v>
      </c>
      <c r="T652" s="217">
        <v>46.192433333333334</v>
      </c>
      <c r="U652" s="216">
        <v>39.869999999999997</v>
      </c>
      <c r="V652" s="217">
        <v>47.4</v>
      </c>
      <c r="W652" s="217">
        <v>44.8</v>
      </c>
      <c r="X652" s="217">
        <v>45.6</v>
      </c>
      <c r="Y652" s="212"/>
      <c r="Z652" s="213"/>
      <c r="AA652" s="213"/>
      <c r="AB652" s="213"/>
      <c r="AC652" s="213"/>
      <c r="AD652" s="213"/>
      <c r="AE652" s="213"/>
      <c r="AF652" s="213"/>
      <c r="AG652" s="213"/>
      <c r="AH652" s="213"/>
      <c r="AI652" s="213"/>
      <c r="AJ652" s="213"/>
      <c r="AK652" s="213"/>
      <c r="AL652" s="213"/>
      <c r="AM652" s="213"/>
      <c r="AN652" s="213"/>
      <c r="AO652" s="213"/>
      <c r="AP652" s="213"/>
      <c r="AQ652" s="213"/>
      <c r="AR652" s="213"/>
      <c r="AS652" s="213"/>
      <c r="AT652" s="213"/>
      <c r="AU652" s="213"/>
      <c r="AV652" s="213"/>
      <c r="AW652" s="213"/>
      <c r="AX652" s="213"/>
      <c r="AY652" s="213"/>
      <c r="AZ652" s="213"/>
      <c r="BA652" s="213"/>
      <c r="BB652" s="213"/>
      <c r="BC652" s="213"/>
      <c r="BD652" s="213"/>
      <c r="BE652" s="213"/>
      <c r="BF652" s="213"/>
      <c r="BG652" s="213"/>
      <c r="BH652" s="213"/>
      <c r="BI652" s="213"/>
      <c r="BJ652" s="213"/>
      <c r="BK652" s="213"/>
      <c r="BL652" s="213"/>
      <c r="BM652" s="218"/>
    </row>
    <row r="653" spans="1:65">
      <c r="A653" s="29"/>
      <c r="B653" s="20" t="s">
        <v>254</v>
      </c>
      <c r="C653" s="12"/>
      <c r="D653" s="219">
        <v>47.06666666666667</v>
      </c>
      <c r="E653" s="219">
        <v>48.449999999999996</v>
      </c>
      <c r="F653" s="219">
        <v>44.883333333333333</v>
      </c>
      <c r="G653" s="219">
        <v>45.516666666666659</v>
      </c>
      <c r="H653" s="219">
        <v>46</v>
      </c>
      <c r="I653" s="219">
        <v>46.5</v>
      </c>
      <c r="J653" s="219">
        <v>48.656916666666667</v>
      </c>
      <c r="K653" s="219">
        <v>45.95000000000001</v>
      </c>
      <c r="L653" s="219">
        <v>48.516666666666673</v>
      </c>
      <c r="M653" s="219">
        <v>46.466666666666661</v>
      </c>
      <c r="N653" s="219">
        <v>52.616666666666674</v>
      </c>
      <c r="O653" s="219">
        <v>45</v>
      </c>
      <c r="P653" s="219">
        <v>46.666666666666664</v>
      </c>
      <c r="Q653" s="219">
        <v>43.333333333333336</v>
      </c>
      <c r="R653" s="219">
        <v>46.733333333333327</v>
      </c>
      <c r="S653" s="219">
        <v>45.033333333333331</v>
      </c>
      <c r="T653" s="219">
        <v>46.386705555555558</v>
      </c>
      <c r="U653" s="219">
        <v>39.637333333333338</v>
      </c>
      <c r="V653" s="219">
        <v>47.816666666666663</v>
      </c>
      <c r="W653" s="219">
        <v>43.683333333333337</v>
      </c>
      <c r="X653" s="219">
        <v>45.65</v>
      </c>
      <c r="Y653" s="212"/>
      <c r="Z653" s="213"/>
      <c r="AA653" s="213"/>
      <c r="AB653" s="213"/>
      <c r="AC653" s="213"/>
      <c r="AD653" s="213"/>
      <c r="AE653" s="213"/>
      <c r="AF653" s="213"/>
      <c r="AG653" s="213"/>
      <c r="AH653" s="213"/>
      <c r="AI653" s="213"/>
      <c r="AJ653" s="213"/>
      <c r="AK653" s="213"/>
      <c r="AL653" s="213"/>
      <c r="AM653" s="213"/>
      <c r="AN653" s="213"/>
      <c r="AO653" s="213"/>
      <c r="AP653" s="213"/>
      <c r="AQ653" s="213"/>
      <c r="AR653" s="213"/>
      <c r="AS653" s="213"/>
      <c r="AT653" s="213"/>
      <c r="AU653" s="213"/>
      <c r="AV653" s="213"/>
      <c r="AW653" s="213"/>
      <c r="AX653" s="213"/>
      <c r="AY653" s="213"/>
      <c r="AZ653" s="213"/>
      <c r="BA653" s="213"/>
      <c r="BB653" s="213"/>
      <c r="BC653" s="213"/>
      <c r="BD653" s="213"/>
      <c r="BE653" s="213"/>
      <c r="BF653" s="213"/>
      <c r="BG653" s="213"/>
      <c r="BH653" s="213"/>
      <c r="BI653" s="213"/>
      <c r="BJ653" s="213"/>
      <c r="BK653" s="213"/>
      <c r="BL653" s="213"/>
      <c r="BM653" s="218"/>
    </row>
    <row r="654" spans="1:65">
      <c r="A654" s="29"/>
      <c r="B654" s="3" t="s">
        <v>255</v>
      </c>
      <c r="C654" s="28"/>
      <c r="D654" s="217">
        <v>47.150000000000006</v>
      </c>
      <c r="E654" s="217">
        <v>48.650000000000006</v>
      </c>
      <c r="F654" s="217">
        <v>44.75</v>
      </c>
      <c r="G654" s="217">
        <v>45.75</v>
      </c>
      <c r="H654" s="217">
        <v>46</v>
      </c>
      <c r="I654" s="217">
        <v>46.5</v>
      </c>
      <c r="J654" s="217">
        <v>48.423249999999996</v>
      </c>
      <c r="K654" s="217">
        <v>45.849999999999994</v>
      </c>
      <c r="L654" s="217">
        <v>49.2</v>
      </c>
      <c r="M654" s="217">
        <v>46.5</v>
      </c>
      <c r="N654" s="217">
        <v>52.6</v>
      </c>
      <c r="O654" s="217">
        <v>45</v>
      </c>
      <c r="P654" s="217">
        <v>46.95</v>
      </c>
      <c r="Q654" s="217">
        <v>44.5</v>
      </c>
      <c r="R654" s="217">
        <v>46.5</v>
      </c>
      <c r="S654" s="217">
        <v>45.2</v>
      </c>
      <c r="T654" s="217">
        <v>46.34825</v>
      </c>
      <c r="U654" s="217">
        <v>39.746000000000002</v>
      </c>
      <c r="V654" s="217">
        <v>47.75</v>
      </c>
      <c r="W654" s="217">
        <v>43.75</v>
      </c>
      <c r="X654" s="217">
        <v>45.650000000000006</v>
      </c>
      <c r="Y654" s="212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  <c r="AL654" s="213"/>
      <c r="AM654" s="213"/>
      <c r="AN654" s="213"/>
      <c r="AO654" s="213"/>
      <c r="AP654" s="213"/>
      <c r="AQ654" s="213"/>
      <c r="AR654" s="213"/>
      <c r="AS654" s="213"/>
      <c r="AT654" s="213"/>
      <c r="AU654" s="213"/>
      <c r="AV654" s="213"/>
      <c r="AW654" s="213"/>
      <c r="AX654" s="213"/>
      <c r="AY654" s="213"/>
      <c r="AZ654" s="213"/>
      <c r="BA654" s="213"/>
      <c r="BB654" s="213"/>
      <c r="BC654" s="213"/>
      <c r="BD654" s="213"/>
      <c r="BE654" s="213"/>
      <c r="BF654" s="213"/>
      <c r="BG654" s="213"/>
      <c r="BH654" s="213"/>
      <c r="BI654" s="213"/>
      <c r="BJ654" s="213"/>
      <c r="BK654" s="213"/>
      <c r="BL654" s="213"/>
      <c r="BM654" s="218"/>
    </row>
    <row r="655" spans="1:65">
      <c r="A655" s="29"/>
      <c r="B655" s="3" t="s">
        <v>256</v>
      </c>
      <c r="C655" s="28"/>
      <c r="D655" s="23">
        <v>1.4165686240583848</v>
      </c>
      <c r="E655" s="23">
        <v>0.62849025449882767</v>
      </c>
      <c r="F655" s="23">
        <v>0.7833687935236272</v>
      </c>
      <c r="G655" s="23">
        <v>0.74408780843840272</v>
      </c>
      <c r="H655" s="23">
        <v>0</v>
      </c>
      <c r="I655" s="23">
        <v>1.0488088481701516</v>
      </c>
      <c r="J655" s="23">
        <v>0.68172123457221656</v>
      </c>
      <c r="K655" s="23">
        <v>0.39370039370059096</v>
      </c>
      <c r="L655" s="23">
        <v>1.4661741597322813</v>
      </c>
      <c r="M655" s="23">
        <v>0.33862466931200735</v>
      </c>
      <c r="N655" s="23">
        <v>0.69689788826388899</v>
      </c>
      <c r="O655" s="23">
        <v>0</v>
      </c>
      <c r="P655" s="23">
        <v>0.98115578103921308</v>
      </c>
      <c r="Q655" s="23">
        <v>2.6583202716502514</v>
      </c>
      <c r="R655" s="23">
        <v>1.0424330514074582</v>
      </c>
      <c r="S655" s="23">
        <v>1.0171856598805686</v>
      </c>
      <c r="T655" s="23">
        <v>0.21833994129101414</v>
      </c>
      <c r="U655" s="23">
        <v>0.33662243933919128</v>
      </c>
      <c r="V655" s="23">
        <v>0.4490731195102502</v>
      </c>
      <c r="W655" s="23">
        <v>1.2089940722214751</v>
      </c>
      <c r="X655" s="23">
        <v>0.36742346141747673</v>
      </c>
      <c r="Y655" s="152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86</v>
      </c>
      <c r="C656" s="28"/>
      <c r="D656" s="13">
        <v>3.0097067083393443E-2</v>
      </c>
      <c r="E656" s="13">
        <v>1.2971935077375185E-2</v>
      </c>
      <c r="F656" s="13">
        <v>1.7453445084076358E-2</v>
      </c>
      <c r="G656" s="13">
        <v>1.6347590079203285E-2</v>
      </c>
      <c r="H656" s="13">
        <v>0</v>
      </c>
      <c r="I656" s="13">
        <v>2.2555028992906487E-2</v>
      </c>
      <c r="J656" s="13">
        <v>1.4010777527118615E-2</v>
      </c>
      <c r="K656" s="13">
        <v>8.5680172731358185E-3</v>
      </c>
      <c r="L656" s="13">
        <v>3.0220010162808952E-2</v>
      </c>
      <c r="M656" s="13">
        <v>7.2874749493258405E-3</v>
      </c>
      <c r="N656" s="13">
        <v>1.3244812573909829E-2</v>
      </c>
      <c r="O656" s="13">
        <v>0</v>
      </c>
      <c r="P656" s="13">
        <v>2.1024766736554568E-2</v>
      </c>
      <c r="Q656" s="13">
        <v>6.1345852422698105E-2</v>
      </c>
      <c r="R656" s="13">
        <v>2.2305985408148182E-2</v>
      </c>
      <c r="S656" s="13">
        <v>2.2587394371885314E-2</v>
      </c>
      <c r="T656" s="13">
        <v>4.7069508100659758E-3</v>
      </c>
      <c r="U656" s="13">
        <v>8.4925601959228141E-3</v>
      </c>
      <c r="V656" s="13">
        <v>9.3915605335012243E-3</v>
      </c>
      <c r="W656" s="13">
        <v>2.7676323667794163E-2</v>
      </c>
      <c r="X656" s="13">
        <v>8.0487067123215066E-3</v>
      </c>
      <c r="Y656" s="152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3" t="s">
        <v>257</v>
      </c>
      <c r="C657" s="28"/>
      <c r="D657" s="13">
        <v>1.5238850694724304E-2</v>
      </c>
      <c r="E657" s="13">
        <v>4.5077669606785831E-2</v>
      </c>
      <c r="F657" s="13">
        <v>-3.1856152648409242E-2</v>
      </c>
      <c r="G657" s="13">
        <v>-1.8195006640477462E-2</v>
      </c>
      <c r="H657" s="13">
        <v>-7.7693952133714994E-3</v>
      </c>
      <c r="I657" s="13">
        <v>3.0157200560483322E-3</v>
      </c>
      <c r="J657" s="13">
        <v>4.9540909809114186E-2</v>
      </c>
      <c r="K657" s="13">
        <v>-8.8479067403132161E-3</v>
      </c>
      <c r="L657" s="13">
        <v>4.6515684976041971E-2</v>
      </c>
      <c r="M657" s="13">
        <v>2.296712371420373E-3</v>
      </c>
      <c r="N657" s="13">
        <v>0.13495363018528517</v>
      </c>
      <c r="O657" s="13">
        <v>-2.9339625752211163E-2</v>
      </c>
      <c r="P657" s="13">
        <v>6.61075847918835E-3</v>
      </c>
      <c r="Q657" s="13">
        <v>-6.5290009983610786E-2</v>
      </c>
      <c r="R657" s="13">
        <v>8.0487738484442684E-3</v>
      </c>
      <c r="S657" s="13">
        <v>-2.8620618067583203E-2</v>
      </c>
      <c r="T657" s="13">
        <v>5.7193277061196035E-4</v>
      </c>
      <c r="U657" s="13">
        <v>-0.14501358205516246</v>
      </c>
      <c r="V657" s="13">
        <v>3.141652359885394E-2</v>
      </c>
      <c r="W657" s="13">
        <v>-5.7740429295016771E-2</v>
      </c>
      <c r="X657" s="13">
        <v>-1.5318975901965404E-2</v>
      </c>
      <c r="Y657" s="152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29"/>
      <c r="B658" s="45" t="s">
        <v>258</v>
      </c>
      <c r="C658" s="46"/>
      <c r="D658" s="44">
        <v>0.34</v>
      </c>
      <c r="E658" s="44">
        <v>1.03</v>
      </c>
      <c r="F658" s="44">
        <v>0.75</v>
      </c>
      <c r="G658" s="44">
        <v>0.43</v>
      </c>
      <c r="H658" s="44">
        <v>0.19</v>
      </c>
      <c r="I658" s="44">
        <v>0.06</v>
      </c>
      <c r="J658" s="44">
        <v>1.1299999999999999</v>
      </c>
      <c r="K658" s="44">
        <v>0.22</v>
      </c>
      <c r="L658" s="44">
        <v>1.06</v>
      </c>
      <c r="M658" s="44">
        <v>0.04</v>
      </c>
      <c r="N658" s="44">
        <v>3.1</v>
      </c>
      <c r="O658" s="44">
        <v>0.69</v>
      </c>
      <c r="P658" s="44">
        <v>0.14000000000000001</v>
      </c>
      <c r="Q658" s="44">
        <v>1.52</v>
      </c>
      <c r="R658" s="44">
        <v>0.17</v>
      </c>
      <c r="S658" s="44">
        <v>0.67</v>
      </c>
      <c r="T658" s="44">
        <v>0</v>
      </c>
      <c r="U658" s="44">
        <v>3.36</v>
      </c>
      <c r="V658" s="44">
        <v>0.71</v>
      </c>
      <c r="W658" s="44">
        <v>1.35</v>
      </c>
      <c r="X658" s="44">
        <v>0.37</v>
      </c>
      <c r="Y658" s="152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BM659" s="55"/>
    </row>
    <row r="660" spans="1:65" ht="15">
      <c r="B660" s="8" t="s">
        <v>512</v>
      </c>
      <c r="BM660" s="27" t="s">
        <v>66</v>
      </c>
    </row>
    <row r="661" spans="1:65" ht="15">
      <c r="A661" s="24" t="s">
        <v>58</v>
      </c>
      <c r="B661" s="18" t="s">
        <v>108</v>
      </c>
      <c r="C661" s="15" t="s">
        <v>109</v>
      </c>
      <c r="D661" s="16" t="s">
        <v>224</v>
      </c>
      <c r="E661" s="17" t="s">
        <v>224</v>
      </c>
      <c r="F661" s="17" t="s">
        <v>224</v>
      </c>
      <c r="G661" s="17" t="s">
        <v>224</v>
      </c>
      <c r="H661" s="17" t="s">
        <v>224</v>
      </c>
      <c r="I661" s="17" t="s">
        <v>224</v>
      </c>
      <c r="J661" s="17" t="s">
        <v>224</v>
      </c>
      <c r="K661" s="17" t="s">
        <v>224</v>
      </c>
      <c r="L661" s="17" t="s">
        <v>224</v>
      </c>
      <c r="M661" s="17" t="s">
        <v>224</v>
      </c>
      <c r="N661" s="17" t="s">
        <v>224</v>
      </c>
      <c r="O661" s="17" t="s">
        <v>224</v>
      </c>
      <c r="P661" s="17" t="s">
        <v>224</v>
      </c>
      <c r="Q661" s="17" t="s">
        <v>224</v>
      </c>
      <c r="R661" s="17" t="s">
        <v>224</v>
      </c>
      <c r="S661" s="17" t="s">
        <v>224</v>
      </c>
      <c r="T661" s="17" t="s">
        <v>224</v>
      </c>
      <c r="U661" s="17" t="s">
        <v>224</v>
      </c>
      <c r="V661" s="17" t="s">
        <v>224</v>
      </c>
      <c r="W661" s="17" t="s">
        <v>224</v>
      </c>
      <c r="X661" s="17" t="s">
        <v>224</v>
      </c>
      <c r="Y661" s="15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>
        <v>1</v>
      </c>
    </row>
    <row r="662" spans="1:65">
      <c r="A662" s="29"/>
      <c r="B662" s="19" t="s">
        <v>225</v>
      </c>
      <c r="C662" s="9" t="s">
        <v>225</v>
      </c>
      <c r="D662" s="150" t="s">
        <v>227</v>
      </c>
      <c r="E662" s="151" t="s">
        <v>228</v>
      </c>
      <c r="F662" s="151" t="s">
        <v>229</v>
      </c>
      <c r="G662" s="151" t="s">
        <v>230</v>
      </c>
      <c r="H662" s="151" t="s">
        <v>231</v>
      </c>
      <c r="I662" s="151" t="s">
        <v>232</v>
      </c>
      <c r="J662" s="151" t="s">
        <v>233</v>
      </c>
      <c r="K662" s="151" t="s">
        <v>234</v>
      </c>
      <c r="L662" s="151" t="s">
        <v>235</v>
      </c>
      <c r="M662" s="151" t="s">
        <v>236</v>
      </c>
      <c r="N662" s="151" t="s">
        <v>237</v>
      </c>
      <c r="O662" s="151" t="s">
        <v>238</v>
      </c>
      <c r="P662" s="151" t="s">
        <v>239</v>
      </c>
      <c r="Q662" s="151" t="s">
        <v>240</v>
      </c>
      <c r="R662" s="151" t="s">
        <v>241</v>
      </c>
      <c r="S662" s="151" t="s">
        <v>242</v>
      </c>
      <c r="T662" s="151" t="s">
        <v>243</v>
      </c>
      <c r="U662" s="151" t="s">
        <v>244</v>
      </c>
      <c r="V662" s="151" t="s">
        <v>245</v>
      </c>
      <c r="W662" s="151" t="s">
        <v>246</v>
      </c>
      <c r="X662" s="151" t="s">
        <v>247</v>
      </c>
      <c r="Y662" s="152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 t="s">
        <v>1</v>
      </c>
    </row>
    <row r="663" spans="1:65">
      <c r="A663" s="29"/>
      <c r="B663" s="19"/>
      <c r="C663" s="9"/>
      <c r="D663" s="10" t="s">
        <v>278</v>
      </c>
      <c r="E663" s="11" t="s">
        <v>261</v>
      </c>
      <c r="F663" s="11" t="s">
        <v>261</v>
      </c>
      <c r="G663" s="11" t="s">
        <v>261</v>
      </c>
      <c r="H663" s="11" t="s">
        <v>279</v>
      </c>
      <c r="I663" s="11" t="s">
        <v>278</v>
      </c>
      <c r="J663" s="11" t="s">
        <v>278</v>
      </c>
      <c r="K663" s="11" t="s">
        <v>279</v>
      </c>
      <c r="L663" s="11" t="s">
        <v>261</v>
      </c>
      <c r="M663" s="11" t="s">
        <v>278</v>
      </c>
      <c r="N663" s="11" t="s">
        <v>278</v>
      </c>
      <c r="O663" s="11" t="s">
        <v>278</v>
      </c>
      <c r="P663" s="11" t="s">
        <v>261</v>
      </c>
      <c r="Q663" s="11" t="s">
        <v>279</v>
      </c>
      <c r="R663" s="11" t="s">
        <v>279</v>
      </c>
      <c r="S663" s="11" t="s">
        <v>261</v>
      </c>
      <c r="T663" s="11" t="s">
        <v>278</v>
      </c>
      <c r="U663" s="11" t="s">
        <v>278</v>
      </c>
      <c r="V663" s="11" t="s">
        <v>279</v>
      </c>
      <c r="W663" s="11" t="s">
        <v>261</v>
      </c>
      <c r="X663" s="11" t="s">
        <v>261</v>
      </c>
      <c r="Y663" s="152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3</v>
      </c>
    </row>
    <row r="664" spans="1:65">
      <c r="A664" s="29"/>
      <c r="B664" s="19"/>
      <c r="C664" s="9"/>
      <c r="D664" s="25" t="s">
        <v>280</v>
      </c>
      <c r="E664" s="25" t="s">
        <v>253</v>
      </c>
      <c r="F664" s="25" t="s">
        <v>281</v>
      </c>
      <c r="G664" s="25" t="s">
        <v>281</v>
      </c>
      <c r="H664" s="25" t="s">
        <v>282</v>
      </c>
      <c r="I664" s="25" t="s">
        <v>281</v>
      </c>
      <c r="J664" s="25" t="s">
        <v>283</v>
      </c>
      <c r="K664" s="25" t="s">
        <v>283</v>
      </c>
      <c r="L664" s="25" t="s">
        <v>281</v>
      </c>
      <c r="M664" s="25" t="s">
        <v>282</v>
      </c>
      <c r="N664" s="25" t="s">
        <v>282</v>
      </c>
      <c r="O664" s="25" t="s">
        <v>283</v>
      </c>
      <c r="P664" s="25" t="s">
        <v>283</v>
      </c>
      <c r="Q664" s="25" t="s">
        <v>282</v>
      </c>
      <c r="R664" s="25" t="s">
        <v>281</v>
      </c>
      <c r="S664" s="25" t="s">
        <v>114</v>
      </c>
      <c r="T664" s="25" t="s">
        <v>281</v>
      </c>
      <c r="U664" s="25" t="s">
        <v>280</v>
      </c>
      <c r="V664" s="25" t="s">
        <v>280</v>
      </c>
      <c r="W664" s="25" t="s">
        <v>281</v>
      </c>
      <c r="X664" s="25" t="s">
        <v>281</v>
      </c>
      <c r="Y664" s="152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7">
        <v>3</v>
      </c>
    </row>
    <row r="665" spans="1:65">
      <c r="A665" s="29"/>
      <c r="B665" s="18">
        <v>1</v>
      </c>
      <c r="C665" s="14">
        <v>1</v>
      </c>
      <c r="D665" s="202">
        <v>7.4999999999999997E-2</v>
      </c>
      <c r="E665" s="202">
        <v>6.8000000000000005E-2</v>
      </c>
      <c r="F665" s="202">
        <v>6.9999999999999993E-2</v>
      </c>
      <c r="G665" s="202">
        <v>6.9999999999999993E-2</v>
      </c>
      <c r="H665" s="202">
        <v>6.9000000000000006E-2</v>
      </c>
      <c r="I665" s="202">
        <v>7.1000000000000008E-2</v>
      </c>
      <c r="J665" s="231">
        <v>2.3486250000000004E-2</v>
      </c>
      <c r="K665" s="202">
        <v>7.0000000000000007E-2</v>
      </c>
      <c r="L665" s="202">
        <v>6.7000000000000004E-2</v>
      </c>
      <c r="M665" s="202">
        <v>6.8099999999999994E-2</v>
      </c>
      <c r="N665" s="203">
        <v>6.409999999999999E-2</v>
      </c>
      <c r="O665" s="202">
        <v>6.8999999999999992E-2</v>
      </c>
      <c r="P665" s="202">
        <v>6.8099999999999994E-2</v>
      </c>
      <c r="Q665" s="202">
        <v>7.2900000000000006E-2</v>
      </c>
      <c r="R665" s="202">
        <v>7.1999999999999995E-2</v>
      </c>
      <c r="S665" s="202">
        <v>6.8000000000000005E-2</v>
      </c>
      <c r="T665" s="231">
        <v>7.4119000000000004E-2</v>
      </c>
      <c r="U665" s="202">
        <v>6.6299999999999998E-2</v>
      </c>
      <c r="V665" s="231">
        <v>7.8E-2</v>
      </c>
      <c r="W665" s="202">
        <v>6.6000000000000003E-2</v>
      </c>
      <c r="X665" s="202">
        <v>6.7699999999999996E-2</v>
      </c>
      <c r="Y665" s="204"/>
      <c r="Z665" s="205"/>
      <c r="AA665" s="205"/>
      <c r="AB665" s="205"/>
      <c r="AC665" s="205"/>
      <c r="AD665" s="205"/>
      <c r="AE665" s="205"/>
      <c r="AF665" s="205"/>
      <c r="AG665" s="205"/>
      <c r="AH665" s="205"/>
      <c r="AI665" s="205"/>
      <c r="AJ665" s="205"/>
      <c r="AK665" s="205"/>
      <c r="AL665" s="205"/>
      <c r="AM665" s="205"/>
      <c r="AN665" s="205"/>
      <c r="AO665" s="205"/>
      <c r="AP665" s="205"/>
      <c r="AQ665" s="205"/>
      <c r="AR665" s="205"/>
      <c r="AS665" s="205"/>
      <c r="AT665" s="205"/>
      <c r="AU665" s="205"/>
      <c r="AV665" s="205"/>
      <c r="AW665" s="205"/>
      <c r="AX665" s="205"/>
      <c r="AY665" s="205"/>
      <c r="AZ665" s="205"/>
      <c r="BA665" s="205"/>
      <c r="BB665" s="205"/>
      <c r="BC665" s="205"/>
      <c r="BD665" s="205"/>
      <c r="BE665" s="205"/>
      <c r="BF665" s="205"/>
      <c r="BG665" s="205"/>
      <c r="BH665" s="205"/>
      <c r="BI665" s="205"/>
      <c r="BJ665" s="205"/>
      <c r="BK665" s="205"/>
      <c r="BL665" s="205"/>
      <c r="BM665" s="206">
        <v>1</v>
      </c>
    </row>
    <row r="666" spans="1:65">
      <c r="A666" s="29"/>
      <c r="B666" s="19">
        <v>1</v>
      </c>
      <c r="C666" s="9">
        <v>2</v>
      </c>
      <c r="D666" s="23">
        <v>7.17E-2</v>
      </c>
      <c r="E666" s="23">
        <v>6.8000000000000005E-2</v>
      </c>
      <c r="F666" s="23">
        <v>6.8000000000000005E-2</v>
      </c>
      <c r="G666" s="23">
        <v>7.1000000000000008E-2</v>
      </c>
      <c r="H666" s="23">
        <v>7.0999999999999994E-2</v>
      </c>
      <c r="I666" s="23">
        <v>6.9999999999999993E-2</v>
      </c>
      <c r="J666" s="232">
        <v>2.3633399999999999E-2</v>
      </c>
      <c r="K666" s="23">
        <v>7.0000000000000007E-2</v>
      </c>
      <c r="L666" s="23">
        <v>6.5000000000000002E-2</v>
      </c>
      <c r="M666" s="23">
        <v>6.9099999999999995E-2</v>
      </c>
      <c r="N666" s="23">
        <v>6.6600000000000006E-2</v>
      </c>
      <c r="O666" s="23">
        <v>6.6500000000000004E-2</v>
      </c>
      <c r="P666" s="23">
        <v>6.8000000000000005E-2</v>
      </c>
      <c r="Q666" s="23">
        <v>7.4399999999999994E-2</v>
      </c>
      <c r="R666" s="23">
        <v>7.3999999999999996E-2</v>
      </c>
      <c r="S666" s="23">
        <v>6.8000000000000005E-2</v>
      </c>
      <c r="T666" s="232">
        <v>7.5340950000000004E-2</v>
      </c>
      <c r="U666" s="23">
        <v>6.59E-2</v>
      </c>
      <c r="V666" s="232">
        <v>7.690000000000001E-2</v>
      </c>
      <c r="W666" s="23">
        <v>6.6000000000000003E-2</v>
      </c>
      <c r="X666" s="23">
        <v>6.8900000000000003E-2</v>
      </c>
      <c r="Y666" s="204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5"/>
      <c r="AT666" s="205"/>
      <c r="AU666" s="205"/>
      <c r="AV666" s="205"/>
      <c r="AW666" s="205"/>
      <c r="AX666" s="205"/>
      <c r="AY666" s="205"/>
      <c r="AZ666" s="205"/>
      <c r="BA666" s="205"/>
      <c r="BB666" s="205"/>
      <c r="BC666" s="205"/>
      <c r="BD666" s="205"/>
      <c r="BE666" s="205"/>
      <c r="BF666" s="205"/>
      <c r="BG666" s="205"/>
      <c r="BH666" s="205"/>
      <c r="BI666" s="205"/>
      <c r="BJ666" s="205"/>
      <c r="BK666" s="205"/>
      <c r="BL666" s="205"/>
      <c r="BM666" s="206" t="e">
        <v>#N/A</v>
      </c>
    </row>
    <row r="667" spans="1:65">
      <c r="A667" s="29"/>
      <c r="B667" s="19">
        <v>1</v>
      </c>
      <c r="C667" s="9">
        <v>3</v>
      </c>
      <c r="D667" s="23">
        <v>7.2000000000000008E-2</v>
      </c>
      <c r="E667" s="23">
        <v>7.1999999999999995E-2</v>
      </c>
      <c r="F667" s="23">
        <v>6.7000000000000004E-2</v>
      </c>
      <c r="G667" s="23">
        <v>6.9999999999999993E-2</v>
      </c>
      <c r="H667" s="23">
        <v>6.8000000000000005E-2</v>
      </c>
      <c r="I667" s="23">
        <v>7.1000000000000008E-2</v>
      </c>
      <c r="J667" s="232">
        <v>2.2661750000000001E-2</v>
      </c>
      <c r="K667" s="23">
        <v>7.0000000000000007E-2</v>
      </c>
      <c r="L667" s="23">
        <v>6.8000000000000005E-2</v>
      </c>
      <c r="M667" s="23">
        <v>6.7500000000000004E-2</v>
      </c>
      <c r="N667" s="23">
        <v>6.6299999999999998E-2</v>
      </c>
      <c r="O667" s="23">
        <v>6.8999999999999992E-2</v>
      </c>
      <c r="P667" s="23">
        <v>6.8599999999999994E-2</v>
      </c>
      <c r="Q667" s="23">
        <v>7.1199999999999999E-2</v>
      </c>
      <c r="R667" s="23">
        <v>7.4999999999999997E-2</v>
      </c>
      <c r="S667" s="23">
        <v>6.8000000000000005E-2</v>
      </c>
      <c r="T667" s="232">
        <v>7.5325000000000003E-2</v>
      </c>
      <c r="U667" s="23">
        <v>6.6200000000000009E-2</v>
      </c>
      <c r="V667" s="232">
        <v>7.3200000000000001E-2</v>
      </c>
      <c r="W667" s="23">
        <v>6.8999999999999992E-2</v>
      </c>
      <c r="X667" s="23">
        <v>6.7900000000000002E-2</v>
      </c>
      <c r="Y667" s="204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5"/>
      <c r="AT667" s="205"/>
      <c r="AU667" s="205"/>
      <c r="AV667" s="205"/>
      <c r="AW667" s="205"/>
      <c r="AX667" s="205"/>
      <c r="AY667" s="205"/>
      <c r="AZ667" s="205"/>
      <c r="BA667" s="205"/>
      <c r="BB667" s="205"/>
      <c r="BC667" s="205"/>
      <c r="BD667" s="205"/>
      <c r="BE667" s="205"/>
      <c r="BF667" s="205"/>
      <c r="BG667" s="205"/>
      <c r="BH667" s="205"/>
      <c r="BI667" s="205"/>
      <c r="BJ667" s="205"/>
      <c r="BK667" s="205"/>
      <c r="BL667" s="205"/>
      <c r="BM667" s="206">
        <v>16</v>
      </c>
    </row>
    <row r="668" spans="1:65">
      <c r="A668" s="29"/>
      <c r="B668" s="19">
        <v>1</v>
      </c>
      <c r="C668" s="9">
        <v>4</v>
      </c>
      <c r="D668" s="23">
        <v>7.4200000000000002E-2</v>
      </c>
      <c r="E668" s="23">
        <v>6.7000000000000004E-2</v>
      </c>
      <c r="F668" s="23">
        <v>6.8000000000000005E-2</v>
      </c>
      <c r="G668" s="23">
        <v>6.8999999999999992E-2</v>
      </c>
      <c r="H668" s="23">
        <v>6.9000000000000006E-2</v>
      </c>
      <c r="I668" s="23">
        <v>7.2000000000000008E-2</v>
      </c>
      <c r="J668" s="232">
        <v>2.31191E-2</v>
      </c>
      <c r="K668" s="23">
        <v>7.0000000000000007E-2</v>
      </c>
      <c r="L668" s="23">
        <v>6.4000000000000001E-2</v>
      </c>
      <c r="M668" s="23">
        <v>6.7400000000000002E-2</v>
      </c>
      <c r="N668" s="23">
        <v>6.6400000000000001E-2</v>
      </c>
      <c r="O668" s="23">
        <v>6.8499999999999991E-2</v>
      </c>
      <c r="P668" s="23">
        <v>6.8499999999999991E-2</v>
      </c>
      <c r="Q668" s="23">
        <v>7.2800000000000004E-2</v>
      </c>
      <c r="R668" s="23">
        <v>7.3999999999999996E-2</v>
      </c>
      <c r="S668" s="23">
        <v>6.9999999999999993E-2</v>
      </c>
      <c r="T668" s="232">
        <v>7.4189500000000005E-2</v>
      </c>
      <c r="U668" s="23">
        <v>6.6699999999999995E-2</v>
      </c>
      <c r="V668" s="232">
        <v>7.1400000000000005E-2</v>
      </c>
      <c r="W668" s="23">
        <v>6.7000000000000004E-2</v>
      </c>
      <c r="X668" s="23">
        <v>6.7599999999999993E-2</v>
      </c>
      <c r="Y668" s="204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5"/>
      <c r="AT668" s="205"/>
      <c r="AU668" s="205"/>
      <c r="AV668" s="205"/>
      <c r="AW668" s="205"/>
      <c r="AX668" s="205"/>
      <c r="AY668" s="205"/>
      <c r="AZ668" s="205"/>
      <c r="BA668" s="205"/>
      <c r="BB668" s="205"/>
      <c r="BC668" s="205"/>
      <c r="BD668" s="205"/>
      <c r="BE668" s="205"/>
      <c r="BF668" s="205"/>
      <c r="BG668" s="205"/>
      <c r="BH668" s="205"/>
      <c r="BI668" s="205"/>
      <c r="BJ668" s="205"/>
      <c r="BK668" s="205"/>
      <c r="BL668" s="205"/>
      <c r="BM668" s="206">
        <v>6.9019444444444439E-2</v>
      </c>
    </row>
    <row r="669" spans="1:65">
      <c r="A669" s="29"/>
      <c r="B669" s="19">
        <v>1</v>
      </c>
      <c r="C669" s="9">
        <v>5</v>
      </c>
      <c r="D669" s="23">
        <v>7.1000000000000008E-2</v>
      </c>
      <c r="E669" s="23">
        <v>6.9000000000000006E-2</v>
      </c>
      <c r="F669" s="23">
        <v>6.7000000000000004E-2</v>
      </c>
      <c r="G669" s="23">
        <v>7.1000000000000008E-2</v>
      </c>
      <c r="H669" s="23">
        <v>7.0999999999999994E-2</v>
      </c>
      <c r="I669" s="23">
        <v>7.2000000000000008E-2</v>
      </c>
      <c r="J669" s="232">
        <v>2.3117500000000003E-2</v>
      </c>
      <c r="K669" s="23">
        <v>7.0000000000000007E-2</v>
      </c>
      <c r="L669" s="23">
        <v>6.5000000000000002E-2</v>
      </c>
      <c r="M669" s="23">
        <v>6.7500000000000004E-2</v>
      </c>
      <c r="N669" s="23">
        <v>6.7599999999999993E-2</v>
      </c>
      <c r="O669" s="23">
        <v>6.7500000000000004E-2</v>
      </c>
      <c r="P669" s="23">
        <v>6.8900000000000003E-2</v>
      </c>
      <c r="Q669" s="23">
        <v>7.1300000000000002E-2</v>
      </c>
      <c r="R669" s="23">
        <v>7.1999999999999995E-2</v>
      </c>
      <c r="S669" s="23">
        <v>6.7000000000000004E-2</v>
      </c>
      <c r="T669" s="232">
        <v>7.5076900000000002E-2</v>
      </c>
      <c r="U669" s="23">
        <v>6.6799999999999998E-2</v>
      </c>
      <c r="V669" s="232">
        <v>7.640000000000001E-2</v>
      </c>
      <c r="W669" s="23">
        <v>6.6000000000000003E-2</v>
      </c>
      <c r="X669" s="23">
        <v>6.7599999999999993E-2</v>
      </c>
      <c r="Y669" s="204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5"/>
      <c r="AT669" s="205"/>
      <c r="AU669" s="205"/>
      <c r="AV669" s="205"/>
      <c r="AW669" s="205"/>
      <c r="AX669" s="205"/>
      <c r="AY669" s="205"/>
      <c r="AZ669" s="205"/>
      <c r="BA669" s="205"/>
      <c r="BB669" s="205"/>
      <c r="BC669" s="205"/>
      <c r="BD669" s="205"/>
      <c r="BE669" s="205"/>
      <c r="BF669" s="205"/>
      <c r="BG669" s="205"/>
      <c r="BH669" s="205"/>
      <c r="BI669" s="205"/>
      <c r="BJ669" s="205"/>
      <c r="BK669" s="205"/>
      <c r="BL669" s="205"/>
      <c r="BM669" s="206">
        <v>101</v>
      </c>
    </row>
    <row r="670" spans="1:65">
      <c r="A670" s="29"/>
      <c r="B670" s="19">
        <v>1</v>
      </c>
      <c r="C670" s="9">
        <v>6</v>
      </c>
      <c r="D670" s="23">
        <v>6.83E-2</v>
      </c>
      <c r="E670" s="23">
        <v>7.0000000000000007E-2</v>
      </c>
      <c r="F670" s="23">
        <v>6.8000000000000005E-2</v>
      </c>
      <c r="G670" s="23">
        <v>6.9999999999999993E-2</v>
      </c>
      <c r="H670" s="23">
        <v>6.9000000000000006E-2</v>
      </c>
      <c r="I670" s="23">
        <v>7.2000000000000008E-2</v>
      </c>
      <c r="J670" s="232">
        <v>2.3825900000000004E-2</v>
      </c>
      <c r="K670" s="23">
        <v>7.0000000000000007E-2</v>
      </c>
      <c r="L670" s="23">
        <v>6.8999999999999992E-2</v>
      </c>
      <c r="M670" s="23">
        <v>6.7799999999999999E-2</v>
      </c>
      <c r="N670" s="23">
        <v>6.7100000000000007E-2</v>
      </c>
      <c r="O670" s="23">
        <v>6.7000000000000004E-2</v>
      </c>
      <c r="P670" s="23">
        <v>6.83E-2</v>
      </c>
      <c r="Q670" s="23">
        <v>7.1300000000000002E-2</v>
      </c>
      <c r="R670" s="23">
        <v>7.1999999999999995E-2</v>
      </c>
      <c r="S670" s="23">
        <v>6.8999999999999992E-2</v>
      </c>
      <c r="T670" s="232">
        <v>7.4445050000000013E-2</v>
      </c>
      <c r="U670" s="23">
        <v>6.6200000000000009E-2</v>
      </c>
      <c r="V670" s="232">
        <v>7.1199999999999999E-2</v>
      </c>
      <c r="W670" s="23">
        <v>6.7000000000000004E-2</v>
      </c>
      <c r="X670" s="23">
        <v>6.8099999999999994E-2</v>
      </c>
      <c r="Y670" s="204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5"/>
      <c r="AT670" s="205"/>
      <c r="AU670" s="205"/>
      <c r="AV670" s="205"/>
      <c r="AW670" s="205"/>
      <c r="AX670" s="205"/>
      <c r="AY670" s="205"/>
      <c r="AZ670" s="205"/>
      <c r="BA670" s="205"/>
      <c r="BB670" s="205"/>
      <c r="BC670" s="205"/>
      <c r="BD670" s="205"/>
      <c r="BE670" s="205"/>
      <c r="BF670" s="205"/>
      <c r="BG670" s="205"/>
      <c r="BH670" s="205"/>
      <c r="BI670" s="205"/>
      <c r="BJ670" s="205"/>
      <c r="BK670" s="205"/>
      <c r="BL670" s="205"/>
      <c r="BM670" s="56"/>
    </row>
    <row r="671" spans="1:65">
      <c r="A671" s="29"/>
      <c r="B671" s="20" t="s">
        <v>254</v>
      </c>
      <c r="C671" s="12"/>
      <c r="D671" s="209">
        <v>7.2033333333333338E-2</v>
      </c>
      <c r="E671" s="209">
        <v>6.9000000000000006E-2</v>
      </c>
      <c r="F671" s="209">
        <v>6.8000000000000005E-2</v>
      </c>
      <c r="G671" s="209">
        <v>7.0166666666666669E-2</v>
      </c>
      <c r="H671" s="209">
        <v>6.9500000000000006E-2</v>
      </c>
      <c r="I671" s="209">
        <v>7.1333333333333346E-2</v>
      </c>
      <c r="J671" s="209">
        <v>2.3307316666666664E-2</v>
      </c>
      <c r="K671" s="209">
        <v>7.0000000000000007E-2</v>
      </c>
      <c r="L671" s="209">
        <v>6.6333333333333341E-2</v>
      </c>
      <c r="M671" s="209">
        <v>6.7900000000000002E-2</v>
      </c>
      <c r="N671" s="209">
        <v>6.6349999999999992E-2</v>
      </c>
      <c r="O671" s="209">
        <v>6.7916666666666667E-2</v>
      </c>
      <c r="P671" s="209">
        <v>6.8400000000000002E-2</v>
      </c>
      <c r="Q671" s="209">
        <v>7.2316666666666682E-2</v>
      </c>
      <c r="R671" s="209">
        <v>7.3166666666666672E-2</v>
      </c>
      <c r="S671" s="209">
        <v>6.8333333333333343E-2</v>
      </c>
      <c r="T671" s="209">
        <v>7.4749400000000008E-2</v>
      </c>
      <c r="U671" s="209">
        <v>6.6350000000000006E-2</v>
      </c>
      <c r="V671" s="209">
        <v>7.4516666666666675E-2</v>
      </c>
      <c r="W671" s="209">
        <v>6.6833333333333342E-2</v>
      </c>
      <c r="X671" s="209">
        <v>6.7966666666666661E-2</v>
      </c>
      <c r="Y671" s="204"/>
      <c r="Z671" s="205"/>
      <c r="AA671" s="205"/>
      <c r="AB671" s="205"/>
      <c r="AC671" s="205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05"/>
      <c r="AT671" s="205"/>
      <c r="AU671" s="205"/>
      <c r="AV671" s="205"/>
      <c r="AW671" s="205"/>
      <c r="AX671" s="205"/>
      <c r="AY671" s="205"/>
      <c r="AZ671" s="205"/>
      <c r="BA671" s="205"/>
      <c r="BB671" s="205"/>
      <c r="BC671" s="205"/>
      <c r="BD671" s="205"/>
      <c r="BE671" s="205"/>
      <c r="BF671" s="205"/>
      <c r="BG671" s="205"/>
      <c r="BH671" s="205"/>
      <c r="BI671" s="205"/>
      <c r="BJ671" s="205"/>
      <c r="BK671" s="205"/>
      <c r="BL671" s="205"/>
      <c r="BM671" s="56"/>
    </row>
    <row r="672" spans="1:65">
      <c r="A672" s="29"/>
      <c r="B672" s="3" t="s">
        <v>255</v>
      </c>
      <c r="C672" s="28"/>
      <c r="D672" s="23">
        <v>7.1849999999999997E-2</v>
      </c>
      <c r="E672" s="23">
        <v>6.8500000000000005E-2</v>
      </c>
      <c r="F672" s="23">
        <v>6.8000000000000005E-2</v>
      </c>
      <c r="G672" s="23">
        <v>6.9999999999999993E-2</v>
      </c>
      <c r="H672" s="23">
        <v>6.9000000000000006E-2</v>
      </c>
      <c r="I672" s="23">
        <v>7.1500000000000008E-2</v>
      </c>
      <c r="J672" s="23">
        <v>2.3302675000000002E-2</v>
      </c>
      <c r="K672" s="23">
        <v>7.0000000000000007E-2</v>
      </c>
      <c r="L672" s="23">
        <v>6.6000000000000003E-2</v>
      </c>
      <c r="M672" s="23">
        <v>6.7650000000000002E-2</v>
      </c>
      <c r="N672" s="23">
        <v>6.6500000000000004E-2</v>
      </c>
      <c r="O672" s="23">
        <v>6.8000000000000005E-2</v>
      </c>
      <c r="P672" s="23">
        <v>6.8399999999999989E-2</v>
      </c>
      <c r="Q672" s="23">
        <v>7.2050000000000003E-2</v>
      </c>
      <c r="R672" s="23">
        <v>7.2999999999999995E-2</v>
      </c>
      <c r="S672" s="23">
        <v>6.8000000000000005E-2</v>
      </c>
      <c r="T672" s="23">
        <v>7.4760975000000007E-2</v>
      </c>
      <c r="U672" s="23">
        <v>6.6250000000000003E-2</v>
      </c>
      <c r="V672" s="23">
        <v>7.4800000000000005E-2</v>
      </c>
      <c r="W672" s="23">
        <v>6.6500000000000004E-2</v>
      </c>
      <c r="X672" s="23">
        <v>6.7799999999999999E-2</v>
      </c>
      <c r="Y672" s="204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5"/>
      <c r="AT672" s="205"/>
      <c r="AU672" s="205"/>
      <c r="AV672" s="205"/>
      <c r="AW672" s="205"/>
      <c r="AX672" s="205"/>
      <c r="AY672" s="205"/>
      <c r="AZ672" s="205"/>
      <c r="BA672" s="205"/>
      <c r="BB672" s="205"/>
      <c r="BC672" s="205"/>
      <c r="BD672" s="205"/>
      <c r="BE672" s="205"/>
      <c r="BF672" s="205"/>
      <c r="BG672" s="205"/>
      <c r="BH672" s="205"/>
      <c r="BI672" s="205"/>
      <c r="BJ672" s="205"/>
      <c r="BK672" s="205"/>
      <c r="BL672" s="205"/>
      <c r="BM672" s="56"/>
    </row>
    <row r="673" spans="1:65">
      <c r="A673" s="29"/>
      <c r="B673" s="3" t="s">
        <v>256</v>
      </c>
      <c r="C673" s="28"/>
      <c r="D673" s="23">
        <v>2.3922095783326892E-3</v>
      </c>
      <c r="E673" s="23">
        <v>1.7888543819998286E-3</v>
      </c>
      <c r="F673" s="23">
        <v>1.0954451150103283E-3</v>
      </c>
      <c r="G673" s="23">
        <v>7.5277265270908781E-4</v>
      </c>
      <c r="H673" s="23">
        <v>1.2247448713915833E-3</v>
      </c>
      <c r="I673" s="23">
        <v>8.1649658092773137E-4</v>
      </c>
      <c r="J673" s="23">
        <v>4.231993273466619E-4</v>
      </c>
      <c r="K673" s="23">
        <v>0</v>
      </c>
      <c r="L673" s="23">
        <v>1.9663841605003481E-3</v>
      </c>
      <c r="M673" s="23">
        <v>6.418722614352448E-4</v>
      </c>
      <c r="N673" s="23">
        <v>1.2045746137122467E-3</v>
      </c>
      <c r="O673" s="23">
        <v>1.0684880283216341E-3</v>
      </c>
      <c r="P673" s="23">
        <v>3.3466401061362985E-4</v>
      </c>
      <c r="Q673" s="23">
        <v>1.2828354012369093E-3</v>
      </c>
      <c r="R673" s="23">
        <v>1.329160135825127E-3</v>
      </c>
      <c r="S673" s="23">
        <v>1.0327955589886392E-3</v>
      </c>
      <c r="T673" s="23">
        <v>5.6427371106582483E-4</v>
      </c>
      <c r="U673" s="23">
        <v>3.3911649915626042E-4</v>
      </c>
      <c r="V673" s="23">
        <v>2.9600112612398416E-3</v>
      </c>
      <c r="W673" s="23">
        <v>1.169045194450008E-3</v>
      </c>
      <c r="X673" s="23">
        <v>4.9665548085838103E-4</v>
      </c>
      <c r="Y673" s="204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5"/>
      <c r="AT673" s="205"/>
      <c r="AU673" s="205"/>
      <c r="AV673" s="205"/>
      <c r="AW673" s="205"/>
      <c r="AX673" s="205"/>
      <c r="AY673" s="205"/>
      <c r="AZ673" s="205"/>
      <c r="BA673" s="205"/>
      <c r="BB673" s="205"/>
      <c r="BC673" s="205"/>
      <c r="BD673" s="205"/>
      <c r="BE673" s="205"/>
      <c r="BF673" s="205"/>
      <c r="BG673" s="205"/>
      <c r="BH673" s="205"/>
      <c r="BI673" s="205"/>
      <c r="BJ673" s="205"/>
      <c r="BK673" s="205"/>
      <c r="BL673" s="205"/>
      <c r="BM673" s="56"/>
    </row>
    <row r="674" spans="1:65">
      <c r="A674" s="29"/>
      <c r="B674" s="3" t="s">
        <v>86</v>
      </c>
      <c r="C674" s="28"/>
      <c r="D674" s="13">
        <v>3.3209758144368662E-2</v>
      </c>
      <c r="E674" s="13">
        <v>2.592542582608447E-2</v>
      </c>
      <c r="F674" s="13">
        <v>1.6109486985446002E-2</v>
      </c>
      <c r="G674" s="13">
        <v>1.0728351345022629E-2</v>
      </c>
      <c r="H674" s="13">
        <v>1.7622228365346521E-2</v>
      </c>
      <c r="I674" s="13">
        <v>1.1446213751323335E-2</v>
      </c>
      <c r="J674" s="13">
        <v>1.8157359484968393E-2</v>
      </c>
      <c r="K674" s="13">
        <v>0</v>
      </c>
      <c r="L674" s="13">
        <v>2.9643982319100721E-2</v>
      </c>
      <c r="M674" s="13">
        <v>9.4531997265868157E-3</v>
      </c>
      <c r="N674" s="13">
        <v>1.8154854765821356E-2</v>
      </c>
      <c r="O674" s="13">
        <v>1.5732339067312404E-2</v>
      </c>
      <c r="P674" s="13">
        <v>4.8927486931817227E-3</v>
      </c>
      <c r="Q674" s="13">
        <v>1.7739138989217456E-2</v>
      </c>
      <c r="R674" s="13">
        <v>1.8166197756152077E-2</v>
      </c>
      <c r="S674" s="13">
        <v>1.5114081351053254E-2</v>
      </c>
      <c r="T674" s="13">
        <v>7.5488727811303469E-3</v>
      </c>
      <c r="U674" s="13">
        <v>5.1110248554070894E-3</v>
      </c>
      <c r="V674" s="13">
        <v>3.9722808247459288E-2</v>
      </c>
      <c r="W674" s="13">
        <v>1.7491948046633534E-2</v>
      </c>
      <c r="X674" s="13">
        <v>7.3073391004175731E-3</v>
      </c>
      <c r="Y674" s="152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29"/>
      <c r="B675" s="3" t="s">
        <v>257</v>
      </c>
      <c r="C675" s="28"/>
      <c r="D675" s="13">
        <v>4.3667243530406186E-2</v>
      </c>
      <c r="E675" s="13">
        <v>-2.8172415180893751E-4</v>
      </c>
      <c r="F675" s="13">
        <v>-1.4770394816275401E-2</v>
      </c>
      <c r="G675" s="13">
        <v>1.6621724956735306E-2</v>
      </c>
      <c r="H675" s="13">
        <v>6.9626111804244051E-3</v>
      </c>
      <c r="I675" s="13">
        <v>3.3525174065279773E-2</v>
      </c>
      <c r="J675" s="13">
        <v>-0.6623079647442347</v>
      </c>
      <c r="K675" s="13">
        <v>1.4206946512657748E-2</v>
      </c>
      <c r="L675" s="13">
        <v>-3.8918179257052987E-2</v>
      </c>
      <c r="M675" s="13">
        <v>-1.6219261882722158E-2</v>
      </c>
      <c r="N675" s="13">
        <v>-3.8676701412645453E-2</v>
      </c>
      <c r="O675" s="13">
        <v>-1.5977784038314402E-2</v>
      </c>
      <c r="P675" s="13">
        <v>-8.9749265504889264E-3</v>
      </c>
      <c r="Q675" s="13">
        <v>4.777236688533848E-2</v>
      </c>
      <c r="R675" s="13">
        <v>6.0087736950134918E-2</v>
      </c>
      <c r="S675" s="13">
        <v>-9.9408379281198389E-3</v>
      </c>
      <c r="T675" s="13">
        <v>8.3019438966475123E-2</v>
      </c>
      <c r="U675" s="13">
        <v>-3.8676701412645231E-2</v>
      </c>
      <c r="V675" s="13">
        <v>7.9647442347164921E-2</v>
      </c>
      <c r="W675" s="13">
        <v>-3.1673843924819645E-2</v>
      </c>
      <c r="X675" s="13">
        <v>-1.5253350505091134E-2</v>
      </c>
      <c r="Y675" s="152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29"/>
      <c r="B676" s="45" t="s">
        <v>258</v>
      </c>
      <c r="C676" s="46"/>
      <c r="D676" s="44">
        <v>1.39</v>
      </c>
      <c r="E676" s="44">
        <v>0.23</v>
      </c>
      <c r="F676" s="44">
        <v>0.15</v>
      </c>
      <c r="G676" s="44">
        <v>0.67</v>
      </c>
      <c r="H676" s="44">
        <v>0.42</v>
      </c>
      <c r="I676" s="44">
        <v>1.1200000000000001</v>
      </c>
      <c r="J676" s="44">
        <v>17.21</v>
      </c>
      <c r="K676" s="44">
        <v>0.61</v>
      </c>
      <c r="L676" s="44">
        <v>0.79</v>
      </c>
      <c r="M676" s="44">
        <v>0.19</v>
      </c>
      <c r="N676" s="44">
        <v>0.78</v>
      </c>
      <c r="O676" s="44">
        <v>0.18</v>
      </c>
      <c r="P676" s="44">
        <v>0</v>
      </c>
      <c r="Q676" s="44">
        <v>1.49</v>
      </c>
      <c r="R676" s="44">
        <v>1.82</v>
      </c>
      <c r="S676" s="44">
        <v>0.03</v>
      </c>
      <c r="T676" s="44">
        <v>2.42</v>
      </c>
      <c r="U676" s="44">
        <v>0.78</v>
      </c>
      <c r="V676" s="44">
        <v>2.33</v>
      </c>
      <c r="W676" s="44">
        <v>0.6</v>
      </c>
      <c r="X676" s="44">
        <v>0.17</v>
      </c>
      <c r="Y676" s="152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B677" s="3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BM677" s="55"/>
    </row>
    <row r="678" spans="1:65" ht="15">
      <c r="B678" s="8" t="s">
        <v>513</v>
      </c>
      <c r="BM678" s="27" t="s">
        <v>66</v>
      </c>
    </row>
    <row r="679" spans="1:65" ht="15">
      <c r="A679" s="24" t="s">
        <v>37</v>
      </c>
      <c r="B679" s="18" t="s">
        <v>108</v>
      </c>
      <c r="C679" s="15" t="s">
        <v>109</v>
      </c>
      <c r="D679" s="16" t="s">
        <v>224</v>
      </c>
      <c r="E679" s="17" t="s">
        <v>224</v>
      </c>
      <c r="F679" s="17" t="s">
        <v>224</v>
      </c>
      <c r="G679" s="17" t="s">
        <v>224</v>
      </c>
      <c r="H679" s="17" t="s">
        <v>224</v>
      </c>
      <c r="I679" s="17" t="s">
        <v>224</v>
      </c>
      <c r="J679" s="17" t="s">
        <v>224</v>
      </c>
      <c r="K679" s="17" t="s">
        <v>224</v>
      </c>
      <c r="L679" s="17" t="s">
        <v>224</v>
      </c>
      <c r="M679" s="17" t="s">
        <v>224</v>
      </c>
      <c r="N679" s="17" t="s">
        <v>224</v>
      </c>
      <c r="O679" s="17" t="s">
        <v>224</v>
      </c>
      <c r="P679" s="17" t="s">
        <v>224</v>
      </c>
      <c r="Q679" s="17" t="s">
        <v>224</v>
      </c>
      <c r="R679" s="17" t="s">
        <v>224</v>
      </c>
      <c r="S679" s="17" t="s">
        <v>224</v>
      </c>
      <c r="T679" s="17" t="s">
        <v>224</v>
      </c>
      <c r="U679" s="17" t="s">
        <v>224</v>
      </c>
      <c r="V679" s="17" t="s">
        <v>224</v>
      </c>
      <c r="W679" s="17" t="s">
        <v>224</v>
      </c>
      <c r="X679" s="15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1</v>
      </c>
    </row>
    <row r="680" spans="1:65">
      <c r="A680" s="29"/>
      <c r="B680" s="19" t="s">
        <v>225</v>
      </c>
      <c r="C680" s="9" t="s">
        <v>225</v>
      </c>
      <c r="D680" s="150" t="s">
        <v>227</v>
      </c>
      <c r="E680" s="151" t="s">
        <v>228</v>
      </c>
      <c r="F680" s="151" t="s">
        <v>229</v>
      </c>
      <c r="G680" s="151" t="s">
        <v>230</v>
      </c>
      <c r="H680" s="151" t="s">
        <v>231</v>
      </c>
      <c r="I680" s="151" t="s">
        <v>232</v>
      </c>
      <c r="J680" s="151" t="s">
        <v>233</v>
      </c>
      <c r="K680" s="151" t="s">
        <v>234</v>
      </c>
      <c r="L680" s="151" t="s">
        <v>235</v>
      </c>
      <c r="M680" s="151" t="s">
        <v>236</v>
      </c>
      <c r="N680" s="151" t="s">
        <v>237</v>
      </c>
      <c r="O680" s="151" t="s">
        <v>239</v>
      </c>
      <c r="P680" s="151" t="s">
        <v>240</v>
      </c>
      <c r="Q680" s="151" t="s">
        <v>241</v>
      </c>
      <c r="R680" s="151" t="s">
        <v>242</v>
      </c>
      <c r="S680" s="151" t="s">
        <v>243</v>
      </c>
      <c r="T680" s="151" t="s">
        <v>244</v>
      </c>
      <c r="U680" s="151" t="s">
        <v>245</v>
      </c>
      <c r="V680" s="151" t="s">
        <v>246</v>
      </c>
      <c r="W680" s="151" t="s">
        <v>247</v>
      </c>
      <c r="X680" s="15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 t="s">
        <v>3</v>
      </c>
    </row>
    <row r="681" spans="1:65">
      <c r="A681" s="29"/>
      <c r="B681" s="19"/>
      <c r="C681" s="9"/>
      <c r="D681" s="10" t="s">
        <v>261</v>
      </c>
      <c r="E681" s="11" t="s">
        <v>261</v>
      </c>
      <c r="F681" s="11" t="s">
        <v>261</v>
      </c>
      <c r="G681" s="11" t="s">
        <v>261</v>
      </c>
      <c r="H681" s="11" t="s">
        <v>279</v>
      </c>
      <c r="I681" s="11" t="s">
        <v>278</v>
      </c>
      <c r="J681" s="11" t="s">
        <v>278</v>
      </c>
      <c r="K681" s="11" t="s">
        <v>279</v>
      </c>
      <c r="L681" s="11" t="s">
        <v>261</v>
      </c>
      <c r="M681" s="11" t="s">
        <v>261</v>
      </c>
      <c r="N681" s="11" t="s">
        <v>261</v>
      </c>
      <c r="O681" s="11" t="s">
        <v>279</v>
      </c>
      <c r="P681" s="11" t="s">
        <v>279</v>
      </c>
      <c r="Q681" s="11" t="s">
        <v>279</v>
      </c>
      <c r="R681" s="11" t="s">
        <v>261</v>
      </c>
      <c r="S681" s="11" t="s">
        <v>278</v>
      </c>
      <c r="T681" s="11" t="s">
        <v>278</v>
      </c>
      <c r="U681" s="11" t="s">
        <v>279</v>
      </c>
      <c r="V681" s="11" t="s">
        <v>261</v>
      </c>
      <c r="W681" s="11" t="s">
        <v>261</v>
      </c>
      <c r="X681" s="15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0</v>
      </c>
    </row>
    <row r="682" spans="1:65">
      <c r="A682" s="29"/>
      <c r="B682" s="19"/>
      <c r="C682" s="9"/>
      <c r="D682" s="25" t="s">
        <v>280</v>
      </c>
      <c r="E682" s="25" t="s">
        <v>253</v>
      </c>
      <c r="F682" s="25" t="s">
        <v>281</v>
      </c>
      <c r="G682" s="25" t="s">
        <v>281</v>
      </c>
      <c r="H682" s="25" t="s">
        <v>282</v>
      </c>
      <c r="I682" s="25" t="s">
        <v>281</v>
      </c>
      <c r="J682" s="25" t="s">
        <v>283</v>
      </c>
      <c r="K682" s="25" t="s">
        <v>283</v>
      </c>
      <c r="L682" s="25" t="s">
        <v>281</v>
      </c>
      <c r="M682" s="25" t="s">
        <v>282</v>
      </c>
      <c r="N682" s="25" t="s">
        <v>282</v>
      </c>
      <c r="O682" s="25" t="s">
        <v>283</v>
      </c>
      <c r="P682" s="25" t="s">
        <v>282</v>
      </c>
      <c r="Q682" s="25" t="s">
        <v>281</v>
      </c>
      <c r="R682" s="25" t="s">
        <v>114</v>
      </c>
      <c r="S682" s="25" t="s">
        <v>281</v>
      </c>
      <c r="T682" s="25" t="s">
        <v>280</v>
      </c>
      <c r="U682" s="25" t="s">
        <v>280</v>
      </c>
      <c r="V682" s="25" t="s">
        <v>281</v>
      </c>
      <c r="W682" s="25" t="s">
        <v>281</v>
      </c>
      <c r="X682" s="15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1</v>
      </c>
    </row>
    <row r="683" spans="1:65">
      <c r="A683" s="29"/>
      <c r="B683" s="18">
        <v>1</v>
      </c>
      <c r="C683" s="14">
        <v>1</v>
      </c>
      <c r="D683" s="220">
        <v>63.1</v>
      </c>
      <c r="E683" s="220">
        <v>63.150000000000006</v>
      </c>
      <c r="F683" s="220">
        <v>63</v>
      </c>
      <c r="G683" s="220">
        <v>61.100000000000009</v>
      </c>
      <c r="H683" s="220">
        <v>64</v>
      </c>
      <c r="I683" s="220">
        <v>63</v>
      </c>
      <c r="J683" s="220">
        <v>59.112499999999997</v>
      </c>
      <c r="K683" s="220">
        <v>63.899999999999991</v>
      </c>
      <c r="L683" s="220">
        <v>61.100000000000009</v>
      </c>
      <c r="M683" s="220">
        <v>63.899999999999991</v>
      </c>
      <c r="N683" s="221">
        <v>68.099999999999994</v>
      </c>
      <c r="O683" s="220">
        <v>60</v>
      </c>
      <c r="P683" s="220">
        <v>62.8</v>
      </c>
      <c r="Q683" s="220">
        <v>57.2</v>
      </c>
      <c r="R683" s="220">
        <v>62.9</v>
      </c>
      <c r="S683" s="220">
        <v>58.32</v>
      </c>
      <c r="T683" s="221">
        <v>54.811999999999998</v>
      </c>
      <c r="U683" s="220">
        <v>61.4</v>
      </c>
      <c r="V683" s="220">
        <v>61</v>
      </c>
      <c r="W683" s="220">
        <v>64.91</v>
      </c>
      <c r="X683" s="223"/>
      <c r="Y683" s="224"/>
      <c r="Z683" s="224"/>
      <c r="AA683" s="224"/>
      <c r="AB683" s="224"/>
      <c r="AC683" s="224"/>
      <c r="AD683" s="224"/>
      <c r="AE683" s="224"/>
      <c r="AF683" s="224"/>
      <c r="AG683" s="224"/>
      <c r="AH683" s="224"/>
      <c r="AI683" s="224"/>
      <c r="AJ683" s="224"/>
      <c r="AK683" s="224"/>
      <c r="AL683" s="224"/>
      <c r="AM683" s="224"/>
      <c r="AN683" s="224"/>
      <c r="AO683" s="224"/>
      <c r="AP683" s="224"/>
      <c r="AQ683" s="224"/>
      <c r="AR683" s="224"/>
      <c r="AS683" s="224"/>
      <c r="AT683" s="224"/>
      <c r="AU683" s="224"/>
      <c r="AV683" s="224"/>
      <c r="AW683" s="224"/>
      <c r="AX683" s="224"/>
      <c r="AY683" s="224"/>
      <c r="AZ683" s="224"/>
      <c r="BA683" s="224"/>
      <c r="BB683" s="224"/>
      <c r="BC683" s="224"/>
      <c r="BD683" s="224"/>
      <c r="BE683" s="224"/>
      <c r="BF683" s="224"/>
      <c r="BG683" s="224"/>
      <c r="BH683" s="224"/>
      <c r="BI683" s="224"/>
      <c r="BJ683" s="224"/>
      <c r="BK683" s="224"/>
      <c r="BL683" s="224"/>
      <c r="BM683" s="225">
        <v>1</v>
      </c>
    </row>
    <row r="684" spans="1:65">
      <c r="A684" s="29"/>
      <c r="B684" s="19">
        <v>1</v>
      </c>
      <c r="C684" s="9">
        <v>2</v>
      </c>
      <c r="D684" s="226">
        <v>60.2</v>
      </c>
      <c r="E684" s="226">
        <v>62.82</v>
      </c>
      <c r="F684" s="226">
        <v>62.3</v>
      </c>
      <c r="G684" s="226">
        <v>62.100000000000009</v>
      </c>
      <c r="H684" s="226">
        <v>64.2</v>
      </c>
      <c r="I684" s="226">
        <v>66</v>
      </c>
      <c r="J684" s="226">
        <v>58.96</v>
      </c>
      <c r="K684" s="226">
        <v>63.5</v>
      </c>
      <c r="L684" s="226">
        <v>62.3</v>
      </c>
      <c r="M684" s="226">
        <v>64.7</v>
      </c>
      <c r="N684" s="228">
        <v>76.900000000000006</v>
      </c>
      <c r="O684" s="226">
        <v>62</v>
      </c>
      <c r="P684" s="226">
        <v>62.3</v>
      </c>
      <c r="Q684" s="226">
        <v>59.3</v>
      </c>
      <c r="R684" s="226">
        <v>63.3</v>
      </c>
      <c r="S684" s="226">
        <v>58.54666666666666</v>
      </c>
      <c r="T684" s="228">
        <v>52.38</v>
      </c>
      <c r="U684" s="226">
        <v>61.199999999999996</v>
      </c>
      <c r="V684" s="226">
        <v>59.9</v>
      </c>
      <c r="W684" s="226">
        <v>66.27</v>
      </c>
      <c r="X684" s="223"/>
      <c r="Y684" s="224"/>
      <c r="Z684" s="224"/>
      <c r="AA684" s="224"/>
      <c r="AB684" s="224"/>
      <c r="AC684" s="224"/>
      <c r="AD684" s="224"/>
      <c r="AE684" s="224"/>
      <c r="AF684" s="224"/>
      <c r="AG684" s="224"/>
      <c r="AH684" s="224"/>
      <c r="AI684" s="224"/>
      <c r="AJ684" s="224"/>
      <c r="AK684" s="224"/>
      <c r="AL684" s="224"/>
      <c r="AM684" s="224"/>
      <c r="AN684" s="224"/>
      <c r="AO684" s="224"/>
      <c r="AP684" s="224"/>
      <c r="AQ684" s="224"/>
      <c r="AR684" s="224"/>
      <c r="AS684" s="224"/>
      <c r="AT684" s="224"/>
      <c r="AU684" s="224"/>
      <c r="AV684" s="224"/>
      <c r="AW684" s="224"/>
      <c r="AX684" s="224"/>
      <c r="AY684" s="224"/>
      <c r="AZ684" s="224"/>
      <c r="BA684" s="224"/>
      <c r="BB684" s="224"/>
      <c r="BC684" s="224"/>
      <c r="BD684" s="224"/>
      <c r="BE684" s="224"/>
      <c r="BF684" s="224"/>
      <c r="BG684" s="224"/>
      <c r="BH684" s="224"/>
      <c r="BI684" s="224"/>
      <c r="BJ684" s="224"/>
      <c r="BK684" s="224"/>
      <c r="BL684" s="224"/>
      <c r="BM684" s="225">
        <v>27</v>
      </c>
    </row>
    <row r="685" spans="1:65">
      <c r="A685" s="29"/>
      <c r="B685" s="19">
        <v>1</v>
      </c>
      <c r="C685" s="9">
        <v>3</v>
      </c>
      <c r="D685" s="226">
        <v>61.70000000000001</v>
      </c>
      <c r="E685" s="226">
        <v>63.88</v>
      </c>
      <c r="F685" s="226">
        <v>61.199999999999996</v>
      </c>
      <c r="G685" s="226">
        <v>61.70000000000001</v>
      </c>
      <c r="H685" s="226">
        <v>62.4</v>
      </c>
      <c r="I685" s="226">
        <v>65</v>
      </c>
      <c r="J685" s="226">
        <v>60.072000000000003</v>
      </c>
      <c r="K685" s="226">
        <v>64</v>
      </c>
      <c r="L685" s="226">
        <v>62.4</v>
      </c>
      <c r="M685" s="226">
        <v>64.3</v>
      </c>
      <c r="N685" s="227">
        <v>70.5</v>
      </c>
      <c r="O685" s="226">
        <v>62</v>
      </c>
      <c r="P685" s="226">
        <v>60.8</v>
      </c>
      <c r="Q685" s="226">
        <v>59.7</v>
      </c>
      <c r="R685" s="226">
        <v>61.199999999999996</v>
      </c>
      <c r="S685" s="226">
        <v>58.466666666667003</v>
      </c>
      <c r="T685" s="227">
        <v>53.633000000000003</v>
      </c>
      <c r="U685" s="226">
        <v>61.500000000000007</v>
      </c>
      <c r="V685" s="226">
        <v>62.8</v>
      </c>
      <c r="W685" s="226">
        <v>63.090000000000011</v>
      </c>
      <c r="X685" s="223"/>
      <c r="Y685" s="224"/>
      <c r="Z685" s="224"/>
      <c r="AA685" s="224"/>
      <c r="AB685" s="224"/>
      <c r="AC685" s="224"/>
      <c r="AD685" s="224"/>
      <c r="AE685" s="224"/>
      <c r="AF685" s="224"/>
      <c r="AG685" s="224"/>
      <c r="AH685" s="224"/>
      <c r="AI685" s="224"/>
      <c r="AJ685" s="224"/>
      <c r="AK685" s="224"/>
      <c r="AL685" s="224"/>
      <c r="AM685" s="224"/>
      <c r="AN685" s="224"/>
      <c r="AO685" s="224"/>
      <c r="AP685" s="224"/>
      <c r="AQ685" s="224"/>
      <c r="AR685" s="224"/>
      <c r="AS685" s="224"/>
      <c r="AT685" s="224"/>
      <c r="AU685" s="224"/>
      <c r="AV685" s="224"/>
      <c r="AW685" s="224"/>
      <c r="AX685" s="224"/>
      <c r="AY685" s="224"/>
      <c r="AZ685" s="224"/>
      <c r="BA685" s="224"/>
      <c r="BB685" s="224"/>
      <c r="BC685" s="224"/>
      <c r="BD685" s="224"/>
      <c r="BE685" s="224"/>
      <c r="BF685" s="224"/>
      <c r="BG685" s="224"/>
      <c r="BH685" s="224"/>
      <c r="BI685" s="224"/>
      <c r="BJ685" s="224"/>
      <c r="BK685" s="224"/>
      <c r="BL685" s="224"/>
      <c r="BM685" s="225">
        <v>16</v>
      </c>
    </row>
    <row r="686" spans="1:65">
      <c r="A686" s="29"/>
      <c r="B686" s="19">
        <v>1</v>
      </c>
      <c r="C686" s="9">
        <v>4</v>
      </c>
      <c r="D686" s="226">
        <v>63.899999999999991</v>
      </c>
      <c r="E686" s="226">
        <v>62.180000000000007</v>
      </c>
      <c r="F686" s="226">
        <v>62.9</v>
      </c>
      <c r="G686" s="226">
        <v>61.4</v>
      </c>
      <c r="H686" s="226">
        <v>62.4</v>
      </c>
      <c r="I686" s="226">
        <v>66</v>
      </c>
      <c r="J686" s="226">
        <v>58.832499999999996</v>
      </c>
      <c r="K686" s="226">
        <v>64.099999999999994</v>
      </c>
      <c r="L686" s="226">
        <v>64</v>
      </c>
      <c r="M686" s="226">
        <v>66.2</v>
      </c>
      <c r="N686" s="227">
        <v>69.8</v>
      </c>
      <c r="O686" s="226">
        <v>63</v>
      </c>
      <c r="P686" s="226">
        <v>60.9</v>
      </c>
      <c r="Q686" s="226">
        <v>58</v>
      </c>
      <c r="R686" s="226">
        <v>60.6</v>
      </c>
      <c r="S686" s="226">
        <v>58.04</v>
      </c>
      <c r="T686" s="227">
        <v>54.276000000000003</v>
      </c>
      <c r="U686" s="226">
        <v>61.500000000000007</v>
      </c>
      <c r="V686" s="226">
        <v>62.5</v>
      </c>
      <c r="W686" s="226">
        <v>63.57</v>
      </c>
      <c r="X686" s="223"/>
      <c r="Y686" s="224"/>
      <c r="Z686" s="224"/>
      <c r="AA686" s="224"/>
      <c r="AB686" s="224"/>
      <c r="AC686" s="224"/>
      <c r="AD686" s="224"/>
      <c r="AE686" s="224"/>
      <c r="AF686" s="224"/>
      <c r="AG686" s="224"/>
      <c r="AH686" s="224"/>
      <c r="AI686" s="224"/>
      <c r="AJ686" s="224"/>
      <c r="AK686" s="224"/>
      <c r="AL686" s="224"/>
      <c r="AM686" s="224"/>
      <c r="AN686" s="224"/>
      <c r="AO686" s="224"/>
      <c r="AP686" s="224"/>
      <c r="AQ686" s="224"/>
      <c r="AR686" s="224"/>
      <c r="AS686" s="224"/>
      <c r="AT686" s="224"/>
      <c r="AU686" s="224"/>
      <c r="AV686" s="224"/>
      <c r="AW686" s="224"/>
      <c r="AX686" s="224"/>
      <c r="AY686" s="224"/>
      <c r="AZ686" s="224"/>
      <c r="BA686" s="224"/>
      <c r="BB686" s="224"/>
      <c r="BC686" s="224"/>
      <c r="BD686" s="224"/>
      <c r="BE686" s="224"/>
      <c r="BF686" s="224"/>
      <c r="BG686" s="224"/>
      <c r="BH686" s="224"/>
      <c r="BI686" s="224"/>
      <c r="BJ686" s="224"/>
      <c r="BK686" s="224"/>
      <c r="BL686" s="224"/>
      <c r="BM686" s="225">
        <v>62.04484259259258</v>
      </c>
    </row>
    <row r="687" spans="1:65">
      <c r="A687" s="29"/>
      <c r="B687" s="19">
        <v>1</v>
      </c>
      <c r="C687" s="9">
        <v>5</v>
      </c>
      <c r="D687" s="226">
        <v>63.6</v>
      </c>
      <c r="E687" s="226">
        <v>62.72999999999999</v>
      </c>
      <c r="F687" s="226">
        <v>58.5</v>
      </c>
      <c r="G687" s="226">
        <v>60.5</v>
      </c>
      <c r="H687" s="226">
        <v>64.099999999999994</v>
      </c>
      <c r="I687" s="226">
        <v>63</v>
      </c>
      <c r="J687" s="226">
        <v>62.147499999999994</v>
      </c>
      <c r="K687" s="226">
        <v>64.900000000000006</v>
      </c>
      <c r="L687" s="228">
        <v>57.6</v>
      </c>
      <c r="M687" s="226">
        <v>64.7</v>
      </c>
      <c r="N687" s="227">
        <v>71.5</v>
      </c>
      <c r="O687" s="226">
        <v>59</v>
      </c>
      <c r="P687" s="226">
        <v>61.100000000000009</v>
      </c>
      <c r="Q687" s="226">
        <v>58.1</v>
      </c>
      <c r="R687" s="226">
        <v>57.7</v>
      </c>
      <c r="S687" s="226">
        <v>58.073333333333331</v>
      </c>
      <c r="T687" s="227">
        <v>54.213000000000001</v>
      </c>
      <c r="U687" s="226">
        <v>62</v>
      </c>
      <c r="V687" s="226">
        <v>61.8</v>
      </c>
      <c r="W687" s="226">
        <v>65.53</v>
      </c>
      <c r="X687" s="223"/>
      <c r="Y687" s="224"/>
      <c r="Z687" s="224"/>
      <c r="AA687" s="224"/>
      <c r="AB687" s="224"/>
      <c r="AC687" s="224"/>
      <c r="AD687" s="224"/>
      <c r="AE687" s="224"/>
      <c r="AF687" s="224"/>
      <c r="AG687" s="224"/>
      <c r="AH687" s="224"/>
      <c r="AI687" s="224"/>
      <c r="AJ687" s="224"/>
      <c r="AK687" s="224"/>
      <c r="AL687" s="224"/>
      <c r="AM687" s="224"/>
      <c r="AN687" s="224"/>
      <c r="AO687" s="224"/>
      <c r="AP687" s="224"/>
      <c r="AQ687" s="224"/>
      <c r="AR687" s="224"/>
      <c r="AS687" s="224"/>
      <c r="AT687" s="224"/>
      <c r="AU687" s="224"/>
      <c r="AV687" s="224"/>
      <c r="AW687" s="224"/>
      <c r="AX687" s="224"/>
      <c r="AY687" s="224"/>
      <c r="AZ687" s="224"/>
      <c r="BA687" s="224"/>
      <c r="BB687" s="224"/>
      <c r="BC687" s="224"/>
      <c r="BD687" s="224"/>
      <c r="BE687" s="224"/>
      <c r="BF687" s="224"/>
      <c r="BG687" s="224"/>
      <c r="BH687" s="224"/>
      <c r="BI687" s="224"/>
      <c r="BJ687" s="224"/>
      <c r="BK687" s="224"/>
      <c r="BL687" s="224"/>
      <c r="BM687" s="225">
        <v>102</v>
      </c>
    </row>
    <row r="688" spans="1:65">
      <c r="A688" s="29"/>
      <c r="B688" s="19">
        <v>1</v>
      </c>
      <c r="C688" s="9">
        <v>6</v>
      </c>
      <c r="D688" s="226">
        <v>65.3</v>
      </c>
      <c r="E688" s="226">
        <v>61.870000000000005</v>
      </c>
      <c r="F688" s="226">
        <v>56.9</v>
      </c>
      <c r="G688" s="226">
        <v>59.8</v>
      </c>
      <c r="H688" s="226">
        <v>63.899999999999991</v>
      </c>
      <c r="I688" s="226">
        <v>63</v>
      </c>
      <c r="J688" s="226">
        <v>60.188499999999998</v>
      </c>
      <c r="K688" s="226">
        <v>64.8</v>
      </c>
      <c r="L688" s="226">
        <v>63.3</v>
      </c>
      <c r="M688" s="226">
        <v>65.099999999999994</v>
      </c>
      <c r="N688" s="227">
        <v>71</v>
      </c>
      <c r="O688" s="226">
        <v>63</v>
      </c>
      <c r="P688" s="226">
        <v>63.4</v>
      </c>
      <c r="Q688" s="226">
        <v>59</v>
      </c>
      <c r="R688" s="226">
        <v>61.4</v>
      </c>
      <c r="S688" s="226">
        <v>58.183333333333337</v>
      </c>
      <c r="T688" s="227">
        <v>54.552</v>
      </c>
      <c r="U688" s="226">
        <v>61.70000000000001</v>
      </c>
      <c r="V688" s="226">
        <v>62.100000000000009</v>
      </c>
      <c r="W688" s="226">
        <v>67.78</v>
      </c>
      <c r="X688" s="223"/>
      <c r="Y688" s="224"/>
      <c r="Z688" s="224"/>
      <c r="AA688" s="224"/>
      <c r="AB688" s="224"/>
      <c r="AC688" s="224"/>
      <c r="AD688" s="224"/>
      <c r="AE688" s="224"/>
      <c r="AF688" s="224"/>
      <c r="AG688" s="224"/>
      <c r="AH688" s="224"/>
      <c r="AI688" s="224"/>
      <c r="AJ688" s="224"/>
      <c r="AK688" s="224"/>
      <c r="AL688" s="224"/>
      <c r="AM688" s="224"/>
      <c r="AN688" s="224"/>
      <c r="AO688" s="224"/>
      <c r="AP688" s="224"/>
      <c r="AQ688" s="224"/>
      <c r="AR688" s="224"/>
      <c r="AS688" s="224"/>
      <c r="AT688" s="224"/>
      <c r="AU688" s="224"/>
      <c r="AV688" s="224"/>
      <c r="AW688" s="224"/>
      <c r="AX688" s="224"/>
      <c r="AY688" s="224"/>
      <c r="AZ688" s="224"/>
      <c r="BA688" s="224"/>
      <c r="BB688" s="224"/>
      <c r="BC688" s="224"/>
      <c r="BD688" s="224"/>
      <c r="BE688" s="224"/>
      <c r="BF688" s="224"/>
      <c r="BG688" s="224"/>
      <c r="BH688" s="224"/>
      <c r="BI688" s="224"/>
      <c r="BJ688" s="224"/>
      <c r="BK688" s="224"/>
      <c r="BL688" s="224"/>
      <c r="BM688" s="229"/>
    </row>
    <row r="689" spans="1:65">
      <c r="A689" s="29"/>
      <c r="B689" s="20" t="s">
        <v>254</v>
      </c>
      <c r="C689" s="12"/>
      <c r="D689" s="230">
        <v>62.966666666666676</v>
      </c>
      <c r="E689" s="230">
        <v>62.771666666666668</v>
      </c>
      <c r="F689" s="230">
        <v>60.79999999999999</v>
      </c>
      <c r="G689" s="230">
        <v>61.100000000000016</v>
      </c>
      <c r="H689" s="230">
        <v>63.5</v>
      </c>
      <c r="I689" s="230">
        <v>64.333333333333329</v>
      </c>
      <c r="J689" s="230">
        <v>59.885499999999986</v>
      </c>
      <c r="K689" s="230">
        <v>64.2</v>
      </c>
      <c r="L689" s="230">
        <v>61.783333333333339</v>
      </c>
      <c r="M689" s="230">
        <v>64.816666666666663</v>
      </c>
      <c r="N689" s="230">
        <v>71.3</v>
      </c>
      <c r="O689" s="230">
        <v>61.5</v>
      </c>
      <c r="P689" s="230">
        <v>61.883333333333326</v>
      </c>
      <c r="Q689" s="230">
        <v>58.550000000000004</v>
      </c>
      <c r="R689" s="230">
        <v>61.18333333333333</v>
      </c>
      <c r="S689" s="230">
        <v>58.271666666666725</v>
      </c>
      <c r="T689" s="230">
        <v>53.977666666666671</v>
      </c>
      <c r="U689" s="230">
        <v>61.550000000000004</v>
      </c>
      <c r="V689" s="230">
        <v>61.683333333333337</v>
      </c>
      <c r="W689" s="230">
        <v>65.191666666666663</v>
      </c>
      <c r="X689" s="223"/>
      <c r="Y689" s="224"/>
      <c r="Z689" s="224"/>
      <c r="AA689" s="224"/>
      <c r="AB689" s="224"/>
      <c r="AC689" s="224"/>
      <c r="AD689" s="224"/>
      <c r="AE689" s="224"/>
      <c r="AF689" s="224"/>
      <c r="AG689" s="224"/>
      <c r="AH689" s="224"/>
      <c r="AI689" s="224"/>
      <c r="AJ689" s="224"/>
      <c r="AK689" s="224"/>
      <c r="AL689" s="224"/>
      <c r="AM689" s="224"/>
      <c r="AN689" s="224"/>
      <c r="AO689" s="224"/>
      <c r="AP689" s="224"/>
      <c r="AQ689" s="224"/>
      <c r="AR689" s="224"/>
      <c r="AS689" s="224"/>
      <c r="AT689" s="224"/>
      <c r="AU689" s="224"/>
      <c r="AV689" s="224"/>
      <c r="AW689" s="224"/>
      <c r="AX689" s="224"/>
      <c r="AY689" s="224"/>
      <c r="AZ689" s="224"/>
      <c r="BA689" s="224"/>
      <c r="BB689" s="224"/>
      <c r="BC689" s="224"/>
      <c r="BD689" s="224"/>
      <c r="BE689" s="224"/>
      <c r="BF689" s="224"/>
      <c r="BG689" s="224"/>
      <c r="BH689" s="224"/>
      <c r="BI689" s="224"/>
      <c r="BJ689" s="224"/>
      <c r="BK689" s="224"/>
      <c r="BL689" s="224"/>
      <c r="BM689" s="229"/>
    </row>
    <row r="690" spans="1:65">
      <c r="A690" s="29"/>
      <c r="B690" s="3" t="s">
        <v>255</v>
      </c>
      <c r="C690" s="28"/>
      <c r="D690" s="226">
        <v>63.35</v>
      </c>
      <c r="E690" s="226">
        <v>62.774999999999991</v>
      </c>
      <c r="F690" s="226">
        <v>61.75</v>
      </c>
      <c r="G690" s="226">
        <v>61.25</v>
      </c>
      <c r="H690" s="226">
        <v>63.949999999999996</v>
      </c>
      <c r="I690" s="226">
        <v>64</v>
      </c>
      <c r="J690" s="226">
        <v>59.59225</v>
      </c>
      <c r="K690" s="226">
        <v>64.05</v>
      </c>
      <c r="L690" s="226">
        <v>62.349999999999994</v>
      </c>
      <c r="M690" s="226">
        <v>64.7</v>
      </c>
      <c r="N690" s="226">
        <v>70.75</v>
      </c>
      <c r="O690" s="226">
        <v>62</v>
      </c>
      <c r="P690" s="226">
        <v>61.7</v>
      </c>
      <c r="Q690" s="226">
        <v>58.55</v>
      </c>
      <c r="R690" s="226">
        <v>61.3</v>
      </c>
      <c r="S690" s="226">
        <v>58.251666666666665</v>
      </c>
      <c r="T690" s="226">
        <v>54.244500000000002</v>
      </c>
      <c r="U690" s="226">
        <v>61.500000000000007</v>
      </c>
      <c r="V690" s="226">
        <v>61.95</v>
      </c>
      <c r="W690" s="226">
        <v>65.22</v>
      </c>
      <c r="X690" s="223"/>
      <c r="Y690" s="224"/>
      <c r="Z690" s="224"/>
      <c r="AA690" s="224"/>
      <c r="AB690" s="224"/>
      <c r="AC690" s="224"/>
      <c r="AD690" s="224"/>
      <c r="AE690" s="224"/>
      <c r="AF690" s="224"/>
      <c r="AG690" s="224"/>
      <c r="AH690" s="224"/>
      <c r="AI690" s="224"/>
      <c r="AJ690" s="224"/>
      <c r="AK690" s="224"/>
      <c r="AL690" s="224"/>
      <c r="AM690" s="224"/>
      <c r="AN690" s="224"/>
      <c r="AO690" s="224"/>
      <c r="AP690" s="224"/>
      <c r="AQ690" s="224"/>
      <c r="AR690" s="224"/>
      <c r="AS690" s="224"/>
      <c r="AT690" s="224"/>
      <c r="AU690" s="224"/>
      <c r="AV690" s="224"/>
      <c r="AW690" s="224"/>
      <c r="AX690" s="224"/>
      <c r="AY690" s="224"/>
      <c r="AZ690" s="224"/>
      <c r="BA690" s="224"/>
      <c r="BB690" s="224"/>
      <c r="BC690" s="224"/>
      <c r="BD690" s="224"/>
      <c r="BE690" s="224"/>
      <c r="BF690" s="224"/>
      <c r="BG690" s="224"/>
      <c r="BH690" s="224"/>
      <c r="BI690" s="224"/>
      <c r="BJ690" s="224"/>
      <c r="BK690" s="224"/>
      <c r="BL690" s="224"/>
      <c r="BM690" s="229"/>
    </row>
    <row r="691" spans="1:65">
      <c r="A691" s="29"/>
      <c r="B691" s="3" t="s">
        <v>256</v>
      </c>
      <c r="C691" s="28"/>
      <c r="D691" s="217">
        <v>1.7884816651748636</v>
      </c>
      <c r="E691" s="217">
        <v>0.71255643051386852</v>
      </c>
      <c r="F691" s="217">
        <v>2.5361387974635772</v>
      </c>
      <c r="G691" s="217">
        <v>0.83666002653407978</v>
      </c>
      <c r="H691" s="217">
        <v>0.8579044235810882</v>
      </c>
      <c r="I691" s="217">
        <v>1.505545305418162</v>
      </c>
      <c r="J691" s="217">
        <v>1.2494897758685328</v>
      </c>
      <c r="K691" s="217">
        <v>0.54405882034941966</v>
      </c>
      <c r="L691" s="217">
        <v>2.2728103015136698</v>
      </c>
      <c r="M691" s="217">
        <v>0.79099093968684053</v>
      </c>
      <c r="N691" s="217">
        <v>2.9873064790878123</v>
      </c>
      <c r="O691" s="217">
        <v>1.6431676725154984</v>
      </c>
      <c r="P691" s="217">
        <v>1.1016654059498572</v>
      </c>
      <c r="Q691" s="217">
        <v>0.93968079686667993</v>
      </c>
      <c r="R691" s="217">
        <v>1.9974149961053809</v>
      </c>
      <c r="S691" s="217">
        <v>0.20822797335832305</v>
      </c>
      <c r="T691" s="217">
        <v>0.87654883872301392</v>
      </c>
      <c r="U691" s="217">
        <v>0.27386127875258487</v>
      </c>
      <c r="V691" s="217">
        <v>1.0722251007445533</v>
      </c>
      <c r="W691" s="217">
        <v>1.7379806289676123</v>
      </c>
      <c r="X691" s="212"/>
      <c r="Y691" s="213"/>
      <c r="Z691" s="213"/>
      <c r="AA691" s="213"/>
      <c r="AB691" s="213"/>
      <c r="AC691" s="213"/>
      <c r="AD691" s="213"/>
      <c r="AE691" s="213"/>
      <c r="AF691" s="213"/>
      <c r="AG691" s="213"/>
      <c r="AH691" s="213"/>
      <c r="AI691" s="213"/>
      <c r="AJ691" s="213"/>
      <c r="AK691" s="213"/>
      <c r="AL691" s="213"/>
      <c r="AM691" s="213"/>
      <c r="AN691" s="213"/>
      <c r="AO691" s="213"/>
      <c r="AP691" s="213"/>
      <c r="AQ691" s="213"/>
      <c r="AR691" s="213"/>
      <c r="AS691" s="213"/>
      <c r="AT691" s="213"/>
      <c r="AU691" s="213"/>
      <c r="AV691" s="213"/>
      <c r="AW691" s="213"/>
      <c r="AX691" s="213"/>
      <c r="AY691" s="213"/>
      <c r="AZ691" s="213"/>
      <c r="BA691" s="213"/>
      <c r="BB691" s="213"/>
      <c r="BC691" s="213"/>
      <c r="BD691" s="213"/>
      <c r="BE691" s="213"/>
      <c r="BF691" s="213"/>
      <c r="BG691" s="213"/>
      <c r="BH691" s="213"/>
      <c r="BI691" s="213"/>
      <c r="BJ691" s="213"/>
      <c r="BK691" s="213"/>
      <c r="BL691" s="213"/>
      <c r="BM691" s="218"/>
    </row>
    <row r="692" spans="1:65">
      <c r="A692" s="29"/>
      <c r="B692" s="3" t="s">
        <v>86</v>
      </c>
      <c r="C692" s="28"/>
      <c r="D692" s="13">
        <v>2.8403626233587029E-2</v>
      </c>
      <c r="E692" s="13">
        <v>1.135156143451985E-2</v>
      </c>
      <c r="F692" s="13">
        <v>4.1712809168808845E-2</v>
      </c>
      <c r="G692" s="13">
        <v>1.3693290123307358E-2</v>
      </c>
      <c r="H692" s="13">
        <v>1.3510305883166743E-2</v>
      </c>
      <c r="I692" s="13">
        <v>2.3402258633442936E-2</v>
      </c>
      <c r="J692" s="13">
        <v>2.0864646297827239E-2</v>
      </c>
      <c r="K692" s="13">
        <v>8.4744364540408051E-3</v>
      </c>
      <c r="L692" s="13">
        <v>3.6786786644407925E-2</v>
      </c>
      <c r="M692" s="13">
        <v>1.2203511540552953E-2</v>
      </c>
      <c r="N692" s="13">
        <v>4.18977065790717E-2</v>
      </c>
      <c r="O692" s="13">
        <v>2.6718173536837374E-2</v>
      </c>
      <c r="P692" s="13">
        <v>1.7802295813894812E-2</v>
      </c>
      <c r="Q692" s="13">
        <v>1.6049202337603412E-2</v>
      </c>
      <c r="R692" s="13">
        <v>3.2646390565601431E-2</v>
      </c>
      <c r="S692" s="13">
        <v>3.5733999947085118E-3</v>
      </c>
      <c r="T692" s="13">
        <v>1.6239102074123504E-2</v>
      </c>
      <c r="U692" s="13">
        <v>4.4494115150704285E-3</v>
      </c>
      <c r="V692" s="13">
        <v>1.7382736029363199E-2</v>
      </c>
      <c r="W692" s="13">
        <v>2.6659552023023583E-2</v>
      </c>
      <c r="X692" s="15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29"/>
      <c r="B693" s="3" t="s">
        <v>257</v>
      </c>
      <c r="C693" s="28"/>
      <c r="D693" s="13">
        <v>1.4857384361938175E-2</v>
      </c>
      <c r="E693" s="13">
        <v>1.1714496220848858E-2</v>
      </c>
      <c r="F693" s="13">
        <v>-2.0063594983496857E-2</v>
      </c>
      <c r="G693" s="13">
        <v>-1.5228382458743916E-2</v>
      </c>
      <c r="H693" s="13">
        <v>2.3453317739275725E-2</v>
      </c>
      <c r="I693" s="13">
        <v>3.6884463641365883E-2</v>
      </c>
      <c r="J693" s="13">
        <v>-3.4802934496450666E-2</v>
      </c>
      <c r="K693" s="13">
        <v>3.473548029703144E-2</v>
      </c>
      <c r="L693" s="13">
        <v>-4.2148428190300624E-3</v>
      </c>
      <c r="M693" s="13">
        <v>4.4674528264578184E-2</v>
      </c>
      <c r="N693" s="13">
        <v>0.1491688433828402</v>
      </c>
      <c r="O693" s="13">
        <v>-8.7814324257408094E-3</v>
      </c>
      <c r="P693" s="13">
        <v>-2.6031053107794522E-3</v>
      </c>
      <c r="Q693" s="13">
        <v>-5.6327688919140195E-2</v>
      </c>
      <c r="R693" s="13">
        <v>-1.3885267868535167E-2</v>
      </c>
      <c r="S693" s="13">
        <v>-6.0813691650437485E-2</v>
      </c>
      <c r="T693" s="13">
        <v>-0.13002170025472892</v>
      </c>
      <c r="U693" s="13">
        <v>-7.9755636716153377E-3</v>
      </c>
      <c r="V693" s="13">
        <v>-5.8265803272810057E-3</v>
      </c>
      <c r="W693" s="13">
        <v>5.0718543920518888E-2</v>
      </c>
      <c r="X693" s="15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29"/>
      <c r="B694" s="45" t="s">
        <v>258</v>
      </c>
      <c r="C694" s="46"/>
      <c r="D694" s="44">
        <v>0.55000000000000004</v>
      </c>
      <c r="E694" s="44">
        <v>0.47</v>
      </c>
      <c r="F694" s="44">
        <v>0.42</v>
      </c>
      <c r="G694" s="44">
        <v>0.28000000000000003</v>
      </c>
      <c r="H694" s="44">
        <v>0.79</v>
      </c>
      <c r="I694" s="44">
        <v>1.17</v>
      </c>
      <c r="J694" s="44">
        <v>0.83</v>
      </c>
      <c r="K694" s="44">
        <v>1.1100000000000001</v>
      </c>
      <c r="L694" s="44">
        <v>0.02</v>
      </c>
      <c r="M694" s="44">
        <v>1.39</v>
      </c>
      <c r="N694" s="44">
        <v>4.3</v>
      </c>
      <c r="O694" s="44">
        <v>0.1</v>
      </c>
      <c r="P694" s="44">
        <v>7.0000000000000007E-2</v>
      </c>
      <c r="Q694" s="44">
        <v>1.43</v>
      </c>
      <c r="R694" s="44">
        <v>0.25</v>
      </c>
      <c r="S694" s="44">
        <v>1.56</v>
      </c>
      <c r="T694" s="44">
        <v>3.49</v>
      </c>
      <c r="U694" s="44">
        <v>0.08</v>
      </c>
      <c r="V694" s="44">
        <v>0.02</v>
      </c>
      <c r="W694" s="44">
        <v>1.55</v>
      </c>
      <c r="X694" s="15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B695" s="3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BM695" s="55"/>
    </row>
    <row r="696" spans="1:65" ht="15">
      <c r="B696" s="8" t="s">
        <v>514</v>
      </c>
      <c r="BM696" s="27" t="s">
        <v>277</v>
      </c>
    </row>
    <row r="697" spans="1:65" ht="15">
      <c r="A697" s="24" t="s">
        <v>121</v>
      </c>
      <c r="B697" s="18" t="s">
        <v>108</v>
      </c>
      <c r="C697" s="15" t="s">
        <v>109</v>
      </c>
      <c r="D697" s="16" t="s">
        <v>224</v>
      </c>
      <c r="E697" s="17" t="s">
        <v>224</v>
      </c>
      <c r="F697" s="17" t="s">
        <v>224</v>
      </c>
      <c r="G697" s="15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1</v>
      </c>
    </row>
    <row r="698" spans="1:65">
      <c r="A698" s="29"/>
      <c r="B698" s="19" t="s">
        <v>225</v>
      </c>
      <c r="C698" s="9" t="s">
        <v>225</v>
      </c>
      <c r="D698" s="150" t="s">
        <v>231</v>
      </c>
      <c r="E698" s="151" t="s">
        <v>236</v>
      </c>
      <c r="F698" s="151" t="s">
        <v>237</v>
      </c>
      <c r="G698" s="15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 t="s">
        <v>82</v>
      </c>
    </row>
    <row r="699" spans="1:65">
      <c r="A699" s="29"/>
      <c r="B699" s="19"/>
      <c r="C699" s="9"/>
      <c r="D699" s="10" t="s">
        <v>279</v>
      </c>
      <c r="E699" s="11" t="s">
        <v>261</v>
      </c>
      <c r="F699" s="11" t="s">
        <v>261</v>
      </c>
      <c r="G699" s="15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7">
        <v>0</v>
      </c>
    </row>
    <row r="700" spans="1:65">
      <c r="A700" s="29"/>
      <c r="B700" s="19"/>
      <c r="C700" s="9"/>
      <c r="D700" s="25" t="s">
        <v>282</v>
      </c>
      <c r="E700" s="25" t="s">
        <v>282</v>
      </c>
      <c r="F700" s="25" t="s">
        <v>282</v>
      </c>
      <c r="G700" s="15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7">
        <v>0</v>
      </c>
    </row>
    <row r="701" spans="1:65">
      <c r="A701" s="29"/>
      <c r="B701" s="18">
        <v>1</v>
      </c>
      <c r="C701" s="14">
        <v>1</v>
      </c>
      <c r="D701" s="220">
        <v>194</v>
      </c>
      <c r="E701" s="220">
        <v>203</v>
      </c>
      <c r="F701" s="220">
        <v>217</v>
      </c>
      <c r="G701" s="223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  <c r="X701" s="224"/>
      <c r="Y701" s="224"/>
      <c r="Z701" s="224"/>
      <c r="AA701" s="224"/>
      <c r="AB701" s="224"/>
      <c r="AC701" s="224"/>
      <c r="AD701" s="224"/>
      <c r="AE701" s="224"/>
      <c r="AF701" s="224"/>
      <c r="AG701" s="224"/>
      <c r="AH701" s="224"/>
      <c r="AI701" s="224"/>
      <c r="AJ701" s="224"/>
      <c r="AK701" s="224"/>
      <c r="AL701" s="224"/>
      <c r="AM701" s="224"/>
      <c r="AN701" s="224"/>
      <c r="AO701" s="224"/>
      <c r="AP701" s="224"/>
      <c r="AQ701" s="224"/>
      <c r="AR701" s="224"/>
      <c r="AS701" s="224"/>
      <c r="AT701" s="224"/>
      <c r="AU701" s="224"/>
      <c r="AV701" s="224"/>
      <c r="AW701" s="224"/>
      <c r="AX701" s="224"/>
      <c r="AY701" s="224"/>
      <c r="AZ701" s="224"/>
      <c r="BA701" s="224"/>
      <c r="BB701" s="224"/>
      <c r="BC701" s="224"/>
      <c r="BD701" s="224"/>
      <c r="BE701" s="224"/>
      <c r="BF701" s="224"/>
      <c r="BG701" s="224"/>
      <c r="BH701" s="224"/>
      <c r="BI701" s="224"/>
      <c r="BJ701" s="224"/>
      <c r="BK701" s="224"/>
      <c r="BL701" s="224"/>
      <c r="BM701" s="225">
        <v>1</v>
      </c>
    </row>
    <row r="702" spans="1:65">
      <c r="A702" s="29"/>
      <c r="B702" s="19">
        <v>1</v>
      </c>
      <c r="C702" s="9">
        <v>2</v>
      </c>
      <c r="D702" s="226">
        <v>187</v>
      </c>
      <c r="E702" s="226">
        <v>201</v>
      </c>
      <c r="F702" s="226">
        <v>211</v>
      </c>
      <c r="G702" s="223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  <c r="X702" s="224"/>
      <c r="Y702" s="224"/>
      <c r="Z702" s="224"/>
      <c r="AA702" s="224"/>
      <c r="AB702" s="224"/>
      <c r="AC702" s="224"/>
      <c r="AD702" s="224"/>
      <c r="AE702" s="224"/>
      <c r="AF702" s="224"/>
      <c r="AG702" s="224"/>
      <c r="AH702" s="224"/>
      <c r="AI702" s="224"/>
      <c r="AJ702" s="224"/>
      <c r="AK702" s="224"/>
      <c r="AL702" s="224"/>
      <c r="AM702" s="224"/>
      <c r="AN702" s="224"/>
      <c r="AO702" s="224"/>
      <c r="AP702" s="224"/>
      <c r="AQ702" s="224"/>
      <c r="AR702" s="224"/>
      <c r="AS702" s="224"/>
      <c r="AT702" s="224"/>
      <c r="AU702" s="224"/>
      <c r="AV702" s="224"/>
      <c r="AW702" s="224"/>
      <c r="AX702" s="224"/>
      <c r="AY702" s="224"/>
      <c r="AZ702" s="224"/>
      <c r="BA702" s="224"/>
      <c r="BB702" s="224"/>
      <c r="BC702" s="224"/>
      <c r="BD702" s="224"/>
      <c r="BE702" s="224"/>
      <c r="BF702" s="224"/>
      <c r="BG702" s="224"/>
      <c r="BH702" s="224"/>
      <c r="BI702" s="224"/>
      <c r="BJ702" s="224"/>
      <c r="BK702" s="224"/>
      <c r="BL702" s="224"/>
      <c r="BM702" s="225">
        <v>6</v>
      </c>
    </row>
    <row r="703" spans="1:65">
      <c r="A703" s="29"/>
      <c r="B703" s="19">
        <v>1</v>
      </c>
      <c r="C703" s="9">
        <v>3</v>
      </c>
      <c r="D703" s="226">
        <v>188</v>
      </c>
      <c r="E703" s="226">
        <v>215</v>
      </c>
      <c r="F703" s="226">
        <v>214</v>
      </c>
      <c r="G703" s="223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  <c r="AA703" s="224"/>
      <c r="AB703" s="224"/>
      <c r="AC703" s="224"/>
      <c r="AD703" s="224"/>
      <c r="AE703" s="224"/>
      <c r="AF703" s="224"/>
      <c r="AG703" s="224"/>
      <c r="AH703" s="224"/>
      <c r="AI703" s="224"/>
      <c r="AJ703" s="224"/>
      <c r="AK703" s="224"/>
      <c r="AL703" s="224"/>
      <c r="AM703" s="224"/>
      <c r="AN703" s="224"/>
      <c r="AO703" s="224"/>
      <c r="AP703" s="224"/>
      <c r="AQ703" s="224"/>
      <c r="AR703" s="224"/>
      <c r="AS703" s="224"/>
      <c r="AT703" s="224"/>
      <c r="AU703" s="224"/>
      <c r="AV703" s="224"/>
      <c r="AW703" s="224"/>
      <c r="AX703" s="224"/>
      <c r="AY703" s="224"/>
      <c r="AZ703" s="224"/>
      <c r="BA703" s="224"/>
      <c r="BB703" s="224"/>
      <c r="BC703" s="224"/>
      <c r="BD703" s="224"/>
      <c r="BE703" s="224"/>
      <c r="BF703" s="224"/>
      <c r="BG703" s="224"/>
      <c r="BH703" s="224"/>
      <c r="BI703" s="224"/>
      <c r="BJ703" s="224"/>
      <c r="BK703" s="224"/>
      <c r="BL703" s="224"/>
      <c r="BM703" s="225">
        <v>16</v>
      </c>
    </row>
    <row r="704" spans="1:65">
      <c r="A704" s="29"/>
      <c r="B704" s="19">
        <v>1</v>
      </c>
      <c r="C704" s="9">
        <v>4</v>
      </c>
      <c r="D704" s="226">
        <v>187</v>
      </c>
      <c r="E704" s="226">
        <v>202</v>
      </c>
      <c r="F704" s="226">
        <v>214</v>
      </c>
      <c r="G704" s="223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  <c r="AA704" s="224"/>
      <c r="AB704" s="224"/>
      <c r="AC704" s="224"/>
      <c r="AD704" s="224"/>
      <c r="AE704" s="224"/>
      <c r="AF704" s="224"/>
      <c r="AG704" s="224"/>
      <c r="AH704" s="224"/>
      <c r="AI704" s="224"/>
      <c r="AJ704" s="224"/>
      <c r="AK704" s="224"/>
      <c r="AL704" s="224"/>
      <c r="AM704" s="224"/>
      <c r="AN704" s="224"/>
      <c r="AO704" s="224"/>
      <c r="AP704" s="224"/>
      <c r="AQ704" s="224"/>
      <c r="AR704" s="224"/>
      <c r="AS704" s="224"/>
      <c r="AT704" s="224"/>
      <c r="AU704" s="224"/>
      <c r="AV704" s="224"/>
      <c r="AW704" s="224"/>
      <c r="AX704" s="224"/>
      <c r="AY704" s="224"/>
      <c r="AZ704" s="224"/>
      <c r="BA704" s="224"/>
      <c r="BB704" s="224"/>
      <c r="BC704" s="224"/>
      <c r="BD704" s="224"/>
      <c r="BE704" s="224"/>
      <c r="BF704" s="224"/>
      <c r="BG704" s="224"/>
      <c r="BH704" s="224"/>
      <c r="BI704" s="224"/>
      <c r="BJ704" s="224"/>
      <c r="BK704" s="224"/>
      <c r="BL704" s="224"/>
      <c r="BM704" s="225">
        <v>203.055555555556</v>
      </c>
    </row>
    <row r="705" spans="1:65">
      <c r="A705" s="29"/>
      <c r="B705" s="19">
        <v>1</v>
      </c>
      <c r="C705" s="9">
        <v>5</v>
      </c>
      <c r="D705" s="226">
        <v>195</v>
      </c>
      <c r="E705" s="226">
        <v>201</v>
      </c>
      <c r="F705" s="226">
        <v>219</v>
      </c>
      <c r="G705" s="223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  <c r="AA705" s="224"/>
      <c r="AB705" s="224"/>
      <c r="AC705" s="224"/>
      <c r="AD705" s="224"/>
      <c r="AE705" s="224"/>
      <c r="AF705" s="224"/>
      <c r="AG705" s="224"/>
      <c r="AH705" s="224"/>
      <c r="AI705" s="224"/>
      <c r="AJ705" s="224"/>
      <c r="AK705" s="224"/>
      <c r="AL705" s="224"/>
      <c r="AM705" s="224"/>
      <c r="AN705" s="224"/>
      <c r="AO705" s="224"/>
      <c r="AP705" s="224"/>
      <c r="AQ705" s="224"/>
      <c r="AR705" s="224"/>
      <c r="AS705" s="224"/>
      <c r="AT705" s="224"/>
      <c r="AU705" s="224"/>
      <c r="AV705" s="224"/>
      <c r="AW705" s="224"/>
      <c r="AX705" s="224"/>
      <c r="AY705" s="224"/>
      <c r="AZ705" s="224"/>
      <c r="BA705" s="224"/>
      <c r="BB705" s="224"/>
      <c r="BC705" s="224"/>
      <c r="BD705" s="224"/>
      <c r="BE705" s="224"/>
      <c r="BF705" s="224"/>
      <c r="BG705" s="224"/>
      <c r="BH705" s="224"/>
      <c r="BI705" s="224"/>
      <c r="BJ705" s="224"/>
      <c r="BK705" s="224"/>
      <c r="BL705" s="224"/>
      <c r="BM705" s="225">
        <v>12</v>
      </c>
    </row>
    <row r="706" spans="1:65">
      <c r="A706" s="29"/>
      <c r="B706" s="19">
        <v>1</v>
      </c>
      <c r="C706" s="9">
        <v>6</v>
      </c>
      <c r="D706" s="226">
        <v>189</v>
      </c>
      <c r="E706" s="226">
        <v>210</v>
      </c>
      <c r="F706" s="226">
        <v>208</v>
      </c>
      <c r="G706" s="223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9"/>
    </row>
    <row r="707" spans="1:65">
      <c r="A707" s="29"/>
      <c r="B707" s="20" t="s">
        <v>254</v>
      </c>
      <c r="C707" s="12"/>
      <c r="D707" s="230">
        <v>190</v>
      </c>
      <c r="E707" s="230">
        <v>205.33333333333334</v>
      </c>
      <c r="F707" s="230">
        <v>213.83333333333334</v>
      </c>
      <c r="G707" s="223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9"/>
    </row>
    <row r="708" spans="1:65">
      <c r="A708" s="29"/>
      <c r="B708" s="3" t="s">
        <v>255</v>
      </c>
      <c r="C708" s="28"/>
      <c r="D708" s="226">
        <v>188.5</v>
      </c>
      <c r="E708" s="226">
        <v>202.5</v>
      </c>
      <c r="F708" s="226">
        <v>214</v>
      </c>
      <c r="G708" s="223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9"/>
    </row>
    <row r="709" spans="1:65">
      <c r="A709" s="29"/>
      <c r="B709" s="3" t="s">
        <v>256</v>
      </c>
      <c r="C709" s="28"/>
      <c r="D709" s="226">
        <v>3.5777087639996634</v>
      </c>
      <c r="E709" s="226">
        <v>5.8195074247453844</v>
      </c>
      <c r="F709" s="226">
        <v>3.9707262140150972</v>
      </c>
      <c r="G709" s="223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9"/>
    </row>
    <row r="710" spans="1:65">
      <c r="A710" s="29"/>
      <c r="B710" s="3" t="s">
        <v>86</v>
      </c>
      <c r="C710" s="28"/>
      <c r="D710" s="13">
        <v>1.8830046126314018E-2</v>
      </c>
      <c r="E710" s="13">
        <v>2.8341756938695051E-2</v>
      </c>
      <c r="F710" s="13">
        <v>1.8569257431091647E-2</v>
      </c>
      <c r="G710" s="1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29"/>
      <c r="B711" s="3" t="s">
        <v>257</v>
      </c>
      <c r="C711" s="28"/>
      <c r="D711" s="13">
        <v>-6.4295485636116978E-2</v>
      </c>
      <c r="E711" s="13">
        <v>1.1217510259915686E-2</v>
      </c>
      <c r="F711" s="13">
        <v>5.3077975376194741E-2</v>
      </c>
      <c r="G711" s="15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45" t="s">
        <v>258</v>
      </c>
      <c r="C712" s="46"/>
      <c r="D712" s="44">
        <v>1.22</v>
      </c>
      <c r="E712" s="44">
        <v>0</v>
      </c>
      <c r="F712" s="44">
        <v>0.67</v>
      </c>
      <c r="G712" s="15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B713" s="30"/>
      <c r="C713" s="20"/>
      <c r="D713" s="20"/>
      <c r="E713" s="20"/>
      <c r="F713" s="20"/>
      <c r="BM713" s="55"/>
    </row>
    <row r="714" spans="1:65" ht="15">
      <c r="B714" s="8" t="s">
        <v>515</v>
      </c>
      <c r="BM714" s="27" t="s">
        <v>277</v>
      </c>
    </row>
    <row r="715" spans="1:65" ht="15">
      <c r="A715" s="24" t="s">
        <v>40</v>
      </c>
      <c r="B715" s="18" t="s">
        <v>108</v>
      </c>
      <c r="C715" s="15" t="s">
        <v>109</v>
      </c>
      <c r="D715" s="16" t="s">
        <v>224</v>
      </c>
      <c r="E715" s="17" t="s">
        <v>224</v>
      </c>
      <c r="F715" s="15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7">
        <v>1</v>
      </c>
    </row>
    <row r="716" spans="1:65">
      <c r="A716" s="29"/>
      <c r="B716" s="19" t="s">
        <v>225</v>
      </c>
      <c r="C716" s="9" t="s">
        <v>225</v>
      </c>
      <c r="D716" s="150" t="s">
        <v>236</v>
      </c>
      <c r="E716" s="151" t="s">
        <v>241</v>
      </c>
      <c r="F716" s="15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7" t="s">
        <v>3</v>
      </c>
    </row>
    <row r="717" spans="1:65">
      <c r="A717" s="29"/>
      <c r="B717" s="19"/>
      <c r="C717" s="9"/>
      <c r="D717" s="10" t="s">
        <v>261</v>
      </c>
      <c r="E717" s="11" t="s">
        <v>279</v>
      </c>
      <c r="F717" s="15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7">
        <v>2</v>
      </c>
    </row>
    <row r="718" spans="1:65">
      <c r="A718" s="29"/>
      <c r="B718" s="19"/>
      <c r="C718" s="9"/>
      <c r="D718" s="25" t="s">
        <v>282</v>
      </c>
      <c r="E718" s="25" t="s">
        <v>281</v>
      </c>
      <c r="F718" s="15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>
        <v>2</v>
      </c>
    </row>
    <row r="719" spans="1:65">
      <c r="A719" s="29"/>
      <c r="B719" s="18">
        <v>1</v>
      </c>
      <c r="C719" s="14">
        <v>1</v>
      </c>
      <c r="D719" s="21">
        <v>3.7309999999999999</v>
      </c>
      <c r="E719" s="21">
        <v>2.8</v>
      </c>
      <c r="F719" s="15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>
        <v>1</v>
      </c>
    </row>
    <row r="720" spans="1:65">
      <c r="A720" s="29"/>
      <c r="B720" s="19">
        <v>1</v>
      </c>
      <c r="C720" s="9">
        <v>2</v>
      </c>
      <c r="D720" s="11">
        <v>3.6520000000000001</v>
      </c>
      <c r="E720" s="11">
        <v>2.9</v>
      </c>
      <c r="F720" s="15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28</v>
      </c>
    </row>
    <row r="721" spans="1:65">
      <c r="A721" s="29"/>
      <c r="B721" s="19">
        <v>1</v>
      </c>
      <c r="C721" s="9">
        <v>3</v>
      </c>
      <c r="D721" s="11">
        <v>3.5510000000000002</v>
      </c>
      <c r="E721" s="11">
        <v>3.2</v>
      </c>
      <c r="F721" s="15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>
        <v>16</v>
      </c>
    </row>
    <row r="722" spans="1:65">
      <c r="A722" s="29"/>
      <c r="B722" s="19">
        <v>1</v>
      </c>
      <c r="C722" s="9">
        <v>4</v>
      </c>
      <c r="D722" s="11">
        <v>3.827</v>
      </c>
      <c r="E722" s="11">
        <v>3.2</v>
      </c>
      <c r="F722" s="15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7">
        <v>3.3350833333333298</v>
      </c>
    </row>
    <row r="723" spans="1:65">
      <c r="A723" s="29"/>
      <c r="B723" s="19">
        <v>1</v>
      </c>
      <c r="C723" s="9">
        <v>5</v>
      </c>
      <c r="D723" s="11">
        <v>3.8140000000000001</v>
      </c>
      <c r="E723" s="11">
        <v>2.8</v>
      </c>
      <c r="F723" s="15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7">
        <v>9</v>
      </c>
    </row>
    <row r="724" spans="1:65">
      <c r="A724" s="29"/>
      <c r="B724" s="19">
        <v>1</v>
      </c>
      <c r="C724" s="9">
        <v>6</v>
      </c>
      <c r="D724" s="11">
        <v>3.8460000000000001</v>
      </c>
      <c r="E724" s="11">
        <v>2.7</v>
      </c>
      <c r="F724" s="15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29"/>
      <c r="B725" s="20" t="s">
        <v>254</v>
      </c>
      <c r="C725" s="12"/>
      <c r="D725" s="22">
        <v>3.7368333333333337</v>
      </c>
      <c r="E725" s="22">
        <v>2.9333333333333331</v>
      </c>
      <c r="F725" s="15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29"/>
      <c r="B726" s="3" t="s">
        <v>255</v>
      </c>
      <c r="C726" s="28"/>
      <c r="D726" s="11">
        <v>3.7725</v>
      </c>
      <c r="E726" s="11">
        <v>2.8499999999999996</v>
      </c>
      <c r="F726" s="15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29"/>
      <c r="B727" s="3" t="s">
        <v>256</v>
      </c>
      <c r="C727" s="28"/>
      <c r="D727" s="23">
        <v>0.11641892744166069</v>
      </c>
      <c r="E727" s="23">
        <v>0.21602468994692878</v>
      </c>
      <c r="F727" s="15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29"/>
      <c r="B728" s="3" t="s">
        <v>86</v>
      </c>
      <c r="C728" s="28"/>
      <c r="D728" s="13">
        <v>3.1154433997143929E-2</v>
      </c>
      <c r="E728" s="13">
        <v>7.364478066372572E-2</v>
      </c>
      <c r="F728" s="15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29"/>
      <c r="B729" s="3" t="s">
        <v>257</v>
      </c>
      <c r="C729" s="28"/>
      <c r="D729" s="13">
        <v>0.12046175757727329</v>
      </c>
      <c r="E729" s="13">
        <v>-0.12046175757727107</v>
      </c>
      <c r="F729" s="15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29"/>
      <c r="B730" s="45" t="s">
        <v>258</v>
      </c>
      <c r="C730" s="46"/>
      <c r="D730" s="44">
        <v>0.67</v>
      </c>
      <c r="E730" s="44">
        <v>0.67</v>
      </c>
      <c r="F730" s="15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B731" s="30"/>
      <c r="C731" s="20"/>
      <c r="D731" s="20"/>
      <c r="E731" s="20"/>
      <c r="BM731" s="55"/>
    </row>
    <row r="732" spans="1:65" ht="15">
      <c r="B732" s="8" t="s">
        <v>516</v>
      </c>
      <c r="BM732" s="27" t="s">
        <v>277</v>
      </c>
    </row>
    <row r="733" spans="1:65" ht="15">
      <c r="A733" s="24" t="s">
        <v>122</v>
      </c>
      <c r="B733" s="18" t="s">
        <v>108</v>
      </c>
      <c r="C733" s="15" t="s">
        <v>109</v>
      </c>
      <c r="D733" s="16" t="s">
        <v>224</v>
      </c>
      <c r="E733" s="17" t="s">
        <v>224</v>
      </c>
      <c r="F733" s="17" t="s">
        <v>224</v>
      </c>
      <c r="G733" s="15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7">
        <v>1</v>
      </c>
    </row>
    <row r="734" spans="1:65">
      <c r="A734" s="29"/>
      <c r="B734" s="19" t="s">
        <v>225</v>
      </c>
      <c r="C734" s="9" t="s">
        <v>225</v>
      </c>
      <c r="D734" s="150" t="s">
        <v>231</v>
      </c>
      <c r="E734" s="151" t="s">
        <v>236</v>
      </c>
      <c r="F734" s="151" t="s">
        <v>237</v>
      </c>
      <c r="G734" s="15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7" t="s">
        <v>82</v>
      </c>
    </row>
    <row r="735" spans="1:65">
      <c r="A735" s="29"/>
      <c r="B735" s="19"/>
      <c r="C735" s="9"/>
      <c r="D735" s="10" t="s">
        <v>279</v>
      </c>
      <c r="E735" s="11" t="s">
        <v>261</v>
      </c>
      <c r="F735" s="11" t="s">
        <v>261</v>
      </c>
      <c r="G735" s="15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7">
        <v>1</v>
      </c>
    </row>
    <row r="736" spans="1:65">
      <c r="A736" s="29"/>
      <c r="B736" s="19"/>
      <c r="C736" s="9"/>
      <c r="D736" s="25" t="s">
        <v>282</v>
      </c>
      <c r="E736" s="25" t="s">
        <v>282</v>
      </c>
      <c r="F736" s="25" t="s">
        <v>282</v>
      </c>
      <c r="G736" s="15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>
        <v>1</v>
      </c>
    </row>
    <row r="737" spans="1:65">
      <c r="A737" s="29"/>
      <c r="B737" s="18">
        <v>1</v>
      </c>
      <c r="C737" s="14">
        <v>1</v>
      </c>
      <c r="D737" s="210">
        <v>11</v>
      </c>
      <c r="E737" s="210">
        <v>11</v>
      </c>
      <c r="F737" s="211" t="s">
        <v>102</v>
      </c>
      <c r="G737" s="212"/>
      <c r="H737" s="213"/>
      <c r="I737" s="213"/>
      <c r="J737" s="213"/>
      <c r="K737" s="213"/>
      <c r="L737" s="213"/>
      <c r="M737" s="213"/>
      <c r="N737" s="213"/>
      <c r="O737" s="213"/>
      <c r="P737" s="213"/>
      <c r="Q737" s="213"/>
      <c r="R737" s="213"/>
      <c r="S737" s="213"/>
      <c r="T737" s="213"/>
      <c r="U737" s="213"/>
      <c r="V737" s="213"/>
      <c r="W737" s="213"/>
      <c r="X737" s="213"/>
      <c r="Y737" s="213"/>
      <c r="Z737" s="213"/>
      <c r="AA737" s="213"/>
      <c r="AB737" s="213"/>
      <c r="AC737" s="213"/>
      <c r="AD737" s="213"/>
      <c r="AE737" s="213"/>
      <c r="AF737" s="213"/>
      <c r="AG737" s="213"/>
      <c r="AH737" s="213"/>
      <c r="AI737" s="213"/>
      <c r="AJ737" s="213"/>
      <c r="AK737" s="213"/>
      <c r="AL737" s="213"/>
      <c r="AM737" s="213"/>
      <c r="AN737" s="213"/>
      <c r="AO737" s="213"/>
      <c r="AP737" s="213"/>
      <c r="AQ737" s="213"/>
      <c r="AR737" s="213"/>
      <c r="AS737" s="213"/>
      <c r="AT737" s="213"/>
      <c r="AU737" s="213"/>
      <c r="AV737" s="213"/>
      <c r="AW737" s="213"/>
      <c r="AX737" s="213"/>
      <c r="AY737" s="213"/>
      <c r="AZ737" s="213"/>
      <c r="BA737" s="213"/>
      <c r="BB737" s="213"/>
      <c r="BC737" s="213"/>
      <c r="BD737" s="213"/>
      <c r="BE737" s="213"/>
      <c r="BF737" s="213"/>
      <c r="BG737" s="213"/>
      <c r="BH737" s="213"/>
      <c r="BI737" s="213"/>
      <c r="BJ737" s="213"/>
      <c r="BK737" s="213"/>
      <c r="BL737" s="213"/>
      <c r="BM737" s="214">
        <v>1</v>
      </c>
    </row>
    <row r="738" spans="1:65">
      <c r="A738" s="29"/>
      <c r="B738" s="19">
        <v>1</v>
      </c>
      <c r="C738" s="9">
        <v>2</v>
      </c>
      <c r="D738" s="217">
        <v>10</v>
      </c>
      <c r="E738" s="217">
        <v>11</v>
      </c>
      <c r="F738" s="215">
        <v>5</v>
      </c>
      <c r="G738" s="212"/>
      <c r="H738" s="213"/>
      <c r="I738" s="213"/>
      <c r="J738" s="213"/>
      <c r="K738" s="213"/>
      <c r="L738" s="213"/>
      <c r="M738" s="213"/>
      <c r="N738" s="213"/>
      <c r="O738" s="213"/>
      <c r="P738" s="213"/>
      <c r="Q738" s="213"/>
      <c r="R738" s="213"/>
      <c r="S738" s="213"/>
      <c r="T738" s="213"/>
      <c r="U738" s="213"/>
      <c r="V738" s="213"/>
      <c r="W738" s="213"/>
      <c r="X738" s="213"/>
      <c r="Y738" s="213"/>
      <c r="Z738" s="213"/>
      <c r="AA738" s="213"/>
      <c r="AB738" s="213"/>
      <c r="AC738" s="213"/>
      <c r="AD738" s="213"/>
      <c r="AE738" s="213"/>
      <c r="AF738" s="213"/>
      <c r="AG738" s="213"/>
      <c r="AH738" s="213"/>
      <c r="AI738" s="213"/>
      <c r="AJ738" s="213"/>
      <c r="AK738" s="213"/>
      <c r="AL738" s="213"/>
      <c r="AM738" s="213"/>
      <c r="AN738" s="213"/>
      <c r="AO738" s="213"/>
      <c r="AP738" s="213"/>
      <c r="AQ738" s="213"/>
      <c r="AR738" s="213"/>
      <c r="AS738" s="213"/>
      <c r="AT738" s="213"/>
      <c r="AU738" s="213"/>
      <c r="AV738" s="213"/>
      <c r="AW738" s="213"/>
      <c r="AX738" s="213"/>
      <c r="AY738" s="213"/>
      <c r="AZ738" s="213"/>
      <c r="BA738" s="213"/>
      <c r="BB738" s="213"/>
      <c r="BC738" s="213"/>
      <c r="BD738" s="213"/>
      <c r="BE738" s="213"/>
      <c r="BF738" s="213"/>
      <c r="BG738" s="213"/>
      <c r="BH738" s="213"/>
      <c r="BI738" s="213"/>
      <c r="BJ738" s="213"/>
      <c r="BK738" s="213"/>
      <c r="BL738" s="213"/>
      <c r="BM738" s="214">
        <v>4</v>
      </c>
    </row>
    <row r="739" spans="1:65">
      <c r="A739" s="29"/>
      <c r="B739" s="19">
        <v>1</v>
      </c>
      <c r="C739" s="9">
        <v>3</v>
      </c>
      <c r="D739" s="217">
        <v>10</v>
      </c>
      <c r="E739" s="217">
        <v>12</v>
      </c>
      <c r="F739" s="216" t="s">
        <v>102</v>
      </c>
      <c r="G739" s="212"/>
      <c r="H739" s="213"/>
      <c r="I739" s="213"/>
      <c r="J739" s="213"/>
      <c r="K739" s="213"/>
      <c r="L739" s="213"/>
      <c r="M739" s="213"/>
      <c r="N739" s="213"/>
      <c r="O739" s="213"/>
      <c r="P739" s="213"/>
      <c r="Q739" s="213"/>
      <c r="R739" s="213"/>
      <c r="S739" s="213"/>
      <c r="T739" s="213"/>
      <c r="U739" s="213"/>
      <c r="V739" s="213"/>
      <c r="W739" s="213"/>
      <c r="X739" s="213"/>
      <c r="Y739" s="213"/>
      <c r="Z739" s="213"/>
      <c r="AA739" s="213"/>
      <c r="AB739" s="213"/>
      <c r="AC739" s="213"/>
      <c r="AD739" s="213"/>
      <c r="AE739" s="213"/>
      <c r="AF739" s="213"/>
      <c r="AG739" s="213"/>
      <c r="AH739" s="213"/>
      <c r="AI739" s="213"/>
      <c r="AJ739" s="213"/>
      <c r="AK739" s="213"/>
      <c r="AL739" s="213"/>
      <c r="AM739" s="213"/>
      <c r="AN739" s="213"/>
      <c r="AO739" s="213"/>
      <c r="AP739" s="213"/>
      <c r="AQ739" s="213"/>
      <c r="AR739" s="213"/>
      <c r="AS739" s="213"/>
      <c r="AT739" s="213"/>
      <c r="AU739" s="213"/>
      <c r="AV739" s="213"/>
      <c r="AW739" s="213"/>
      <c r="AX739" s="213"/>
      <c r="AY739" s="213"/>
      <c r="AZ739" s="213"/>
      <c r="BA739" s="213"/>
      <c r="BB739" s="213"/>
      <c r="BC739" s="213"/>
      <c r="BD739" s="213"/>
      <c r="BE739" s="213"/>
      <c r="BF739" s="213"/>
      <c r="BG739" s="213"/>
      <c r="BH739" s="213"/>
      <c r="BI739" s="213"/>
      <c r="BJ739" s="213"/>
      <c r="BK739" s="213"/>
      <c r="BL739" s="213"/>
      <c r="BM739" s="214">
        <v>16</v>
      </c>
    </row>
    <row r="740" spans="1:65">
      <c r="A740" s="29"/>
      <c r="B740" s="19">
        <v>1</v>
      </c>
      <c r="C740" s="9">
        <v>4</v>
      </c>
      <c r="D740" s="217">
        <v>11</v>
      </c>
      <c r="E740" s="217">
        <v>10</v>
      </c>
      <c r="F740" s="216" t="s">
        <v>102</v>
      </c>
      <c r="G740" s="212"/>
      <c r="H740" s="213"/>
      <c r="I740" s="213"/>
      <c r="J740" s="213"/>
      <c r="K740" s="213"/>
      <c r="L740" s="213"/>
      <c r="M740" s="213"/>
      <c r="N740" s="213"/>
      <c r="O740" s="213"/>
      <c r="P740" s="213"/>
      <c r="Q740" s="213"/>
      <c r="R740" s="213"/>
      <c r="S740" s="213"/>
      <c r="T740" s="213"/>
      <c r="U740" s="213"/>
      <c r="V740" s="213"/>
      <c r="W740" s="213"/>
      <c r="X740" s="213"/>
      <c r="Y740" s="213"/>
      <c r="Z740" s="213"/>
      <c r="AA740" s="213"/>
      <c r="AB740" s="213"/>
      <c r="AC740" s="213"/>
      <c r="AD740" s="213"/>
      <c r="AE740" s="213"/>
      <c r="AF740" s="213"/>
      <c r="AG740" s="213"/>
      <c r="AH740" s="213"/>
      <c r="AI740" s="213"/>
      <c r="AJ740" s="213"/>
      <c r="AK740" s="213"/>
      <c r="AL740" s="213"/>
      <c r="AM740" s="213"/>
      <c r="AN740" s="213"/>
      <c r="AO740" s="213"/>
      <c r="AP740" s="213"/>
      <c r="AQ740" s="213"/>
      <c r="AR740" s="213"/>
      <c r="AS740" s="213"/>
      <c r="AT740" s="213"/>
      <c r="AU740" s="213"/>
      <c r="AV740" s="213"/>
      <c r="AW740" s="213"/>
      <c r="AX740" s="213"/>
      <c r="AY740" s="213"/>
      <c r="AZ740" s="213"/>
      <c r="BA740" s="213"/>
      <c r="BB740" s="213"/>
      <c r="BC740" s="213"/>
      <c r="BD740" s="213"/>
      <c r="BE740" s="213"/>
      <c r="BF740" s="213"/>
      <c r="BG740" s="213"/>
      <c r="BH740" s="213"/>
      <c r="BI740" s="213"/>
      <c r="BJ740" s="213"/>
      <c r="BK740" s="213"/>
      <c r="BL740" s="213"/>
      <c r="BM740" s="214">
        <v>10.4166666666667</v>
      </c>
    </row>
    <row r="741" spans="1:65">
      <c r="A741" s="29"/>
      <c r="B741" s="19">
        <v>1</v>
      </c>
      <c r="C741" s="9">
        <v>5</v>
      </c>
      <c r="D741" s="217">
        <v>12</v>
      </c>
      <c r="E741" s="217">
        <v>9</v>
      </c>
      <c r="F741" s="216" t="s">
        <v>102</v>
      </c>
      <c r="G741" s="212"/>
      <c r="H741" s="213"/>
      <c r="I741" s="213"/>
      <c r="J741" s="213"/>
      <c r="K741" s="213"/>
      <c r="L741" s="213"/>
      <c r="M741" s="213"/>
      <c r="N741" s="213"/>
      <c r="O741" s="213"/>
      <c r="P741" s="213"/>
      <c r="Q741" s="213"/>
      <c r="R741" s="213"/>
      <c r="S741" s="213"/>
      <c r="T741" s="213"/>
      <c r="U741" s="213"/>
      <c r="V741" s="213"/>
      <c r="W741" s="213"/>
      <c r="X741" s="213"/>
      <c r="Y741" s="213"/>
      <c r="Z741" s="213"/>
      <c r="AA741" s="213"/>
      <c r="AB741" s="213"/>
      <c r="AC741" s="213"/>
      <c r="AD741" s="213"/>
      <c r="AE741" s="213"/>
      <c r="AF741" s="213"/>
      <c r="AG741" s="213"/>
      <c r="AH741" s="213"/>
      <c r="AI741" s="213"/>
      <c r="AJ741" s="213"/>
      <c r="AK741" s="213"/>
      <c r="AL741" s="213"/>
      <c r="AM741" s="213"/>
      <c r="AN741" s="213"/>
      <c r="AO741" s="213"/>
      <c r="AP741" s="213"/>
      <c r="AQ741" s="213"/>
      <c r="AR741" s="213"/>
      <c r="AS741" s="213"/>
      <c r="AT741" s="213"/>
      <c r="AU741" s="213"/>
      <c r="AV741" s="213"/>
      <c r="AW741" s="213"/>
      <c r="AX741" s="213"/>
      <c r="AY741" s="213"/>
      <c r="AZ741" s="213"/>
      <c r="BA741" s="213"/>
      <c r="BB741" s="213"/>
      <c r="BC741" s="213"/>
      <c r="BD741" s="213"/>
      <c r="BE741" s="213"/>
      <c r="BF741" s="213"/>
      <c r="BG741" s="213"/>
      <c r="BH741" s="213"/>
      <c r="BI741" s="213"/>
      <c r="BJ741" s="213"/>
      <c r="BK741" s="213"/>
      <c r="BL741" s="213"/>
      <c r="BM741" s="214">
        <v>10</v>
      </c>
    </row>
    <row r="742" spans="1:65">
      <c r="A742" s="29"/>
      <c r="B742" s="19">
        <v>1</v>
      </c>
      <c r="C742" s="9">
        <v>6</v>
      </c>
      <c r="D742" s="217">
        <v>9</v>
      </c>
      <c r="E742" s="217">
        <v>9</v>
      </c>
      <c r="F742" s="216" t="s">
        <v>102</v>
      </c>
      <c r="G742" s="212"/>
      <c r="H742" s="213"/>
      <c r="I742" s="213"/>
      <c r="J742" s="213"/>
      <c r="K742" s="213"/>
      <c r="L742" s="213"/>
      <c r="M742" s="213"/>
      <c r="N742" s="213"/>
      <c r="O742" s="213"/>
      <c r="P742" s="213"/>
      <c r="Q742" s="213"/>
      <c r="R742" s="213"/>
      <c r="S742" s="213"/>
      <c r="T742" s="213"/>
      <c r="U742" s="213"/>
      <c r="V742" s="213"/>
      <c r="W742" s="213"/>
      <c r="X742" s="213"/>
      <c r="Y742" s="213"/>
      <c r="Z742" s="213"/>
      <c r="AA742" s="213"/>
      <c r="AB742" s="213"/>
      <c r="AC742" s="213"/>
      <c r="AD742" s="213"/>
      <c r="AE742" s="213"/>
      <c r="AF742" s="213"/>
      <c r="AG742" s="213"/>
      <c r="AH742" s="213"/>
      <c r="AI742" s="213"/>
      <c r="AJ742" s="213"/>
      <c r="AK742" s="213"/>
      <c r="AL742" s="213"/>
      <c r="AM742" s="213"/>
      <c r="AN742" s="213"/>
      <c r="AO742" s="213"/>
      <c r="AP742" s="213"/>
      <c r="AQ742" s="213"/>
      <c r="AR742" s="213"/>
      <c r="AS742" s="213"/>
      <c r="AT742" s="213"/>
      <c r="AU742" s="213"/>
      <c r="AV742" s="213"/>
      <c r="AW742" s="213"/>
      <c r="AX742" s="213"/>
      <c r="AY742" s="213"/>
      <c r="AZ742" s="213"/>
      <c r="BA742" s="213"/>
      <c r="BB742" s="213"/>
      <c r="BC742" s="213"/>
      <c r="BD742" s="213"/>
      <c r="BE742" s="213"/>
      <c r="BF742" s="213"/>
      <c r="BG742" s="213"/>
      <c r="BH742" s="213"/>
      <c r="BI742" s="213"/>
      <c r="BJ742" s="213"/>
      <c r="BK742" s="213"/>
      <c r="BL742" s="213"/>
      <c r="BM742" s="218"/>
    </row>
    <row r="743" spans="1:65">
      <c r="A743" s="29"/>
      <c r="B743" s="20" t="s">
        <v>254</v>
      </c>
      <c r="C743" s="12"/>
      <c r="D743" s="219">
        <v>10.5</v>
      </c>
      <c r="E743" s="219">
        <v>10.333333333333334</v>
      </c>
      <c r="F743" s="219">
        <v>5</v>
      </c>
      <c r="G743" s="212"/>
      <c r="H743" s="213"/>
      <c r="I743" s="213"/>
      <c r="J743" s="213"/>
      <c r="K743" s="213"/>
      <c r="L743" s="213"/>
      <c r="M743" s="213"/>
      <c r="N743" s="213"/>
      <c r="O743" s="213"/>
      <c r="P743" s="213"/>
      <c r="Q743" s="213"/>
      <c r="R743" s="213"/>
      <c r="S743" s="213"/>
      <c r="T743" s="213"/>
      <c r="U743" s="213"/>
      <c r="V743" s="213"/>
      <c r="W743" s="213"/>
      <c r="X743" s="213"/>
      <c r="Y743" s="213"/>
      <c r="Z743" s="213"/>
      <c r="AA743" s="213"/>
      <c r="AB743" s="213"/>
      <c r="AC743" s="213"/>
      <c r="AD743" s="213"/>
      <c r="AE743" s="213"/>
      <c r="AF743" s="213"/>
      <c r="AG743" s="213"/>
      <c r="AH743" s="213"/>
      <c r="AI743" s="213"/>
      <c r="AJ743" s="213"/>
      <c r="AK743" s="213"/>
      <c r="AL743" s="213"/>
      <c r="AM743" s="213"/>
      <c r="AN743" s="213"/>
      <c r="AO743" s="213"/>
      <c r="AP743" s="213"/>
      <c r="AQ743" s="213"/>
      <c r="AR743" s="213"/>
      <c r="AS743" s="213"/>
      <c r="AT743" s="213"/>
      <c r="AU743" s="213"/>
      <c r="AV743" s="213"/>
      <c r="AW743" s="213"/>
      <c r="AX743" s="213"/>
      <c r="AY743" s="213"/>
      <c r="AZ743" s="213"/>
      <c r="BA743" s="213"/>
      <c r="BB743" s="213"/>
      <c r="BC743" s="213"/>
      <c r="BD743" s="213"/>
      <c r="BE743" s="213"/>
      <c r="BF743" s="213"/>
      <c r="BG743" s="213"/>
      <c r="BH743" s="213"/>
      <c r="BI743" s="213"/>
      <c r="BJ743" s="213"/>
      <c r="BK743" s="213"/>
      <c r="BL743" s="213"/>
      <c r="BM743" s="218"/>
    </row>
    <row r="744" spans="1:65">
      <c r="A744" s="29"/>
      <c r="B744" s="3" t="s">
        <v>255</v>
      </c>
      <c r="C744" s="28"/>
      <c r="D744" s="217">
        <v>10.5</v>
      </c>
      <c r="E744" s="217">
        <v>10.5</v>
      </c>
      <c r="F744" s="217">
        <v>5</v>
      </c>
      <c r="G744" s="212"/>
      <c r="H744" s="213"/>
      <c r="I744" s="213"/>
      <c r="J744" s="213"/>
      <c r="K744" s="213"/>
      <c r="L744" s="213"/>
      <c r="M744" s="213"/>
      <c r="N744" s="213"/>
      <c r="O744" s="213"/>
      <c r="P744" s="213"/>
      <c r="Q744" s="213"/>
      <c r="R744" s="213"/>
      <c r="S744" s="213"/>
      <c r="T744" s="213"/>
      <c r="U744" s="213"/>
      <c r="V744" s="213"/>
      <c r="W744" s="213"/>
      <c r="X744" s="213"/>
      <c r="Y744" s="213"/>
      <c r="Z744" s="213"/>
      <c r="AA744" s="213"/>
      <c r="AB744" s="213"/>
      <c r="AC744" s="213"/>
      <c r="AD744" s="213"/>
      <c r="AE744" s="213"/>
      <c r="AF744" s="213"/>
      <c r="AG744" s="213"/>
      <c r="AH744" s="213"/>
      <c r="AI744" s="213"/>
      <c r="AJ744" s="213"/>
      <c r="AK744" s="213"/>
      <c r="AL744" s="213"/>
      <c r="AM744" s="213"/>
      <c r="AN744" s="213"/>
      <c r="AO744" s="213"/>
      <c r="AP744" s="213"/>
      <c r="AQ744" s="213"/>
      <c r="AR744" s="213"/>
      <c r="AS744" s="213"/>
      <c r="AT744" s="213"/>
      <c r="AU744" s="213"/>
      <c r="AV744" s="213"/>
      <c r="AW744" s="213"/>
      <c r="AX744" s="213"/>
      <c r="AY744" s="213"/>
      <c r="AZ744" s="213"/>
      <c r="BA744" s="213"/>
      <c r="BB744" s="213"/>
      <c r="BC744" s="213"/>
      <c r="BD744" s="213"/>
      <c r="BE744" s="213"/>
      <c r="BF744" s="213"/>
      <c r="BG744" s="213"/>
      <c r="BH744" s="213"/>
      <c r="BI744" s="213"/>
      <c r="BJ744" s="213"/>
      <c r="BK744" s="213"/>
      <c r="BL744" s="213"/>
      <c r="BM744" s="218"/>
    </row>
    <row r="745" spans="1:65">
      <c r="A745" s="29"/>
      <c r="B745" s="3" t="s">
        <v>256</v>
      </c>
      <c r="C745" s="28"/>
      <c r="D745" s="217">
        <v>1.0488088481701516</v>
      </c>
      <c r="E745" s="217">
        <v>1.2110601416389999</v>
      </c>
      <c r="F745" s="217" t="s">
        <v>604</v>
      </c>
      <c r="G745" s="212"/>
      <c r="H745" s="213"/>
      <c r="I745" s="213"/>
      <c r="J745" s="213"/>
      <c r="K745" s="213"/>
      <c r="L745" s="213"/>
      <c r="M745" s="213"/>
      <c r="N745" s="213"/>
      <c r="O745" s="213"/>
      <c r="P745" s="213"/>
      <c r="Q745" s="213"/>
      <c r="R745" s="213"/>
      <c r="S745" s="213"/>
      <c r="T745" s="213"/>
      <c r="U745" s="213"/>
      <c r="V745" s="213"/>
      <c r="W745" s="213"/>
      <c r="X745" s="213"/>
      <c r="Y745" s="213"/>
      <c r="Z745" s="213"/>
      <c r="AA745" s="213"/>
      <c r="AB745" s="213"/>
      <c r="AC745" s="213"/>
      <c r="AD745" s="213"/>
      <c r="AE745" s="213"/>
      <c r="AF745" s="213"/>
      <c r="AG745" s="213"/>
      <c r="AH745" s="213"/>
      <c r="AI745" s="213"/>
      <c r="AJ745" s="213"/>
      <c r="AK745" s="213"/>
      <c r="AL745" s="213"/>
      <c r="AM745" s="213"/>
      <c r="AN745" s="213"/>
      <c r="AO745" s="213"/>
      <c r="AP745" s="213"/>
      <c r="AQ745" s="213"/>
      <c r="AR745" s="213"/>
      <c r="AS745" s="213"/>
      <c r="AT745" s="213"/>
      <c r="AU745" s="213"/>
      <c r="AV745" s="213"/>
      <c r="AW745" s="213"/>
      <c r="AX745" s="213"/>
      <c r="AY745" s="213"/>
      <c r="AZ745" s="213"/>
      <c r="BA745" s="213"/>
      <c r="BB745" s="213"/>
      <c r="BC745" s="213"/>
      <c r="BD745" s="213"/>
      <c r="BE745" s="213"/>
      <c r="BF745" s="213"/>
      <c r="BG745" s="213"/>
      <c r="BH745" s="213"/>
      <c r="BI745" s="213"/>
      <c r="BJ745" s="213"/>
      <c r="BK745" s="213"/>
      <c r="BL745" s="213"/>
      <c r="BM745" s="218"/>
    </row>
    <row r="746" spans="1:65">
      <c r="A746" s="29"/>
      <c r="B746" s="3" t="s">
        <v>86</v>
      </c>
      <c r="C746" s="28"/>
      <c r="D746" s="13">
        <v>9.9886556968585866E-2</v>
      </c>
      <c r="E746" s="13">
        <v>0.11719936854570966</v>
      </c>
      <c r="F746" s="13" t="s">
        <v>604</v>
      </c>
      <c r="G746" s="15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29"/>
      <c r="B747" s="3" t="s">
        <v>257</v>
      </c>
      <c r="C747" s="28"/>
      <c r="D747" s="13">
        <v>7.9999999999968985E-3</v>
      </c>
      <c r="E747" s="13">
        <v>-8.0000000000031157E-3</v>
      </c>
      <c r="F747" s="13">
        <v>-0.52000000000000157</v>
      </c>
      <c r="G747" s="15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29"/>
      <c r="B748" s="45" t="s">
        <v>258</v>
      </c>
      <c r="C748" s="46"/>
      <c r="D748" s="44">
        <v>0.67</v>
      </c>
      <c r="E748" s="44">
        <v>0</v>
      </c>
      <c r="F748" s="44">
        <v>30.01</v>
      </c>
      <c r="G748" s="15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B749" s="30"/>
      <c r="C749" s="20"/>
      <c r="D749" s="20"/>
      <c r="E749" s="20"/>
      <c r="F749" s="20"/>
      <c r="BM749" s="55"/>
    </row>
    <row r="750" spans="1:65" ht="15">
      <c r="B750" s="8" t="s">
        <v>517</v>
      </c>
      <c r="BM750" s="27" t="s">
        <v>66</v>
      </c>
    </row>
    <row r="751" spans="1:65" ht="15">
      <c r="A751" s="24" t="s">
        <v>43</v>
      </c>
      <c r="B751" s="18" t="s">
        <v>108</v>
      </c>
      <c r="C751" s="15" t="s">
        <v>109</v>
      </c>
      <c r="D751" s="16" t="s">
        <v>224</v>
      </c>
      <c r="E751" s="17" t="s">
        <v>224</v>
      </c>
      <c r="F751" s="17" t="s">
        <v>224</v>
      </c>
      <c r="G751" s="17" t="s">
        <v>224</v>
      </c>
      <c r="H751" s="17" t="s">
        <v>224</v>
      </c>
      <c r="I751" s="17" t="s">
        <v>224</v>
      </c>
      <c r="J751" s="17" t="s">
        <v>224</v>
      </c>
      <c r="K751" s="17" t="s">
        <v>224</v>
      </c>
      <c r="L751" s="17" t="s">
        <v>224</v>
      </c>
      <c r="M751" s="17" t="s">
        <v>224</v>
      </c>
      <c r="N751" s="17" t="s">
        <v>224</v>
      </c>
      <c r="O751" s="17" t="s">
        <v>224</v>
      </c>
      <c r="P751" s="17" t="s">
        <v>224</v>
      </c>
      <c r="Q751" s="17" t="s">
        <v>224</v>
      </c>
      <c r="R751" s="17" t="s">
        <v>224</v>
      </c>
      <c r="S751" s="17" t="s">
        <v>224</v>
      </c>
      <c r="T751" s="152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1</v>
      </c>
    </row>
    <row r="752" spans="1:65">
      <c r="A752" s="29"/>
      <c r="B752" s="19" t="s">
        <v>225</v>
      </c>
      <c r="C752" s="9" t="s">
        <v>225</v>
      </c>
      <c r="D752" s="150" t="s">
        <v>227</v>
      </c>
      <c r="E752" s="151" t="s">
        <v>229</v>
      </c>
      <c r="F752" s="151" t="s">
        <v>230</v>
      </c>
      <c r="G752" s="151" t="s">
        <v>231</v>
      </c>
      <c r="H752" s="151" t="s">
        <v>234</v>
      </c>
      <c r="I752" s="151" t="s">
        <v>235</v>
      </c>
      <c r="J752" s="151" t="s">
        <v>236</v>
      </c>
      <c r="K752" s="151" t="s">
        <v>237</v>
      </c>
      <c r="L752" s="151" t="s">
        <v>238</v>
      </c>
      <c r="M752" s="151" t="s">
        <v>239</v>
      </c>
      <c r="N752" s="151" t="s">
        <v>240</v>
      </c>
      <c r="O752" s="151" t="s">
        <v>241</v>
      </c>
      <c r="P752" s="151" t="s">
        <v>242</v>
      </c>
      <c r="Q752" s="151" t="s">
        <v>244</v>
      </c>
      <c r="R752" s="151" t="s">
        <v>245</v>
      </c>
      <c r="S752" s="151" t="s">
        <v>246</v>
      </c>
      <c r="T752" s="152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7" t="s">
        <v>3</v>
      </c>
    </row>
    <row r="753" spans="1:65">
      <c r="A753" s="29"/>
      <c r="B753" s="19"/>
      <c r="C753" s="9"/>
      <c r="D753" s="10" t="s">
        <v>261</v>
      </c>
      <c r="E753" s="11" t="s">
        <v>261</v>
      </c>
      <c r="F753" s="11" t="s">
        <v>261</v>
      </c>
      <c r="G753" s="11" t="s">
        <v>279</v>
      </c>
      <c r="H753" s="11" t="s">
        <v>279</v>
      </c>
      <c r="I753" s="11" t="s">
        <v>261</v>
      </c>
      <c r="J753" s="11" t="s">
        <v>261</v>
      </c>
      <c r="K753" s="11" t="s">
        <v>261</v>
      </c>
      <c r="L753" s="11" t="s">
        <v>261</v>
      </c>
      <c r="M753" s="11" t="s">
        <v>261</v>
      </c>
      <c r="N753" s="11" t="s">
        <v>279</v>
      </c>
      <c r="O753" s="11" t="s">
        <v>279</v>
      </c>
      <c r="P753" s="11" t="s">
        <v>261</v>
      </c>
      <c r="Q753" s="11" t="s">
        <v>278</v>
      </c>
      <c r="R753" s="11" t="s">
        <v>279</v>
      </c>
      <c r="S753" s="11" t="s">
        <v>261</v>
      </c>
      <c r="T753" s="152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7">
        <v>0</v>
      </c>
    </row>
    <row r="754" spans="1:65">
      <c r="A754" s="29"/>
      <c r="B754" s="19"/>
      <c r="C754" s="9"/>
      <c r="D754" s="25" t="s">
        <v>280</v>
      </c>
      <c r="E754" s="25" t="s">
        <v>281</v>
      </c>
      <c r="F754" s="25" t="s">
        <v>281</v>
      </c>
      <c r="G754" s="25" t="s">
        <v>282</v>
      </c>
      <c r="H754" s="25" t="s">
        <v>283</v>
      </c>
      <c r="I754" s="25" t="s">
        <v>281</v>
      </c>
      <c r="J754" s="25" t="s">
        <v>282</v>
      </c>
      <c r="K754" s="25" t="s">
        <v>282</v>
      </c>
      <c r="L754" s="25" t="s">
        <v>283</v>
      </c>
      <c r="M754" s="25" t="s">
        <v>283</v>
      </c>
      <c r="N754" s="25" t="s">
        <v>282</v>
      </c>
      <c r="O754" s="25" t="s">
        <v>281</v>
      </c>
      <c r="P754" s="25" t="s">
        <v>281</v>
      </c>
      <c r="Q754" s="25" t="s">
        <v>280</v>
      </c>
      <c r="R754" s="25" t="s">
        <v>280</v>
      </c>
      <c r="S754" s="25" t="s">
        <v>281</v>
      </c>
      <c r="T754" s="152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7">
        <v>1</v>
      </c>
    </row>
    <row r="755" spans="1:65">
      <c r="A755" s="29"/>
      <c r="B755" s="18">
        <v>1</v>
      </c>
      <c r="C755" s="14">
        <v>1</v>
      </c>
      <c r="D755" s="220">
        <v>85.7</v>
      </c>
      <c r="E755" s="220">
        <v>88.6</v>
      </c>
      <c r="F755" s="220">
        <v>88.3</v>
      </c>
      <c r="G755" s="220">
        <v>78.7</v>
      </c>
      <c r="H755" s="220">
        <v>77.7</v>
      </c>
      <c r="I755" s="220">
        <v>83.7</v>
      </c>
      <c r="J755" s="220">
        <v>85.49</v>
      </c>
      <c r="K755" s="220">
        <v>81.83</v>
      </c>
      <c r="L755" s="220">
        <v>87.8</v>
      </c>
      <c r="M755" s="220">
        <v>93.1</v>
      </c>
      <c r="N755" s="220">
        <v>91.1</v>
      </c>
      <c r="O755" s="220">
        <v>74.900000000000006</v>
      </c>
      <c r="P755" s="220">
        <v>86</v>
      </c>
      <c r="Q755" s="220">
        <v>91.561000000000007</v>
      </c>
      <c r="R755" s="220">
        <v>90</v>
      </c>
      <c r="S755" s="220">
        <v>84.5</v>
      </c>
      <c r="T755" s="223"/>
      <c r="U755" s="224"/>
      <c r="V755" s="224"/>
      <c r="W755" s="224"/>
      <c r="X755" s="224"/>
      <c r="Y755" s="224"/>
      <c r="Z755" s="224"/>
      <c r="AA755" s="224"/>
      <c r="AB755" s="224"/>
      <c r="AC755" s="224"/>
      <c r="AD755" s="224"/>
      <c r="AE755" s="224"/>
      <c r="AF755" s="224"/>
      <c r="AG755" s="224"/>
      <c r="AH755" s="224"/>
      <c r="AI755" s="224"/>
      <c r="AJ755" s="224"/>
      <c r="AK755" s="224"/>
      <c r="AL755" s="224"/>
      <c r="AM755" s="224"/>
      <c r="AN755" s="224"/>
      <c r="AO755" s="224"/>
      <c r="AP755" s="224"/>
      <c r="AQ755" s="224"/>
      <c r="AR755" s="224"/>
      <c r="AS755" s="224"/>
      <c r="AT755" s="224"/>
      <c r="AU755" s="224"/>
      <c r="AV755" s="224"/>
      <c r="AW755" s="224"/>
      <c r="AX755" s="224"/>
      <c r="AY755" s="224"/>
      <c r="AZ755" s="224"/>
      <c r="BA755" s="224"/>
      <c r="BB755" s="224"/>
      <c r="BC755" s="224"/>
      <c r="BD755" s="224"/>
      <c r="BE755" s="224"/>
      <c r="BF755" s="224"/>
      <c r="BG755" s="224"/>
      <c r="BH755" s="224"/>
      <c r="BI755" s="224"/>
      <c r="BJ755" s="224"/>
      <c r="BK755" s="224"/>
      <c r="BL755" s="224"/>
      <c r="BM755" s="225">
        <v>1</v>
      </c>
    </row>
    <row r="756" spans="1:65">
      <c r="A756" s="29"/>
      <c r="B756" s="19">
        <v>1</v>
      </c>
      <c r="C756" s="9">
        <v>2</v>
      </c>
      <c r="D756" s="226">
        <v>84.3</v>
      </c>
      <c r="E756" s="226">
        <v>87.9</v>
      </c>
      <c r="F756" s="226">
        <v>91.8</v>
      </c>
      <c r="G756" s="226">
        <v>79.22</v>
      </c>
      <c r="H756" s="226">
        <v>75.8</v>
      </c>
      <c r="I756" s="226">
        <v>89.3</v>
      </c>
      <c r="J756" s="226">
        <v>86.37</v>
      </c>
      <c r="K756" s="226">
        <v>82.82</v>
      </c>
      <c r="L756" s="228">
        <v>93</v>
      </c>
      <c r="M756" s="228">
        <v>90.9</v>
      </c>
      <c r="N756" s="226">
        <v>95</v>
      </c>
      <c r="O756" s="226">
        <v>76</v>
      </c>
      <c r="P756" s="226">
        <v>90.4</v>
      </c>
      <c r="Q756" s="226">
        <v>90.45</v>
      </c>
      <c r="R756" s="226">
        <v>91.7</v>
      </c>
      <c r="S756" s="226">
        <v>82.4</v>
      </c>
      <c r="T756" s="223"/>
      <c r="U756" s="224"/>
      <c r="V756" s="224"/>
      <c r="W756" s="224"/>
      <c r="X756" s="224"/>
      <c r="Y756" s="224"/>
      <c r="Z756" s="224"/>
      <c r="AA756" s="224"/>
      <c r="AB756" s="224"/>
      <c r="AC756" s="224"/>
      <c r="AD756" s="224"/>
      <c r="AE756" s="224"/>
      <c r="AF756" s="224"/>
      <c r="AG756" s="224"/>
      <c r="AH756" s="224"/>
      <c r="AI756" s="224"/>
      <c r="AJ756" s="224"/>
      <c r="AK756" s="224"/>
      <c r="AL756" s="224"/>
      <c r="AM756" s="224"/>
      <c r="AN756" s="224"/>
      <c r="AO756" s="224"/>
      <c r="AP756" s="224"/>
      <c r="AQ756" s="224"/>
      <c r="AR756" s="224"/>
      <c r="AS756" s="224"/>
      <c r="AT756" s="224"/>
      <c r="AU756" s="224"/>
      <c r="AV756" s="224"/>
      <c r="AW756" s="224"/>
      <c r="AX756" s="224"/>
      <c r="AY756" s="224"/>
      <c r="AZ756" s="224"/>
      <c r="BA756" s="224"/>
      <c r="BB756" s="224"/>
      <c r="BC756" s="224"/>
      <c r="BD756" s="224"/>
      <c r="BE756" s="224"/>
      <c r="BF756" s="224"/>
      <c r="BG756" s="224"/>
      <c r="BH756" s="224"/>
      <c r="BI756" s="224"/>
      <c r="BJ756" s="224"/>
      <c r="BK756" s="224"/>
      <c r="BL756" s="224"/>
      <c r="BM756" s="225">
        <v>29</v>
      </c>
    </row>
    <row r="757" spans="1:65">
      <c r="A757" s="29"/>
      <c r="B757" s="19">
        <v>1</v>
      </c>
      <c r="C757" s="9">
        <v>3</v>
      </c>
      <c r="D757" s="226">
        <v>83.6</v>
      </c>
      <c r="E757" s="226">
        <v>86</v>
      </c>
      <c r="F757" s="226">
        <v>91.1</v>
      </c>
      <c r="G757" s="226">
        <v>79.25</v>
      </c>
      <c r="H757" s="226">
        <v>76.599999999999994</v>
      </c>
      <c r="I757" s="226">
        <v>89</v>
      </c>
      <c r="J757" s="226">
        <v>86.04</v>
      </c>
      <c r="K757" s="226">
        <v>81.39</v>
      </c>
      <c r="L757" s="226">
        <v>88.1</v>
      </c>
      <c r="M757" s="226">
        <v>93.4</v>
      </c>
      <c r="N757" s="226">
        <v>91.3</v>
      </c>
      <c r="O757" s="226">
        <v>76.599999999999994</v>
      </c>
      <c r="P757" s="226">
        <v>89.6</v>
      </c>
      <c r="Q757" s="226">
        <v>90.673000000000002</v>
      </c>
      <c r="R757" s="226">
        <v>90.7</v>
      </c>
      <c r="S757" s="226">
        <v>86.8</v>
      </c>
      <c r="T757" s="223"/>
      <c r="U757" s="224"/>
      <c r="V757" s="224"/>
      <c r="W757" s="224"/>
      <c r="X757" s="224"/>
      <c r="Y757" s="224"/>
      <c r="Z757" s="224"/>
      <c r="AA757" s="224"/>
      <c r="AB757" s="224"/>
      <c r="AC757" s="224"/>
      <c r="AD757" s="224"/>
      <c r="AE757" s="224"/>
      <c r="AF757" s="224"/>
      <c r="AG757" s="224"/>
      <c r="AH757" s="224"/>
      <c r="AI757" s="224"/>
      <c r="AJ757" s="224"/>
      <c r="AK757" s="224"/>
      <c r="AL757" s="224"/>
      <c r="AM757" s="224"/>
      <c r="AN757" s="224"/>
      <c r="AO757" s="224"/>
      <c r="AP757" s="224"/>
      <c r="AQ757" s="224"/>
      <c r="AR757" s="224"/>
      <c r="AS757" s="224"/>
      <c r="AT757" s="224"/>
      <c r="AU757" s="224"/>
      <c r="AV757" s="224"/>
      <c r="AW757" s="224"/>
      <c r="AX757" s="224"/>
      <c r="AY757" s="224"/>
      <c r="AZ757" s="224"/>
      <c r="BA757" s="224"/>
      <c r="BB757" s="224"/>
      <c r="BC757" s="224"/>
      <c r="BD757" s="224"/>
      <c r="BE757" s="224"/>
      <c r="BF757" s="224"/>
      <c r="BG757" s="224"/>
      <c r="BH757" s="224"/>
      <c r="BI757" s="224"/>
      <c r="BJ757" s="224"/>
      <c r="BK757" s="224"/>
      <c r="BL757" s="224"/>
      <c r="BM757" s="225">
        <v>16</v>
      </c>
    </row>
    <row r="758" spans="1:65">
      <c r="A758" s="29"/>
      <c r="B758" s="19">
        <v>1</v>
      </c>
      <c r="C758" s="9">
        <v>4</v>
      </c>
      <c r="D758" s="226">
        <v>85.3</v>
      </c>
      <c r="E758" s="226">
        <v>88.7</v>
      </c>
      <c r="F758" s="226">
        <v>91.3</v>
      </c>
      <c r="G758" s="226">
        <v>77.430000000000007</v>
      </c>
      <c r="H758" s="226">
        <v>77.099999999999994</v>
      </c>
      <c r="I758" s="226">
        <v>86.7</v>
      </c>
      <c r="J758" s="226">
        <v>85.31</v>
      </c>
      <c r="K758" s="226">
        <v>82.4</v>
      </c>
      <c r="L758" s="226">
        <v>87.9</v>
      </c>
      <c r="M758" s="226">
        <v>94.1</v>
      </c>
      <c r="N758" s="226">
        <v>94.6</v>
      </c>
      <c r="O758" s="226">
        <v>75</v>
      </c>
      <c r="P758" s="226">
        <v>89.9</v>
      </c>
      <c r="Q758" s="226">
        <v>90.653000000000006</v>
      </c>
      <c r="R758" s="226">
        <v>91.2</v>
      </c>
      <c r="S758" s="226">
        <v>85</v>
      </c>
      <c r="T758" s="223"/>
      <c r="U758" s="224"/>
      <c r="V758" s="224"/>
      <c r="W758" s="224"/>
      <c r="X758" s="224"/>
      <c r="Y758" s="224"/>
      <c r="Z758" s="224"/>
      <c r="AA758" s="224"/>
      <c r="AB758" s="224"/>
      <c r="AC758" s="224"/>
      <c r="AD758" s="224"/>
      <c r="AE758" s="224"/>
      <c r="AF758" s="224"/>
      <c r="AG758" s="224"/>
      <c r="AH758" s="224"/>
      <c r="AI758" s="224"/>
      <c r="AJ758" s="224"/>
      <c r="AK758" s="224"/>
      <c r="AL758" s="224"/>
      <c r="AM758" s="224"/>
      <c r="AN758" s="224"/>
      <c r="AO758" s="224"/>
      <c r="AP758" s="224"/>
      <c r="AQ758" s="224"/>
      <c r="AR758" s="224"/>
      <c r="AS758" s="224"/>
      <c r="AT758" s="224"/>
      <c r="AU758" s="224"/>
      <c r="AV758" s="224"/>
      <c r="AW758" s="224"/>
      <c r="AX758" s="224"/>
      <c r="AY758" s="224"/>
      <c r="AZ758" s="224"/>
      <c r="BA758" s="224"/>
      <c r="BB758" s="224"/>
      <c r="BC758" s="224"/>
      <c r="BD758" s="224"/>
      <c r="BE758" s="224"/>
      <c r="BF758" s="224"/>
      <c r="BG758" s="224"/>
      <c r="BH758" s="224"/>
      <c r="BI758" s="224"/>
      <c r="BJ758" s="224"/>
      <c r="BK758" s="224"/>
      <c r="BL758" s="224"/>
      <c r="BM758" s="225">
        <v>86.232124999999996</v>
      </c>
    </row>
    <row r="759" spans="1:65">
      <c r="A759" s="29"/>
      <c r="B759" s="19">
        <v>1</v>
      </c>
      <c r="C759" s="9">
        <v>5</v>
      </c>
      <c r="D759" s="226">
        <v>87.4</v>
      </c>
      <c r="E759" s="226">
        <v>88.7</v>
      </c>
      <c r="F759" s="226">
        <v>92.4</v>
      </c>
      <c r="G759" s="226">
        <v>79.88</v>
      </c>
      <c r="H759" s="226">
        <v>77.400000000000006</v>
      </c>
      <c r="I759" s="226">
        <v>80.8</v>
      </c>
      <c r="J759" s="226">
        <v>84.91</v>
      </c>
      <c r="K759" s="228">
        <v>86.14</v>
      </c>
      <c r="L759" s="226">
        <v>87.6</v>
      </c>
      <c r="M759" s="226">
        <v>94.2</v>
      </c>
      <c r="N759" s="226">
        <v>93.2</v>
      </c>
      <c r="O759" s="226">
        <v>75.099999999999994</v>
      </c>
      <c r="P759" s="226">
        <v>92.2</v>
      </c>
      <c r="Q759" s="226">
        <v>90.210999999999999</v>
      </c>
      <c r="R759" s="226">
        <v>89.5</v>
      </c>
      <c r="S759" s="226">
        <v>83.4</v>
      </c>
      <c r="T759" s="223"/>
      <c r="U759" s="224"/>
      <c r="V759" s="224"/>
      <c r="W759" s="224"/>
      <c r="X759" s="224"/>
      <c r="Y759" s="224"/>
      <c r="Z759" s="224"/>
      <c r="AA759" s="224"/>
      <c r="AB759" s="224"/>
      <c r="AC759" s="224"/>
      <c r="AD759" s="224"/>
      <c r="AE759" s="224"/>
      <c r="AF759" s="224"/>
      <c r="AG759" s="224"/>
      <c r="AH759" s="224"/>
      <c r="AI759" s="224"/>
      <c r="AJ759" s="224"/>
      <c r="AK759" s="224"/>
      <c r="AL759" s="224"/>
      <c r="AM759" s="224"/>
      <c r="AN759" s="224"/>
      <c r="AO759" s="224"/>
      <c r="AP759" s="224"/>
      <c r="AQ759" s="224"/>
      <c r="AR759" s="224"/>
      <c r="AS759" s="224"/>
      <c r="AT759" s="224"/>
      <c r="AU759" s="224"/>
      <c r="AV759" s="224"/>
      <c r="AW759" s="224"/>
      <c r="AX759" s="224"/>
      <c r="AY759" s="224"/>
      <c r="AZ759" s="224"/>
      <c r="BA759" s="224"/>
      <c r="BB759" s="224"/>
      <c r="BC759" s="224"/>
      <c r="BD759" s="224"/>
      <c r="BE759" s="224"/>
      <c r="BF759" s="224"/>
      <c r="BG759" s="224"/>
      <c r="BH759" s="224"/>
      <c r="BI759" s="224"/>
      <c r="BJ759" s="224"/>
      <c r="BK759" s="224"/>
      <c r="BL759" s="224"/>
      <c r="BM759" s="225">
        <v>103</v>
      </c>
    </row>
    <row r="760" spans="1:65">
      <c r="A760" s="29"/>
      <c r="B760" s="19">
        <v>1</v>
      </c>
      <c r="C760" s="9">
        <v>6</v>
      </c>
      <c r="D760" s="226">
        <v>87.4</v>
      </c>
      <c r="E760" s="226">
        <v>86.5</v>
      </c>
      <c r="F760" s="226">
        <v>88.8</v>
      </c>
      <c r="G760" s="226">
        <v>77.08</v>
      </c>
      <c r="H760" s="226">
        <v>78.099999999999994</v>
      </c>
      <c r="I760" s="226">
        <v>86.3</v>
      </c>
      <c r="J760" s="226">
        <v>86.92</v>
      </c>
      <c r="K760" s="226">
        <v>82.35</v>
      </c>
      <c r="L760" s="226">
        <v>89.5</v>
      </c>
      <c r="M760" s="226">
        <v>94.1</v>
      </c>
      <c r="N760" s="226">
        <v>95.5</v>
      </c>
      <c r="O760" s="226">
        <v>76.900000000000006</v>
      </c>
      <c r="P760" s="226">
        <v>86.6</v>
      </c>
      <c r="Q760" s="226">
        <v>91.328000000000003</v>
      </c>
      <c r="R760" s="226">
        <v>90.2</v>
      </c>
      <c r="S760" s="226">
        <v>84.5</v>
      </c>
      <c r="T760" s="223"/>
      <c r="U760" s="224"/>
      <c r="V760" s="224"/>
      <c r="W760" s="224"/>
      <c r="X760" s="224"/>
      <c r="Y760" s="224"/>
      <c r="Z760" s="224"/>
      <c r="AA760" s="224"/>
      <c r="AB760" s="224"/>
      <c r="AC760" s="224"/>
      <c r="AD760" s="224"/>
      <c r="AE760" s="224"/>
      <c r="AF760" s="224"/>
      <c r="AG760" s="224"/>
      <c r="AH760" s="224"/>
      <c r="AI760" s="224"/>
      <c r="AJ760" s="224"/>
      <c r="AK760" s="224"/>
      <c r="AL760" s="224"/>
      <c r="AM760" s="224"/>
      <c r="AN760" s="224"/>
      <c r="AO760" s="224"/>
      <c r="AP760" s="224"/>
      <c r="AQ760" s="224"/>
      <c r="AR760" s="224"/>
      <c r="AS760" s="224"/>
      <c r="AT760" s="224"/>
      <c r="AU760" s="224"/>
      <c r="AV760" s="224"/>
      <c r="AW760" s="224"/>
      <c r="AX760" s="224"/>
      <c r="AY760" s="224"/>
      <c r="AZ760" s="224"/>
      <c r="BA760" s="224"/>
      <c r="BB760" s="224"/>
      <c r="BC760" s="224"/>
      <c r="BD760" s="224"/>
      <c r="BE760" s="224"/>
      <c r="BF760" s="224"/>
      <c r="BG760" s="224"/>
      <c r="BH760" s="224"/>
      <c r="BI760" s="224"/>
      <c r="BJ760" s="224"/>
      <c r="BK760" s="224"/>
      <c r="BL760" s="224"/>
      <c r="BM760" s="229"/>
    </row>
    <row r="761" spans="1:65">
      <c r="A761" s="29"/>
      <c r="B761" s="20" t="s">
        <v>254</v>
      </c>
      <c r="C761" s="12"/>
      <c r="D761" s="230">
        <v>85.61666666666666</v>
      </c>
      <c r="E761" s="230">
        <v>87.733333333333334</v>
      </c>
      <c r="F761" s="230">
        <v>90.61666666666666</v>
      </c>
      <c r="G761" s="230">
        <v>78.593333333333334</v>
      </c>
      <c r="H761" s="230">
        <v>77.116666666666674</v>
      </c>
      <c r="I761" s="230">
        <v>85.966666666666654</v>
      </c>
      <c r="J761" s="230">
        <v>85.839999999999989</v>
      </c>
      <c r="K761" s="230">
        <v>82.821666666666658</v>
      </c>
      <c r="L761" s="230">
        <v>88.983333333333334</v>
      </c>
      <c r="M761" s="230">
        <v>93.3</v>
      </c>
      <c r="N761" s="230">
        <v>93.45</v>
      </c>
      <c r="O761" s="230">
        <v>75.75</v>
      </c>
      <c r="P761" s="230">
        <v>89.11666666666666</v>
      </c>
      <c r="Q761" s="230">
        <v>90.812666666666686</v>
      </c>
      <c r="R761" s="230">
        <v>90.55</v>
      </c>
      <c r="S761" s="230">
        <v>84.433333333333337</v>
      </c>
      <c r="T761" s="223"/>
      <c r="U761" s="224"/>
      <c r="V761" s="224"/>
      <c r="W761" s="224"/>
      <c r="X761" s="224"/>
      <c r="Y761" s="224"/>
      <c r="Z761" s="224"/>
      <c r="AA761" s="224"/>
      <c r="AB761" s="224"/>
      <c r="AC761" s="224"/>
      <c r="AD761" s="224"/>
      <c r="AE761" s="224"/>
      <c r="AF761" s="224"/>
      <c r="AG761" s="224"/>
      <c r="AH761" s="224"/>
      <c r="AI761" s="224"/>
      <c r="AJ761" s="224"/>
      <c r="AK761" s="224"/>
      <c r="AL761" s="224"/>
      <c r="AM761" s="224"/>
      <c r="AN761" s="224"/>
      <c r="AO761" s="224"/>
      <c r="AP761" s="224"/>
      <c r="AQ761" s="224"/>
      <c r="AR761" s="224"/>
      <c r="AS761" s="224"/>
      <c r="AT761" s="224"/>
      <c r="AU761" s="224"/>
      <c r="AV761" s="224"/>
      <c r="AW761" s="224"/>
      <c r="AX761" s="224"/>
      <c r="AY761" s="224"/>
      <c r="AZ761" s="224"/>
      <c r="BA761" s="224"/>
      <c r="BB761" s="224"/>
      <c r="BC761" s="224"/>
      <c r="BD761" s="224"/>
      <c r="BE761" s="224"/>
      <c r="BF761" s="224"/>
      <c r="BG761" s="224"/>
      <c r="BH761" s="224"/>
      <c r="BI761" s="224"/>
      <c r="BJ761" s="224"/>
      <c r="BK761" s="224"/>
      <c r="BL761" s="224"/>
      <c r="BM761" s="229"/>
    </row>
    <row r="762" spans="1:65">
      <c r="A762" s="29"/>
      <c r="B762" s="3" t="s">
        <v>255</v>
      </c>
      <c r="C762" s="28"/>
      <c r="D762" s="226">
        <v>85.5</v>
      </c>
      <c r="E762" s="226">
        <v>88.25</v>
      </c>
      <c r="F762" s="226">
        <v>91.199999999999989</v>
      </c>
      <c r="G762" s="226">
        <v>78.960000000000008</v>
      </c>
      <c r="H762" s="226">
        <v>77.25</v>
      </c>
      <c r="I762" s="226">
        <v>86.5</v>
      </c>
      <c r="J762" s="226">
        <v>85.765000000000001</v>
      </c>
      <c r="K762" s="226">
        <v>82.375</v>
      </c>
      <c r="L762" s="226">
        <v>88</v>
      </c>
      <c r="M762" s="226">
        <v>93.75</v>
      </c>
      <c r="N762" s="226">
        <v>93.9</v>
      </c>
      <c r="O762" s="226">
        <v>75.55</v>
      </c>
      <c r="P762" s="226">
        <v>89.75</v>
      </c>
      <c r="Q762" s="226">
        <v>90.663000000000011</v>
      </c>
      <c r="R762" s="226">
        <v>90.45</v>
      </c>
      <c r="S762" s="226">
        <v>84.5</v>
      </c>
      <c r="T762" s="223"/>
      <c r="U762" s="224"/>
      <c r="V762" s="224"/>
      <c r="W762" s="224"/>
      <c r="X762" s="224"/>
      <c r="Y762" s="224"/>
      <c r="Z762" s="224"/>
      <c r="AA762" s="224"/>
      <c r="AB762" s="224"/>
      <c r="AC762" s="224"/>
      <c r="AD762" s="224"/>
      <c r="AE762" s="224"/>
      <c r="AF762" s="224"/>
      <c r="AG762" s="224"/>
      <c r="AH762" s="224"/>
      <c r="AI762" s="224"/>
      <c r="AJ762" s="224"/>
      <c r="AK762" s="224"/>
      <c r="AL762" s="224"/>
      <c r="AM762" s="224"/>
      <c r="AN762" s="224"/>
      <c r="AO762" s="224"/>
      <c r="AP762" s="224"/>
      <c r="AQ762" s="224"/>
      <c r="AR762" s="224"/>
      <c r="AS762" s="224"/>
      <c r="AT762" s="224"/>
      <c r="AU762" s="224"/>
      <c r="AV762" s="224"/>
      <c r="AW762" s="224"/>
      <c r="AX762" s="224"/>
      <c r="AY762" s="224"/>
      <c r="AZ762" s="224"/>
      <c r="BA762" s="224"/>
      <c r="BB762" s="224"/>
      <c r="BC762" s="224"/>
      <c r="BD762" s="224"/>
      <c r="BE762" s="224"/>
      <c r="BF762" s="224"/>
      <c r="BG762" s="224"/>
      <c r="BH762" s="224"/>
      <c r="BI762" s="224"/>
      <c r="BJ762" s="224"/>
      <c r="BK762" s="224"/>
      <c r="BL762" s="224"/>
      <c r="BM762" s="229"/>
    </row>
    <row r="763" spans="1:65">
      <c r="A763" s="29"/>
      <c r="B763" s="3" t="s">
        <v>256</v>
      </c>
      <c r="C763" s="28"/>
      <c r="D763" s="217">
        <v>1.566418420048322</v>
      </c>
      <c r="E763" s="217">
        <v>1.1977757163453713</v>
      </c>
      <c r="F763" s="217">
        <v>1.6702295251451735</v>
      </c>
      <c r="G763" s="217">
        <v>1.1076401340989148</v>
      </c>
      <c r="H763" s="217">
        <v>0.82320511822186115</v>
      </c>
      <c r="I763" s="217">
        <v>3.249410202893237</v>
      </c>
      <c r="J763" s="217">
        <v>0.74237456852993267</v>
      </c>
      <c r="K763" s="217">
        <v>1.6996872261291687</v>
      </c>
      <c r="L763" s="217">
        <v>2.0817460620034018</v>
      </c>
      <c r="M763" s="217">
        <v>1.2569805089976505</v>
      </c>
      <c r="N763" s="217">
        <v>1.9044684297724668</v>
      </c>
      <c r="O763" s="217">
        <v>0.87349871207689844</v>
      </c>
      <c r="P763" s="217">
        <v>2.3684734886982963</v>
      </c>
      <c r="Q763" s="217">
        <v>0.52232199519708999</v>
      </c>
      <c r="R763" s="217">
        <v>0.81178814970409729</v>
      </c>
      <c r="S763" s="217">
        <v>1.4922019523732895</v>
      </c>
      <c r="T763" s="212"/>
      <c r="U763" s="213"/>
      <c r="V763" s="213"/>
      <c r="W763" s="213"/>
      <c r="X763" s="213"/>
      <c r="Y763" s="213"/>
      <c r="Z763" s="213"/>
      <c r="AA763" s="213"/>
      <c r="AB763" s="213"/>
      <c r="AC763" s="213"/>
      <c r="AD763" s="213"/>
      <c r="AE763" s="213"/>
      <c r="AF763" s="213"/>
      <c r="AG763" s="213"/>
      <c r="AH763" s="213"/>
      <c r="AI763" s="213"/>
      <c r="AJ763" s="213"/>
      <c r="AK763" s="213"/>
      <c r="AL763" s="213"/>
      <c r="AM763" s="213"/>
      <c r="AN763" s="213"/>
      <c r="AO763" s="213"/>
      <c r="AP763" s="213"/>
      <c r="AQ763" s="213"/>
      <c r="AR763" s="213"/>
      <c r="AS763" s="213"/>
      <c r="AT763" s="213"/>
      <c r="AU763" s="213"/>
      <c r="AV763" s="213"/>
      <c r="AW763" s="213"/>
      <c r="AX763" s="213"/>
      <c r="AY763" s="213"/>
      <c r="AZ763" s="213"/>
      <c r="BA763" s="213"/>
      <c r="BB763" s="213"/>
      <c r="BC763" s="213"/>
      <c r="BD763" s="213"/>
      <c r="BE763" s="213"/>
      <c r="BF763" s="213"/>
      <c r="BG763" s="213"/>
      <c r="BH763" s="213"/>
      <c r="BI763" s="213"/>
      <c r="BJ763" s="213"/>
      <c r="BK763" s="213"/>
      <c r="BL763" s="213"/>
      <c r="BM763" s="218"/>
    </row>
    <row r="764" spans="1:65">
      <c r="A764" s="29"/>
      <c r="B764" s="3" t="s">
        <v>86</v>
      </c>
      <c r="C764" s="28"/>
      <c r="D764" s="13">
        <v>1.8295718357582116E-2</v>
      </c>
      <c r="E764" s="13">
        <v>1.3652458772933564E-2</v>
      </c>
      <c r="F764" s="13">
        <v>1.8431813777581463E-2</v>
      </c>
      <c r="G764" s="13">
        <v>1.4093309026621191E-2</v>
      </c>
      <c r="H764" s="13">
        <v>1.0674801619475181E-2</v>
      </c>
      <c r="I764" s="13">
        <v>3.7798490146102023E-2</v>
      </c>
      <c r="J764" s="13">
        <v>8.6483523826879401E-3</v>
      </c>
      <c r="K764" s="13">
        <v>2.0522253349113583E-2</v>
      </c>
      <c r="L764" s="13">
        <v>2.3394786237161288E-2</v>
      </c>
      <c r="M764" s="13">
        <v>1.3472459903511796E-2</v>
      </c>
      <c r="N764" s="13">
        <v>2.0379544459844481E-2</v>
      </c>
      <c r="O764" s="13">
        <v>1.1531336133028362E-2</v>
      </c>
      <c r="P764" s="13">
        <v>2.6577222614905142E-2</v>
      </c>
      <c r="Q764" s="13">
        <v>5.7516425226703674E-3</v>
      </c>
      <c r="R764" s="13">
        <v>8.965081719537242E-3</v>
      </c>
      <c r="S764" s="13">
        <v>1.7673138006789848E-2</v>
      </c>
      <c r="T764" s="152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29"/>
      <c r="B765" s="3" t="s">
        <v>257</v>
      </c>
      <c r="C765" s="28"/>
      <c r="D765" s="13">
        <v>-7.1372279569050789E-3</v>
      </c>
      <c r="E765" s="13">
        <v>1.7408921945659239E-2</v>
      </c>
      <c r="F765" s="13">
        <v>5.0845803308994908E-2</v>
      </c>
      <c r="G765" s="13">
        <v>-8.8584059208405952E-2</v>
      </c>
      <c r="H765" s="13">
        <v>-0.10570838110893499</v>
      </c>
      <c r="I765" s="13">
        <v>-3.0784157682921531E-3</v>
      </c>
      <c r="J765" s="13">
        <v>-4.5473192270283347E-3</v>
      </c>
      <c r="K765" s="13">
        <v>-3.9549742434543234E-2</v>
      </c>
      <c r="L765" s="13">
        <v>3.1904679762134291E-2</v>
      </c>
      <c r="M765" s="13">
        <v>8.1963363421694746E-2</v>
      </c>
      <c r="N765" s="13">
        <v>8.3702854359671619E-2</v>
      </c>
      <c r="O765" s="13">
        <v>-0.12155707632161439</v>
      </c>
      <c r="P765" s="13">
        <v>3.3450893929224845E-2</v>
      </c>
      <c r="Q765" s="13">
        <v>5.3118738134618537E-2</v>
      </c>
      <c r="R765" s="13">
        <v>5.0072696225449631E-2</v>
      </c>
      <c r="S765" s="13">
        <v>-2.0859878689834632E-2</v>
      </c>
      <c r="T765" s="152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29"/>
      <c r="B766" s="45" t="s">
        <v>258</v>
      </c>
      <c r="C766" s="46"/>
      <c r="D766" s="44">
        <v>0.22</v>
      </c>
      <c r="E766" s="44">
        <v>0.16</v>
      </c>
      <c r="F766" s="44">
        <v>0.68</v>
      </c>
      <c r="G766" s="44">
        <v>1.49</v>
      </c>
      <c r="H766" s="44">
        <v>1.76</v>
      </c>
      <c r="I766" s="44">
        <v>0.16</v>
      </c>
      <c r="J766" s="44">
        <v>0.18</v>
      </c>
      <c r="K766" s="44">
        <v>0.73</v>
      </c>
      <c r="L766" s="44">
        <v>0.39</v>
      </c>
      <c r="M766" s="44">
        <v>1.1599999999999999</v>
      </c>
      <c r="N766" s="44">
        <v>1.19</v>
      </c>
      <c r="O766" s="44">
        <v>2</v>
      </c>
      <c r="P766" s="44">
        <v>0.41</v>
      </c>
      <c r="Q766" s="44">
        <v>0.72</v>
      </c>
      <c r="R766" s="44">
        <v>0.67</v>
      </c>
      <c r="S766" s="44">
        <v>0.44</v>
      </c>
      <c r="T766" s="152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B767" s="3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BM767" s="55"/>
    </row>
    <row r="768" spans="1:65" ht="15">
      <c r="B768" s="8" t="s">
        <v>455</v>
      </c>
      <c r="BM768" s="27" t="s">
        <v>66</v>
      </c>
    </row>
    <row r="769" spans="1:65" ht="15">
      <c r="A769" s="24" t="s">
        <v>59</v>
      </c>
      <c r="B769" s="18" t="s">
        <v>108</v>
      </c>
      <c r="C769" s="15" t="s">
        <v>109</v>
      </c>
      <c r="D769" s="16" t="s">
        <v>224</v>
      </c>
      <c r="E769" s="17" t="s">
        <v>224</v>
      </c>
      <c r="F769" s="17" t="s">
        <v>224</v>
      </c>
      <c r="G769" s="17" t="s">
        <v>224</v>
      </c>
      <c r="H769" s="17" t="s">
        <v>224</v>
      </c>
      <c r="I769" s="17" t="s">
        <v>224</v>
      </c>
      <c r="J769" s="17" t="s">
        <v>224</v>
      </c>
      <c r="K769" s="17" t="s">
        <v>224</v>
      </c>
      <c r="L769" s="17" t="s">
        <v>224</v>
      </c>
      <c r="M769" s="17" t="s">
        <v>224</v>
      </c>
      <c r="N769" s="17" t="s">
        <v>224</v>
      </c>
      <c r="O769" s="17" t="s">
        <v>224</v>
      </c>
      <c r="P769" s="17" t="s">
        <v>224</v>
      </c>
      <c r="Q769" s="152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>
        <v>1</v>
      </c>
    </row>
    <row r="770" spans="1:65">
      <c r="A770" s="29"/>
      <c r="B770" s="19" t="s">
        <v>225</v>
      </c>
      <c r="C770" s="9" t="s">
        <v>225</v>
      </c>
      <c r="D770" s="150" t="s">
        <v>229</v>
      </c>
      <c r="E770" s="151" t="s">
        <v>230</v>
      </c>
      <c r="F770" s="151" t="s">
        <v>231</v>
      </c>
      <c r="G770" s="151" t="s">
        <v>234</v>
      </c>
      <c r="H770" s="151" t="s">
        <v>235</v>
      </c>
      <c r="I770" s="151" t="s">
        <v>236</v>
      </c>
      <c r="J770" s="151" t="s">
        <v>237</v>
      </c>
      <c r="K770" s="151" t="s">
        <v>238</v>
      </c>
      <c r="L770" s="151" t="s">
        <v>239</v>
      </c>
      <c r="M770" s="151" t="s">
        <v>240</v>
      </c>
      <c r="N770" s="151" t="s">
        <v>241</v>
      </c>
      <c r="O770" s="151" t="s">
        <v>242</v>
      </c>
      <c r="P770" s="151" t="s">
        <v>246</v>
      </c>
      <c r="Q770" s="152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7" t="s">
        <v>3</v>
      </c>
    </row>
    <row r="771" spans="1:65">
      <c r="A771" s="29"/>
      <c r="B771" s="19"/>
      <c r="C771" s="9"/>
      <c r="D771" s="10" t="s">
        <v>261</v>
      </c>
      <c r="E771" s="11" t="s">
        <v>261</v>
      </c>
      <c r="F771" s="11" t="s">
        <v>279</v>
      </c>
      <c r="G771" s="11" t="s">
        <v>279</v>
      </c>
      <c r="H771" s="11" t="s">
        <v>261</v>
      </c>
      <c r="I771" s="11" t="s">
        <v>261</v>
      </c>
      <c r="J771" s="11" t="s">
        <v>261</v>
      </c>
      <c r="K771" s="11" t="s">
        <v>261</v>
      </c>
      <c r="L771" s="11" t="s">
        <v>261</v>
      </c>
      <c r="M771" s="11" t="s">
        <v>279</v>
      </c>
      <c r="N771" s="11" t="s">
        <v>279</v>
      </c>
      <c r="O771" s="11" t="s">
        <v>261</v>
      </c>
      <c r="P771" s="11" t="s">
        <v>261</v>
      </c>
      <c r="Q771" s="152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7">
        <v>3</v>
      </c>
    </row>
    <row r="772" spans="1:65">
      <c r="A772" s="29"/>
      <c r="B772" s="19"/>
      <c r="C772" s="9"/>
      <c r="D772" s="25" t="s">
        <v>281</v>
      </c>
      <c r="E772" s="25" t="s">
        <v>281</v>
      </c>
      <c r="F772" s="25" t="s">
        <v>282</v>
      </c>
      <c r="G772" s="25" t="s">
        <v>283</v>
      </c>
      <c r="H772" s="25" t="s">
        <v>281</v>
      </c>
      <c r="I772" s="25" t="s">
        <v>282</v>
      </c>
      <c r="J772" s="25" t="s">
        <v>282</v>
      </c>
      <c r="K772" s="25" t="s">
        <v>283</v>
      </c>
      <c r="L772" s="25" t="s">
        <v>283</v>
      </c>
      <c r="M772" s="25" t="s">
        <v>282</v>
      </c>
      <c r="N772" s="25" t="s">
        <v>281</v>
      </c>
      <c r="O772" s="25" t="s">
        <v>114</v>
      </c>
      <c r="P772" s="25" t="s">
        <v>281</v>
      </c>
      <c r="Q772" s="152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7">
        <v>3</v>
      </c>
    </row>
    <row r="773" spans="1:65">
      <c r="A773" s="29"/>
      <c r="B773" s="18">
        <v>1</v>
      </c>
      <c r="C773" s="14">
        <v>1</v>
      </c>
      <c r="D773" s="202">
        <v>1.4999999999999999E-2</v>
      </c>
      <c r="E773" s="202">
        <v>1.6E-2</v>
      </c>
      <c r="F773" s="231" t="s">
        <v>272</v>
      </c>
      <c r="G773" s="202">
        <v>1.6E-2</v>
      </c>
      <c r="H773" s="202">
        <v>1.6E-2</v>
      </c>
      <c r="I773" s="202">
        <v>1.7999999999999999E-2</v>
      </c>
      <c r="J773" s="231">
        <v>1.9E-2</v>
      </c>
      <c r="K773" s="231" t="s">
        <v>103</v>
      </c>
      <c r="L773" s="231">
        <v>2.38994062633947E-2</v>
      </c>
      <c r="M773" s="231" t="s">
        <v>272</v>
      </c>
      <c r="N773" s="202">
        <v>1.2999999999999999E-2</v>
      </c>
      <c r="O773" s="202">
        <v>1.6E-2</v>
      </c>
      <c r="P773" s="202">
        <v>1.4E-2</v>
      </c>
      <c r="Q773" s="204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  <c r="AE773" s="205"/>
      <c r="AF773" s="205"/>
      <c r="AG773" s="205"/>
      <c r="AH773" s="205"/>
      <c r="AI773" s="205"/>
      <c r="AJ773" s="205"/>
      <c r="AK773" s="205"/>
      <c r="AL773" s="205"/>
      <c r="AM773" s="205"/>
      <c r="AN773" s="205"/>
      <c r="AO773" s="205"/>
      <c r="AP773" s="205"/>
      <c r="AQ773" s="205"/>
      <c r="AR773" s="205"/>
      <c r="AS773" s="205"/>
      <c r="AT773" s="205"/>
      <c r="AU773" s="205"/>
      <c r="AV773" s="205"/>
      <c r="AW773" s="205"/>
      <c r="AX773" s="205"/>
      <c r="AY773" s="205"/>
      <c r="AZ773" s="205"/>
      <c r="BA773" s="205"/>
      <c r="BB773" s="205"/>
      <c r="BC773" s="205"/>
      <c r="BD773" s="205"/>
      <c r="BE773" s="205"/>
      <c r="BF773" s="205"/>
      <c r="BG773" s="205"/>
      <c r="BH773" s="205"/>
      <c r="BI773" s="205"/>
      <c r="BJ773" s="205"/>
      <c r="BK773" s="205"/>
      <c r="BL773" s="205"/>
      <c r="BM773" s="206">
        <v>1</v>
      </c>
    </row>
    <row r="774" spans="1:65">
      <c r="A774" s="29"/>
      <c r="B774" s="19">
        <v>1</v>
      </c>
      <c r="C774" s="9">
        <v>2</v>
      </c>
      <c r="D774" s="23">
        <v>1.4E-2</v>
      </c>
      <c r="E774" s="23">
        <v>1.6E-2</v>
      </c>
      <c r="F774" s="232" t="s">
        <v>272</v>
      </c>
      <c r="G774" s="23">
        <v>1.4E-2</v>
      </c>
      <c r="H774" s="23">
        <v>1.6E-2</v>
      </c>
      <c r="I774" s="23">
        <v>1.7999999999999999E-2</v>
      </c>
      <c r="J774" s="232">
        <v>2.1000000000000001E-2</v>
      </c>
      <c r="K774" s="232" t="s">
        <v>103</v>
      </c>
      <c r="L774" s="232">
        <v>2.3723607440384899E-2</v>
      </c>
      <c r="M774" s="232" t="s">
        <v>272</v>
      </c>
      <c r="N774" s="23">
        <v>1.4E-2</v>
      </c>
      <c r="O774" s="23">
        <v>1.7000000000000001E-2</v>
      </c>
      <c r="P774" s="23">
        <v>1.6E-2</v>
      </c>
      <c r="Q774" s="204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  <c r="AE774" s="205"/>
      <c r="AF774" s="205"/>
      <c r="AG774" s="205"/>
      <c r="AH774" s="205"/>
      <c r="AI774" s="205"/>
      <c r="AJ774" s="205"/>
      <c r="AK774" s="205"/>
      <c r="AL774" s="205"/>
      <c r="AM774" s="205"/>
      <c r="AN774" s="205"/>
      <c r="AO774" s="205"/>
      <c r="AP774" s="205"/>
      <c r="AQ774" s="205"/>
      <c r="AR774" s="205"/>
      <c r="AS774" s="205"/>
      <c r="AT774" s="205"/>
      <c r="AU774" s="205"/>
      <c r="AV774" s="205"/>
      <c r="AW774" s="205"/>
      <c r="AX774" s="205"/>
      <c r="AY774" s="205"/>
      <c r="AZ774" s="205"/>
      <c r="BA774" s="205"/>
      <c r="BB774" s="205"/>
      <c r="BC774" s="205"/>
      <c r="BD774" s="205"/>
      <c r="BE774" s="205"/>
      <c r="BF774" s="205"/>
      <c r="BG774" s="205"/>
      <c r="BH774" s="205"/>
      <c r="BI774" s="205"/>
      <c r="BJ774" s="205"/>
      <c r="BK774" s="205"/>
      <c r="BL774" s="205"/>
      <c r="BM774" s="206">
        <v>30</v>
      </c>
    </row>
    <row r="775" spans="1:65">
      <c r="A775" s="29"/>
      <c r="B775" s="19">
        <v>1</v>
      </c>
      <c r="C775" s="9">
        <v>3</v>
      </c>
      <c r="D775" s="23">
        <v>1.2999999999999999E-2</v>
      </c>
      <c r="E775" s="23">
        <v>1.7999999999999999E-2</v>
      </c>
      <c r="F775" s="232" t="s">
        <v>272</v>
      </c>
      <c r="G775" s="23">
        <v>1.4999999999999999E-2</v>
      </c>
      <c r="H775" s="23">
        <v>1.6E-2</v>
      </c>
      <c r="I775" s="23">
        <v>1.7999999999999999E-2</v>
      </c>
      <c r="J775" s="232">
        <v>1.6E-2</v>
      </c>
      <c r="K775" s="232" t="s">
        <v>103</v>
      </c>
      <c r="L775" s="208">
        <v>2.0733640930498499E-2</v>
      </c>
      <c r="M775" s="232" t="s">
        <v>272</v>
      </c>
      <c r="N775" s="23">
        <v>1.4E-2</v>
      </c>
      <c r="O775" s="23">
        <v>1.7000000000000001E-2</v>
      </c>
      <c r="P775" s="23">
        <v>1.6E-2</v>
      </c>
      <c r="Q775" s="204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  <c r="AI775" s="205"/>
      <c r="AJ775" s="205"/>
      <c r="AK775" s="205"/>
      <c r="AL775" s="205"/>
      <c r="AM775" s="205"/>
      <c r="AN775" s="205"/>
      <c r="AO775" s="205"/>
      <c r="AP775" s="205"/>
      <c r="AQ775" s="205"/>
      <c r="AR775" s="205"/>
      <c r="AS775" s="205"/>
      <c r="AT775" s="205"/>
      <c r="AU775" s="205"/>
      <c r="AV775" s="205"/>
      <c r="AW775" s="205"/>
      <c r="AX775" s="205"/>
      <c r="AY775" s="205"/>
      <c r="AZ775" s="205"/>
      <c r="BA775" s="205"/>
      <c r="BB775" s="205"/>
      <c r="BC775" s="205"/>
      <c r="BD775" s="205"/>
      <c r="BE775" s="205"/>
      <c r="BF775" s="205"/>
      <c r="BG775" s="205"/>
      <c r="BH775" s="205"/>
      <c r="BI775" s="205"/>
      <c r="BJ775" s="205"/>
      <c r="BK775" s="205"/>
      <c r="BL775" s="205"/>
      <c r="BM775" s="206">
        <v>16</v>
      </c>
    </row>
    <row r="776" spans="1:65">
      <c r="A776" s="29"/>
      <c r="B776" s="19">
        <v>1</v>
      </c>
      <c r="C776" s="9">
        <v>4</v>
      </c>
      <c r="D776" s="23">
        <v>1.7999999999999999E-2</v>
      </c>
      <c r="E776" s="23">
        <v>1.7000000000000001E-2</v>
      </c>
      <c r="F776" s="232" t="s">
        <v>272</v>
      </c>
      <c r="G776" s="23">
        <v>1.6E-2</v>
      </c>
      <c r="H776" s="23">
        <v>1.4E-2</v>
      </c>
      <c r="I776" s="23">
        <v>1.7999999999999999E-2</v>
      </c>
      <c r="J776" s="232">
        <v>1.7000000000000001E-2</v>
      </c>
      <c r="K776" s="232" t="s">
        <v>103</v>
      </c>
      <c r="L776" s="232">
        <v>2.3204442508234901E-2</v>
      </c>
      <c r="M776" s="232" t="s">
        <v>272</v>
      </c>
      <c r="N776" s="23">
        <v>1.2999999999999999E-2</v>
      </c>
      <c r="O776" s="23">
        <v>1.6E-2</v>
      </c>
      <c r="P776" s="23">
        <v>1.7000000000000001E-2</v>
      </c>
      <c r="Q776" s="204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  <c r="AI776" s="205"/>
      <c r="AJ776" s="205"/>
      <c r="AK776" s="205"/>
      <c r="AL776" s="205"/>
      <c r="AM776" s="205"/>
      <c r="AN776" s="205"/>
      <c r="AO776" s="205"/>
      <c r="AP776" s="205"/>
      <c r="AQ776" s="205"/>
      <c r="AR776" s="205"/>
      <c r="AS776" s="205"/>
      <c r="AT776" s="205"/>
      <c r="AU776" s="205"/>
      <c r="AV776" s="205"/>
      <c r="AW776" s="205"/>
      <c r="AX776" s="205"/>
      <c r="AY776" s="205"/>
      <c r="AZ776" s="205"/>
      <c r="BA776" s="205"/>
      <c r="BB776" s="205"/>
      <c r="BC776" s="205"/>
      <c r="BD776" s="205"/>
      <c r="BE776" s="205"/>
      <c r="BF776" s="205"/>
      <c r="BG776" s="205"/>
      <c r="BH776" s="205"/>
      <c r="BI776" s="205"/>
      <c r="BJ776" s="205"/>
      <c r="BK776" s="205"/>
      <c r="BL776" s="205"/>
      <c r="BM776" s="206">
        <v>1.5666666666666666E-2</v>
      </c>
    </row>
    <row r="777" spans="1:65">
      <c r="A777" s="29"/>
      <c r="B777" s="19">
        <v>1</v>
      </c>
      <c r="C777" s="9">
        <v>5</v>
      </c>
      <c r="D777" s="23">
        <v>1.4999999999999999E-2</v>
      </c>
      <c r="E777" s="23">
        <v>1.6E-2</v>
      </c>
      <c r="F777" s="232" t="s">
        <v>272</v>
      </c>
      <c r="G777" s="23">
        <v>1.4999999999999999E-2</v>
      </c>
      <c r="H777" s="23">
        <v>1.4E-2</v>
      </c>
      <c r="I777" s="23">
        <v>1.9E-2</v>
      </c>
      <c r="J777" s="232">
        <v>0.02</v>
      </c>
      <c r="K777" s="232" t="s">
        <v>103</v>
      </c>
      <c r="L777" s="232">
        <v>2.3506825806715901E-2</v>
      </c>
      <c r="M777" s="232" t="s">
        <v>272</v>
      </c>
      <c r="N777" s="23">
        <v>1.2999999999999999E-2</v>
      </c>
      <c r="O777" s="23">
        <v>1.4999999999999999E-2</v>
      </c>
      <c r="P777" s="23">
        <v>1.4999999999999999E-2</v>
      </c>
      <c r="Q777" s="204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  <c r="AI777" s="205"/>
      <c r="AJ777" s="205"/>
      <c r="AK777" s="205"/>
      <c r="AL777" s="205"/>
      <c r="AM777" s="205"/>
      <c r="AN777" s="205"/>
      <c r="AO777" s="205"/>
      <c r="AP777" s="205"/>
      <c r="AQ777" s="205"/>
      <c r="AR777" s="205"/>
      <c r="AS777" s="205"/>
      <c r="AT777" s="205"/>
      <c r="AU777" s="205"/>
      <c r="AV777" s="205"/>
      <c r="AW777" s="205"/>
      <c r="AX777" s="205"/>
      <c r="AY777" s="205"/>
      <c r="AZ777" s="205"/>
      <c r="BA777" s="205"/>
      <c r="BB777" s="205"/>
      <c r="BC777" s="205"/>
      <c r="BD777" s="205"/>
      <c r="BE777" s="205"/>
      <c r="BF777" s="205"/>
      <c r="BG777" s="205"/>
      <c r="BH777" s="205"/>
      <c r="BI777" s="205"/>
      <c r="BJ777" s="205"/>
      <c r="BK777" s="205"/>
      <c r="BL777" s="205"/>
      <c r="BM777" s="206">
        <v>104</v>
      </c>
    </row>
    <row r="778" spans="1:65">
      <c r="A778" s="29"/>
      <c r="B778" s="19">
        <v>1</v>
      </c>
      <c r="C778" s="9">
        <v>6</v>
      </c>
      <c r="D778" s="23">
        <v>1.4E-2</v>
      </c>
      <c r="E778" s="23">
        <v>1.4999999999999999E-2</v>
      </c>
      <c r="F778" s="232" t="s">
        <v>272</v>
      </c>
      <c r="G778" s="23">
        <v>1.6E-2</v>
      </c>
      <c r="H778" s="23">
        <v>1.6E-2</v>
      </c>
      <c r="I778" s="23">
        <v>1.7999999999999999E-2</v>
      </c>
      <c r="J778" s="232">
        <v>1.9E-2</v>
      </c>
      <c r="K778" s="232" t="s">
        <v>103</v>
      </c>
      <c r="L778" s="232">
        <v>2.1999999999999999E-2</v>
      </c>
      <c r="M778" s="232" t="s">
        <v>272</v>
      </c>
      <c r="N778" s="23">
        <v>1.4E-2</v>
      </c>
      <c r="O778" s="23">
        <v>1.6E-2</v>
      </c>
      <c r="P778" s="23">
        <v>1.6E-2</v>
      </c>
      <c r="Q778" s="204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  <c r="AI778" s="205"/>
      <c r="AJ778" s="205"/>
      <c r="AK778" s="205"/>
      <c r="AL778" s="205"/>
      <c r="AM778" s="205"/>
      <c r="AN778" s="205"/>
      <c r="AO778" s="205"/>
      <c r="AP778" s="205"/>
      <c r="AQ778" s="205"/>
      <c r="AR778" s="205"/>
      <c r="AS778" s="205"/>
      <c r="AT778" s="205"/>
      <c r="AU778" s="205"/>
      <c r="AV778" s="205"/>
      <c r="AW778" s="205"/>
      <c r="AX778" s="205"/>
      <c r="AY778" s="205"/>
      <c r="AZ778" s="205"/>
      <c r="BA778" s="205"/>
      <c r="BB778" s="205"/>
      <c r="BC778" s="205"/>
      <c r="BD778" s="205"/>
      <c r="BE778" s="205"/>
      <c r="BF778" s="205"/>
      <c r="BG778" s="205"/>
      <c r="BH778" s="205"/>
      <c r="BI778" s="205"/>
      <c r="BJ778" s="205"/>
      <c r="BK778" s="205"/>
      <c r="BL778" s="205"/>
      <c r="BM778" s="56"/>
    </row>
    <row r="779" spans="1:65">
      <c r="A779" s="29"/>
      <c r="B779" s="20" t="s">
        <v>254</v>
      </c>
      <c r="C779" s="12"/>
      <c r="D779" s="209">
        <v>1.4833333333333332E-2</v>
      </c>
      <c r="E779" s="209">
        <v>1.6333333333333335E-2</v>
      </c>
      <c r="F779" s="209" t="s">
        <v>604</v>
      </c>
      <c r="G779" s="209">
        <v>1.5333333333333332E-2</v>
      </c>
      <c r="H779" s="209">
        <v>1.5333333333333332E-2</v>
      </c>
      <c r="I779" s="209">
        <v>1.8166666666666668E-2</v>
      </c>
      <c r="J779" s="209">
        <v>1.8666666666666668E-2</v>
      </c>
      <c r="K779" s="209" t="s">
        <v>604</v>
      </c>
      <c r="L779" s="209">
        <v>2.2844653824871483E-2</v>
      </c>
      <c r="M779" s="209" t="s">
        <v>604</v>
      </c>
      <c r="N779" s="209">
        <v>1.35E-2</v>
      </c>
      <c r="O779" s="209">
        <v>1.6166666666666666E-2</v>
      </c>
      <c r="P779" s="209">
        <v>1.5666666666666666E-2</v>
      </c>
      <c r="Q779" s="204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  <c r="AE779" s="205"/>
      <c r="AF779" s="205"/>
      <c r="AG779" s="205"/>
      <c r="AH779" s="205"/>
      <c r="AI779" s="205"/>
      <c r="AJ779" s="205"/>
      <c r="AK779" s="205"/>
      <c r="AL779" s="205"/>
      <c r="AM779" s="205"/>
      <c r="AN779" s="205"/>
      <c r="AO779" s="205"/>
      <c r="AP779" s="205"/>
      <c r="AQ779" s="205"/>
      <c r="AR779" s="205"/>
      <c r="AS779" s="205"/>
      <c r="AT779" s="205"/>
      <c r="AU779" s="205"/>
      <c r="AV779" s="205"/>
      <c r="AW779" s="205"/>
      <c r="AX779" s="205"/>
      <c r="AY779" s="205"/>
      <c r="AZ779" s="205"/>
      <c r="BA779" s="205"/>
      <c r="BB779" s="205"/>
      <c r="BC779" s="205"/>
      <c r="BD779" s="205"/>
      <c r="BE779" s="205"/>
      <c r="BF779" s="205"/>
      <c r="BG779" s="205"/>
      <c r="BH779" s="205"/>
      <c r="BI779" s="205"/>
      <c r="BJ779" s="205"/>
      <c r="BK779" s="205"/>
      <c r="BL779" s="205"/>
      <c r="BM779" s="56"/>
    </row>
    <row r="780" spans="1:65">
      <c r="A780" s="29"/>
      <c r="B780" s="3" t="s">
        <v>255</v>
      </c>
      <c r="C780" s="28"/>
      <c r="D780" s="23">
        <v>1.4499999999999999E-2</v>
      </c>
      <c r="E780" s="23">
        <v>1.6E-2</v>
      </c>
      <c r="F780" s="23" t="s">
        <v>604</v>
      </c>
      <c r="G780" s="23">
        <v>1.55E-2</v>
      </c>
      <c r="H780" s="23">
        <v>1.6E-2</v>
      </c>
      <c r="I780" s="23">
        <v>1.7999999999999999E-2</v>
      </c>
      <c r="J780" s="23">
        <v>1.9E-2</v>
      </c>
      <c r="K780" s="23" t="s">
        <v>604</v>
      </c>
      <c r="L780" s="23">
        <v>2.3355634157475401E-2</v>
      </c>
      <c r="M780" s="23" t="s">
        <v>604</v>
      </c>
      <c r="N780" s="23">
        <v>1.35E-2</v>
      </c>
      <c r="O780" s="23">
        <v>1.6E-2</v>
      </c>
      <c r="P780" s="23">
        <v>1.6E-2</v>
      </c>
      <c r="Q780" s="204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  <c r="AI780" s="205"/>
      <c r="AJ780" s="205"/>
      <c r="AK780" s="205"/>
      <c r="AL780" s="205"/>
      <c r="AM780" s="205"/>
      <c r="AN780" s="205"/>
      <c r="AO780" s="205"/>
      <c r="AP780" s="205"/>
      <c r="AQ780" s="205"/>
      <c r="AR780" s="205"/>
      <c r="AS780" s="205"/>
      <c r="AT780" s="205"/>
      <c r="AU780" s="205"/>
      <c r="AV780" s="205"/>
      <c r="AW780" s="205"/>
      <c r="AX780" s="205"/>
      <c r="AY780" s="205"/>
      <c r="AZ780" s="205"/>
      <c r="BA780" s="205"/>
      <c r="BB780" s="205"/>
      <c r="BC780" s="205"/>
      <c r="BD780" s="205"/>
      <c r="BE780" s="205"/>
      <c r="BF780" s="205"/>
      <c r="BG780" s="205"/>
      <c r="BH780" s="205"/>
      <c r="BI780" s="205"/>
      <c r="BJ780" s="205"/>
      <c r="BK780" s="205"/>
      <c r="BL780" s="205"/>
      <c r="BM780" s="56"/>
    </row>
    <row r="781" spans="1:65">
      <c r="A781" s="29"/>
      <c r="B781" s="3" t="s">
        <v>256</v>
      </c>
      <c r="C781" s="28"/>
      <c r="D781" s="23">
        <v>1.7224014243685081E-3</v>
      </c>
      <c r="E781" s="23">
        <v>1.0327955589886444E-3</v>
      </c>
      <c r="F781" s="23" t="s">
        <v>604</v>
      </c>
      <c r="G781" s="23">
        <v>8.1649658092772628E-4</v>
      </c>
      <c r="H781" s="23">
        <v>1.0327955589886444E-3</v>
      </c>
      <c r="I781" s="23">
        <v>4.0824829046386341E-4</v>
      </c>
      <c r="J781" s="23">
        <v>1.8618986725025253E-3</v>
      </c>
      <c r="K781" s="23" t="s">
        <v>604</v>
      </c>
      <c r="L781" s="23">
        <v>1.2347305227530384E-3</v>
      </c>
      <c r="M781" s="23" t="s">
        <v>604</v>
      </c>
      <c r="N781" s="23">
        <v>5.4772255750516665E-4</v>
      </c>
      <c r="O781" s="23">
        <v>7.5277265270908163E-4</v>
      </c>
      <c r="P781" s="23">
        <v>1.0327955589886448E-3</v>
      </c>
      <c r="Q781" s="204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05"/>
      <c r="AT781" s="205"/>
      <c r="AU781" s="205"/>
      <c r="AV781" s="205"/>
      <c r="AW781" s="205"/>
      <c r="AX781" s="205"/>
      <c r="AY781" s="205"/>
      <c r="AZ781" s="205"/>
      <c r="BA781" s="205"/>
      <c r="BB781" s="205"/>
      <c r="BC781" s="205"/>
      <c r="BD781" s="205"/>
      <c r="BE781" s="205"/>
      <c r="BF781" s="205"/>
      <c r="BG781" s="205"/>
      <c r="BH781" s="205"/>
      <c r="BI781" s="205"/>
      <c r="BJ781" s="205"/>
      <c r="BK781" s="205"/>
      <c r="BL781" s="205"/>
      <c r="BM781" s="56"/>
    </row>
    <row r="782" spans="1:65">
      <c r="A782" s="29"/>
      <c r="B782" s="3" t="s">
        <v>86</v>
      </c>
      <c r="C782" s="28"/>
      <c r="D782" s="13">
        <v>0.11611694995742752</v>
      </c>
      <c r="E782" s="13">
        <v>6.3232381162570059E-2</v>
      </c>
      <c r="F782" s="13" t="s">
        <v>604</v>
      </c>
      <c r="G782" s="13">
        <v>5.3249777017025629E-2</v>
      </c>
      <c r="H782" s="13">
        <v>6.7356232107955077E-2</v>
      </c>
      <c r="I782" s="13">
        <v>2.247238296131358E-2</v>
      </c>
      <c r="J782" s="13">
        <v>9.9744571741206711E-2</v>
      </c>
      <c r="K782" s="13" t="s">
        <v>604</v>
      </c>
      <c r="L782" s="13">
        <v>5.4048992478439736E-2</v>
      </c>
      <c r="M782" s="13" t="s">
        <v>604</v>
      </c>
      <c r="N782" s="13">
        <v>4.0572041296679011E-2</v>
      </c>
      <c r="O782" s="13">
        <v>4.6563256868602992E-2</v>
      </c>
      <c r="P782" s="13">
        <v>6.5923120786509248E-2</v>
      </c>
      <c r="Q782" s="152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29"/>
      <c r="B783" s="3" t="s">
        <v>257</v>
      </c>
      <c r="C783" s="28"/>
      <c r="D783" s="13">
        <v>-5.3191489361702149E-2</v>
      </c>
      <c r="E783" s="13">
        <v>4.2553191489361986E-2</v>
      </c>
      <c r="F783" s="13" t="s">
        <v>604</v>
      </c>
      <c r="G783" s="13">
        <v>-2.1276595744680882E-2</v>
      </c>
      <c r="H783" s="13">
        <v>-2.1276595744680882E-2</v>
      </c>
      <c r="I783" s="13">
        <v>0.15957446808510656</v>
      </c>
      <c r="J783" s="13">
        <v>0.19148936170212782</v>
      </c>
      <c r="K783" s="13" t="s">
        <v>604</v>
      </c>
      <c r="L783" s="13">
        <v>0.4581693930769033</v>
      </c>
      <c r="M783" s="13" t="s">
        <v>604</v>
      </c>
      <c r="N783" s="13">
        <v>-0.13829787234042545</v>
      </c>
      <c r="O783" s="13">
        <v>3.1914893617021267E-2</v>
      </c>
      <c r="P783" s="13">
        <v>0</v>
      </c>
      <c r="Q783" s="152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29"/>
      <c r="B784" s="45" t="s">
        <v>258</v>
      </c>
      <c r="C784" s="46"/>
      <c r="D784" s="44">
        <v>0.55000000000000004</v>
      </c>
      <c r="E784" s="44">
        <v>0</v>
      </c>
      <c r="F784" s="44">
        <v>3.19</v>
      </c>
      <c r="G784" s="44">
        <v>0.37</v>
      </c>
      <c r="H784" s="44">
        <v>0.37</v>
      </c>
      <c r="I784" s="44">
        <v>0.67</v>
      </c>
      <c r="J784" s="44">
        <v>0.86</v>
      </c>
      <c r="K784" s="44">
        <v>12.38</v>
      </c>
      <c r="L784" s="44">
        <v>2.39</v>
      </c>
      <c r="M784" s="44">
        <v>3.19</v>
      </c>
      <c r="N784" s="44">
        <v>1.04</v>
      </c>
      <c r="O784" s="44">
        <v>0.06</v>
      </c>
      <c r="P784" s="44">
        <v>0.25</v>
      </c>
      <c r="Q784" s="152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B785" s="3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BM785" s="55"/>
    </row>
    <row r="786" spans="1:65" ht="15">
      <c r="B786" s="8" t="s">
        <v>518</v>
      </c>
      <c r="BM786" s="27" t="s">
        <v>66</v>
      </c>
    </row>
    <row r="787" spans="1:65" ht="15">
      <c r="A787" s="24" t="s">
        <v>60</v>
      </c>
      <c r="B787" s="18" t="s">
        <v>108</v>
      </c>
      <c r="C787" s="15" t="s">
        <v>109</v>
      </c>
      <c r="D787" s="16" t="s">
        <v>224</v>
      </c>
      <c r="E787" s="17" t="s">
        <v>224</v>
      </c>
      <c r="F787" s="17" t="s">
        <v>224</v>
      </c>
      <c r="G787" s="17" t="s">
        <v>224</v>
      </c>
      <c r="H787" s="17" t="s">
        <v>224</v>
      </c>
      <c r="I787" s="17" t="s">
        <v>224</v>
      </c>
      <c r="J787" s="17" t="s">
        <v>224</v>
      </c>
      <c r="K787" s="17" t="s">
        <v>224</v>
      </c>
      <c r="L787" s="17" t="s">
        <v>224</v>
      </c>
      <c r="M787" s="17" t="s">
        <v>224</v>
      </c>
      <c r="N787" s="17" t="s">
        <v>224</v>
      </c>
      <c r="O787" s="17" t="s">
        <v>224</v>
      </c>
      <c r="P787" s="17" t="s">
        <v>224</v>
      </c>
      <c r="Q787" s="17" t="s">
        <v>224</v>
      </c>
      <c r="R787" s="17" t="s">
        <v>224</v>
      </c>
      <c r="S787" s="17" t="s">
        <v>224</v>
      </c>
      <c r="T787" s="17" t="s">
        <v>224</v>
      </c>
      <c r="U787" s="17" t="s">
        <v>224</v>
      </c>
      <c r="V787" s="17" t="s">
        <v>224</v>
      </c>
      <c r="W787" s="17" t="s">
        <v>224</v>
      </c>
      <c r="X787" s="17" t="s">
        <v>224</v>
      </c>
      <c r="Y787" s="152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1</v>
      </c>
    </row>
    <row r="788" spans="1:65">
      <c r="A788" s="29"/>
      <c r="B788" s="19" t="s">
        <v>225</v>
      </c>
      <c r="C788" s="9" t="s">
        <v>225</v>
      </c>
      <c r="D788" s="150" t="s">
        <v>227</v>
      </c>
      <c r="E788" s="151" t="s">
        <v>228</v>
      </c>
      <c r="F788" s="151" t="s">
        <v>229</v>
      </c>
      <c r="G788" s="151" t="s">
        <v>230</v>
      </c>
      <c r="H788" s="151" t="s">
        <v>231</v>
      </c>
      <c r="I788" s="151" t="s">
        <v>232</v>
      </c>
      <c r="J788" s="151" t="s">
        <v>233</v>
      </c>
      <c r="K788" s="151" t="s">
        <v>234</v>
      </c>
      <c r="L788" s="151" t="s">
        <v>235</v>
      </c>
      <c r="M788" s="151" t="s">
        <v>236</v>
      </c>
      <c r="N788" s="151" t="s">
        <v>237</v>
      </c>
      <c r="O788" s="151" t="s">
        <v>238</v>
      </c>
      <c r="P788" s="151" t="s">
        <v>239</v>
      </c>
      <c r="Q788" s="151" t="s">
        <v>240</v>
      </c>
      <c r="R788" s="151" t="s">
        <v>241</v>
      </c>
      <c r="S788" s="151" t="s">
        <v>242</v>
      </c>
      <c r="T788" s="151" t="s">
        <v>243</v>
      </c>
      <c r="U788" s="151" t="s">
        <v>244</v>
      </c>
      <c r="V788" s="151" t="s">
        <v>245</v>
      </c>
      <c r="W788" s="151" t="s">
        <v>246</v>
      </c>
      <c r="X788" s="151" t="s">
        <v>247</v>
      </c>
      <c r="Y788" s="152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 t="s">
        <v>1</v>
      </c>
    </row>
    <row r="789" spans="1:65">
      <c r="A789" s="29"/>
      <c r="B789" s="19"/>
      <c r="C789" s="9"/>
      <c r="D789" s="10" t="s">
        <v>278</v>
      </c>
      <c r="E789" s="11" t="s">
        <v>261</v>
      </c>
      <c r="F789" s="11" t="s">
        <v>261</v>
      </c>
      <c r="G789" s="11" t="s">
        <v>261</v>
      </c>
      <c r="H789" s="11" t="s">
        <v>279</v>
      </c>
      <c r="I789" s="11" t="s">
        <v>278</v>
      </c>
      <c r="J789" s="11" t="s">
        <v>278</v>
      </c>
      <c r="K789" s="11" t="s">
        <v>279</v>
      </c>
      <c r="L789" s="11" t="s">
        <v>261</v>
      </c>
      <c r="M789" s="11" t="s">
        <v>278</v>
      </c>
      <c r="N789" s="11" t="s">
        <v>278</v>
      </c>
      <c r="O789" s="11" t="s">
        <v>278</v>
      </c>
      <c r="P789" s="11" t="s">
        <v>279</v>
      </c>
      <c r="Q789" s="11" t="s">
        <v>279</v>
      </c>
      <c r="R789" s="11" t="s">
        <v>279</v>
      </c>
      <c r="S789" s="11" t="s">
        <v>261</v>
      </c>
      <c r="T789" s="11" t="s">
        <v>278</v>
      </c>
      <c r="U789" s="11" t="s">
        <v>278</v>
      </c>
      <c r="V789" s="11" t="s">
        <v>279</v>
      </c>
      <c r="W789" s="11" t="s">
        <v>261</v>
      </c>
      <c r="X789" s="11" t="s">
        <v>261</v>
      </c>
      <c r="Y789" s="152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3</v>
      </c>
    </row>
    <row r="790" spans="1:65">
      <c r="A790" s="29"/>
      <c r="B790" s="19"/>
      <c r="C790" s="9"/>
      <c r="D790" s="25" t="s">
        <v>280</v>
      </c>
      <c r="E790" s="25" t="s">
        <v>253</v>
      </c>
      <c r="F790" s="25" t="s">
        <v>281</v>
      </c>
      <c r="G790" s="25" t="s">
        <v>281</v>
      </c>
      <c r="H790" s="25" t="s">
        <v>282</v>
      </c>
      <c r="I790" s="25" t="s">
        <v>281</v>
      </c>
      <c r="J790" s="25" t="s">
        <v>283</v>
      </c>
      <c r="K790" s="25" t="s">
        <v>283</v>
      </c>
      <c r="L790" s="25" t="s">
        <v>281</v>
      </c>
      <c r="M790" s="25" t="s">
        <v>282</v>
      </c>
      <c r="N790" s="25" t="s">
        <v>282</v>
      </c>
      <c r="O790" s="25" t="s">
        <v>283</v>
      </c>
      <c r="P790" s="25" t="s">
        <v>283</v>
      </c>
      <c r="Q790" s="25" t="s">
        <v>282</v>
      </c>
      <c r="R790" s="25" t="s">
        <v>281</v>
      </c>
      <c r="S790" s="25" t="s">
        <v>281</v>
      </c>
      <c r="T790" s="25" t="s">
        <v>281</v>
      </c>
      <c r="U790" s="25" t="s">
        <v>280</v>
      </c>
      <c r="V790" s="25" t="s">
        <v>280</v>
      </c>
      <c r="W790" s="25" t="s">
        <v>281</v>
      </c>
      <c r="X790" s="25" t="s">
        <v>281</v>
      </c>
      <c r="Y790" s="152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3</v>
      </c>
    </row>
    <row r="791" spans="1:65">
      <c r="A791" s="29"/>
      <c r="B791" s="18">
        <v>1</v>
      </c>
      <c r="C791" s="14">
        <v>1</v>
      </c>
      <c r="D791" s="202">
        <v>0.86</v>
      </c>
      <c r="E791" s="202">
        <v>0.84</v>
      </c>
      <c r="F791" s="202">
        <v>0.93</v>
      </c>
      <c r="G791" s="202">
        <v>0.86</v>
      </c>
      <c r="H791" s="202">
        <v>0.8</v>
      </c>
      <c r="I791" s="202">
        <v>0.91</v>
      </c>
      <c r="J791" s="202">
        <v>0.86694054999999992</v>
      </c>
      <c r="K791" s="202">
        <v>0.86</v>
      </c>
      <c r="L791" s="202">
        <v>0.88</v>
      </c>
      <c r="M791" s="202">
        <v>0.84899999999999998</v>
      </c>
      <c r="N791" s="203">
        <v>0.80379999999999996</v>
      </c>
      <c r="O791" s="202">
        <v>0.85000000000000009</v>
      </c>
      <c r="P791" s="231">
        <v>0.79</v>
      </c>
      <c r="Q791" s="202">
        <v>0.84</v>
      </c>
      <c r="R791" s="202">
        <v>0.78300000000000003</v>
      </c>
      <c r="S791" s="202">
        <v>0.89</v>
      </c>
      <c r="T791" s="202">
        <v>0.93366666666666664</v>
      </c>
      <c r="U791" s="202">
        <v>0.86199999999999988</v>
      </c>
      <c r="V791" s="202">
        <v>0.89</v>
      </c>
      <c r="W791" s="202">
        <v>0.86</v>
      </c>
      <c r="X791" s="202">
        <v>0.86999999999999988</v>
      </c>
      <c r="Y791" s="204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205"/>
      <c r="AJ791" s="205"/>
      <c r="AK791" s="205"/>
      <c r="AL791" s="205"/>
      <c r="AM791" s="205"/>
      <c r="AN791" s="205"/>
      <c r="AO791" s="205"/>
      <c r="AP791" s="205"/>
      <c r="AQ791" s="205"/>
      <c r="AR791" s="205"/>
      <c r="AS791" s="205"/>
      <c r="AT791" s="205"/>
      <c r="AU791" s="205"/>
      <c r="AV791" s="205"/>
      <c r="AW791" s="205"/>
      <c r="AX791" s="205"/>
      <c r="AY791" s="205"/>
      <c r="AZ791" s="205"/>
      <c r="BA791" s="205"/>
      <c r="BB791" s="205"/>
      <c r="BC791" s="205"/>
      <c r="BD791" s="205"/>
      <c r="BE791" s="205"/>
      <c r="BF791" s="205"/>
      <c r="BG791" s="205"/>
      <c r="BH791" s="205"/>
      <c r="BI791" s="205"/>
      <c r="BJ791" s="205"/>
      <c r="BK791" s="205"/>
      <c r="BL791" s="205"/>
      <c r="BM791" s="206">
        <v>1</v>
      </c>
    </row>
    <row r="792" spans="1:65">
      <c r="A792" s="29"/>
      <c r="B792" s="19">
        <v>1</v>
      </c>
      <c r="C792" s="9">
        <v>2</v>
      </c>
      <c r="D792" s="23">
        <v>0.84</v>
      </c>
      <c r="E792" s="23">
        <v>0.84</v>
      </c>
      <c r="F792" s="23">
        <v>0.90000000000000013</v>
      </c>
      <c r="G792" s="23">
        <v>0.86999999999999988</v>
      </c>
      <c r="H792" s="23">
        <v>0.81999999999999984</v>
      </c>
      <c r="I792" s="23">
        <v>0.90000000000000013</v>
      </c>
      <c r="J792" s="23">
        <v>0.87052869999999993</v>
      </c>
      <c r="K792" s="23">
        <v>0.85000000000000009</v>
      </c>
      <c r="L792" s="23">
        <v>0.85000000000000009</v>
      </c>
      <c r="M792" s="23">
        <v>0.86049999999999993</v>
      </c>
      <c r="N792" s="23">
        <v>0.83779999999999999</v>
      </c>
      <c r="O792" s="23">
        <v>0.84</v>
      </c>
      <c r="P792" s="232">
        <v>0.77</v>
      </c>
      <c r="Q792" s="208">
        <v>0.86999999999999988</v>
      </c>
      <c r="R792" s="23">
        <v>0.80899999999999994</v>
      </c>
      <c r="S792" s="23">
        <v>0.88</v>
      </c>
      <c r="T792" s="23">
        <v>0.93033333333333357</v>
      </c>
      <c r="U792" s="23">
        <v>0.874</v>
      </c>
      <c r="V792" s="23">
        <v>0.88</v>
      </c>
      <c r="W792" s="23">
        <v>0.86</v>
      </c>
      <c r="X792" s="23">
        <v>0.91999999999999993</v>
      </c>
      <c r="Y792" s="204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205"/>
      <c r="AJ792" s="205"/>
      <c r="AK792" s="205"/>
      <c r="AL792" s="205"/>
      <c r="AM792" s="205"/>
      <c r="AN792" s="205"/>
      <c r="AO792" s="205"/>
      <c r="AP792" s="205"/>
      <c r="AQ792" s="205"/>
      <c r="AR792" s="205"/>
      <c r="AS792" s="205"/>
      <c r="AT792" s="205"/>
      <c r="AU792" s="205"/>
      <c r="AV792" s="205"/>
      <c r="AW792" s="205"/>
      <c r="AX792" s="205"/>
      <c r="AY792" s="205"/>
      <c r="AZ792" s="205"/>
      <c r="BA792" s="205"/>
      <c r="BB792" s="205"/>
      <c r="BC792" s="205"/>
      <c r="BD792" s="205"/>
      <c r="BE792" s="205"/>
      <c r="BF792" s="205"/>
      <c r="BG792" s="205"/>
      <c r="BH792" s="205"/>
      <c r="BI792" s="205"/>
      <c r="BJ792" s="205"/>
      <c r="BK792" s="205"/>
      <c r="BL792" s="205"/>
      <c r="BM792" s="206">
        <v>15</v>
      </c>
    </row>
    <row r="793" spans="1:65">
      <c r="A793" s="29"/>
      <c r="B793" s="19">
        <v>1</v>
      </c>
      <c r="C793" s="9">
        <v>3</v>
      </c>
      <c r="D793" s="23">
        <v>0.85000000000000009</v>
      </c>
      <c r="E793" s="23">
        <v>0.84</v>
      </c>
      <c r="F793" s="23">
        <v>0.88</v>
      </c>
      <c r="G793" s="23">
        <v>0.86999999999999988</v>
      </c>
      <c r="H793" s="23">
        <v>0.8</v>
      </c>
      <c r="I793" s="23">
        <v>0.91</v>
      </c>
      <c r="J793" s="23">
        <v>0.88854520000000003</v>
      </c>
      <c r="K793" s="23">
        <v>0.83</v>
      </c>
      <c r="L793" s="23">
        <v>0.89</v>
      </c>
      <c r="M793" s="23">
        <v>0.84519999999999995</v>
      </c>
      <c r="N793" s="23">
        <v>0.83250000000000013</v>
      </c>
      <c r="O793" s="23">
        <v>0.86</v>
      </c>
      <c r="P793" s="208">
        <v>0.71</v>
      </c>
      <c r="Q793" s="23">
        <v>0.84</v>
      </c>
      <c r="R793" s="23">
        <v>0.81000000000000016</v>
      </c>
      <c r="S793" s="23">
        <v>0.86999999999999988</v>
      </c>
      <c r="T793" s="23">
        <v>0.93400000000000016</v>
      </c>
      <c r="U793" s="23">
        <v>0.8829999999999999</v>
      </c>
      <c r="V793" s="23">
        <v>0.89</v>
      </c>
      <c r="W793" s="23">
        <v>0.88</v>
      </c>
      <c r="X793" s="23">
        <v>0.88</v>
      </c>
      <c r="Y793" s="204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5"/>
      <c r="AT793" s="205"/>
      <c r="AU793" s="205"/>
      <c r="AV793" s="205"/>
      <c r="AW793" s="205"/>
      <c r="AX793" s="205"/>
      <c r="AY793" s="205"/>
      <c r="AZ793" s="205"/>
      <c r="BA793" s="205"/>
      <c r="BB793" s="205"/>
      <c r="BC793" s="205"/>
      <c r="BD793" s="205"/>
      <c r="BE793" s="205"/>
      <c r="BF793" s="205"/>
      <c r="BG793" s="205"/>
      <c r="BH793" s="205"/>
      <c r="BI793" s="205"/>
      <c r="BJ793" s="205"/>
      <c r="BK793" s="205"/>
      <c r="BL793" s="205"/>
      <c r="BM793" s="206">
        <v>16</v>
      </c>
    </row>
    <row r="794" spans="1:65">
      <c r="A794" s="29"/>
      <c r="B794" s="19">
        <v>1</v>
      </c>
      <c r="C794" s="9">
        <v>4</v>
      </c>
      <c r="D794" s="23">
        <v>0.84</v>
      </c>
      <c r="E794" s="23">
        <v>0.83</v>
      </c>
      <c r="F794" s="23">
        <v>0.90000000000000013</v>
      </c>
      <c r="G794" s="23">
        <v>0.86999999999999988</v>
      </c>
      <c r="H794" s="23">
        <v>0.81000000000000016</v>
      </c>
      <c r="I794" s="23">
        <v>0.91</v>
      </c>
      <c r="J794" s="23">
        <v>0.88869680000000006</v>
      </c>
      <c r="K794" s="23">
        <v>0.85000000000000009</v>
      </c>
      <c r="L794" s="23">
        <v>0.84</v>
      </c>
      <c r="M794" s="23">
        <v>0.84089999999999998</v>
      </c>
      <c r="N794" s="23">
        <v>0.83069999999999999</v>
      </c>
      <c r="O794" s="23">
        <v>0.84</v>
      </c>
      <c r="P794" s="232">
        <v>0.76</v>
      </c>
      <c r="Q794" s="23">
        <v>0.84</v>
      </c>
      <c r="R794" s="23">
        <v>0.79600000000000004</v>
      </c>
      <c r="S794" s="23">
        <v>0.86999999999999988</v>
      </c>
      <c r="T794" s="23">
        <v>0.93366666666666698</v>
      </c>
      <c r="U794" s="23">
        <v>0.88600000000000001</v>
      </c>
      <c r="V794" s="23">
        <v>0.88</v>
      </c>
      <c r="W794" s="23">
        <v>0.86999999999999988</v>
      </c>
      <c r="X794" s="23">
        <v>0.8</v>
      </c>
      <c r="Y794" s="204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5"/>
      <c r="AT794" s="205"/>
      <c r="AU794" s="205"/>
      <c r="AV794" s="205"/>
      <c r="AW794" s="205"/>
      <c r="AX794" s="205"/>
      <c r="AY794" s="205"/>
      <c r="AZ794" s="205"/>
      <c r="BA794" s="205"/>
      <c r="BB794" s="205"/>
      <c r="BC794" s="205"/>
      <c r="BD794" s="205"/>
      <c r="BE794" s="205"/>
      <c r="BF794" s="205"/>
      <c r="BG794" s="205"/>
      <c r="BH794" s="205"/>
      <c r="BI794" s="205"/>
      <c r="BJ794" s="205"/>
      <c r="BK794" s="205"/>
      <c r="BL794" s="205"/>
      <c r="BM794" s="206">
        <v>0.86338210958333339</v>
      </c>
    </row>
    <row r="795" spans="1:65">
      <c r="A795" s="29"/>
      <c r="B795" s="19">
        <v>1</v>
      </c>
      <c r="C795" s="9">
        <v>5</v>
      </c>
      <c r="D795" s="23">
        <v>0.86</v>
      </c>
      <c r="E795" s="23">
        <v>0.83</v>
      </c>
      <c r="F795" s="23">
        <v>0.88</v>
      </c>
      <c r="G795" s="23">
        <v>0.86999999999999988</v>
      </c>
      <c r="H795" s="23">
        <v>0.81999999999999984</v>
      </c>
      <c r="I795" s="23">
        <v>0.91999999999999993</v>
      </c>
      <c r="J795" s="23">
        <v>0.91836770000000012</v>
      </c>
      <c r="K795" s="23">
        <v>0.85000000000000009</v>
      </c>
      <c r="L795" s="23">
        <v>0.86</v>
      </c>
      <c r="M795" s="23">
        <v>0.84550000000000003</v>
      </c>
      <c r="N795" s="23">
        <v>0.84480000000000011</v>
      </c>
      <c r="O795" s="23">
        <v>0.85000000000000009</v>
      </c>
      <c r="P795" s="232">
        <v>0.79</v>
      </c>
      <c r="Q795" s="23">
        <v>0.84</v>
      </c>
      <c r="R795" s="23">
        <v>0.79200000000000004</v>
      </c>
      <c r="S795" s="23">
        <v>0.91999999999999993</v>
      </c>
      <c r="T795" s="23">
        <v>0.93699999999999994</v>
      </c>
      <c r="U795" s="23">
        <v>0.8869999999999999</v>
      </c>
      <c r="V795" s="23">
        <v>0.89</v>
      </c>
      <c r="W795" s="23">
        <v>0.86</v>
      </c>
      <c r="X795" s="23">
        <v>0.86</v>
      </c>
      <c r="Y795" s="204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5"/>
      <c r="AT795" s="205"/>
      <c r="AU795" s="205"/>
      <c r="AV795" s="205"/>
      <c r="AW795" s="205"/>
      <c r="AX795" s="205"/>
      <c r="AY795" s="205"/>
      <c r="AZ795" s="205"/>
      <c r="BA795" s="205"/>
      <c r="BB795" s="205"/>
      <c r="BC795" s="205"/>
      <c r="BD795" s="205"/>
      <c r="BE795" s="205"/>
      <c r="BF795" s="205"/>
      <c r="BG795" s="205"/>
      <c r="BH795" s="205"/>
      <c r="BI795" s="205"/>
      <c r="BJ795" s="205"/>
      <c r="BK795" s="205"/>
      <c r="BL795" s="205"/>
      <c r="BM795" s="206">
        <v>105</v>
      </c>
    </row>
    <row r="796" spans="1:65">
      <c r="A796" s="29"/>
      <c r="B796" s="19">
        <v>1</v>
      </c>
      <c r="C796" s="9">
        <v>6</v>
      </c>
      <c r="D796" s="23">
        <v>0.81999999999999984</v>
      </c>
      <c r="E796" s="23">
        <v>0.83</v>
      </c>
      <c r="F796" s="23">
        <v>0.89</v>
      </c>
      <c r="G796" s="23">
        <v>0.86</v>
      </c>
      <c r="H796" s="23">
        <v>0.81000000000000016</v>
      </c>
      <c r="I796" s="23">
        <v>0.91</v>
      </c>
      <c r="J796" s="23">
        <v>0.91633419999999977</v>
      </c>
      <c r="K796" s="23">
        <v>0.86</v>
      </c>
      <c r="L796" s="23">
        <v>0.91</v>
      </c>
      <c r="M796" s="23">
        <v>0.85570000000000002</v>
      </c>
      <c r="N796" s="23">
        <v>0.83640000000000003</v>
      </c>
      <c r="O796" s="23">
        <v>0.86</v>
      </c>
      <c r="P796" s="232">
        <v>0.78</v>
      </c>
      <c r="Q796" s="23">
        <v>0.83</v>
      </c>
      <c r="R796" s="23">
        <v>0.78600000000000003</v>
      </c>
      <c r="S796" s="23">
        <v>0.89</v>
      </c>
      <c r="T796" s="23">
        <v>0.93033333333333301</v>
      </c>
      <c r="U796" s="23">
        <v>0.88600000000000001</v>
      </c>
      <c r="V796" s="23">
        <v>0.89</v>
      </c>
      <c r="W796" s="23">
        <v>0.86</v>
      </c>
      <c r="X796" s="23">
        <v>0.89</v>
      </c>
      <c r="Y796" s="204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5"/>
      <c r="AT796" s="205"/>
      <c r="AU796" s="205"/>
      <c r="AV796" s="205"/>
      <c r="AW796" s="205"/>
      <c r="AX796" s="205"/>
      <c r="AY796" s="205"/>
      <c r="AZ796" s="205"/>
      <c r="BA796" s="205"/>
      <c r="BB796" s="205"/>
      <c r="BC796" s="205"/>
      <c r="BD796" s="205"/>
      <c r="BE796" s="205"/>
      <c r="BF796" s="205"/>
      <c r="BG796" s="205"/>
      <c r="BH796" s="205"/>
      <c r="BI796" s="205"/>
      <c r="BJ796" s="205"/>
      <c r="BK796" s="205"/>
      <c r="BL796" s="205"/>
      <c r="BM796" s="56"/>
    </row>
    <row r="797" spans="1:65">
      <c r="A797" s="29"/>
      <c r="B797" s="20" t="s">
        <v>254</v>
      </c>
      <c r="C797" s="12"/>
      <c r="D797" s="209">
        <v>0.84500000000000008</v>
      </c>
      <c r="E797" s="209">
        <v>0.83499999999999996</v>
      </c>
      <c r="F797" s="209">
        <v>0.89666666666666661</v>
      </c>
      <c r="G797" s="209">
        <v>0.8666666666666667</v>
      </c>
      <c r="H797" s="209">
        <v>0.81</v>
      </c>
      <c r="I797" s="209">
        <v>0.91000000000000014</v>
      </c>
      <c r="J797" s="209">
        <v>0.89156885833333321</v>
      </c>
      <c r="K797" s="209">
        <v>0.85000000000000009</v>
      </c>
      <c r="L797" s="209">
        <v>0.8716666666666667</v>
      </c>
      <c r="M797" s="209">
        <v>0.84946666666666648</v>
      </c>
      <c r="N797" s="209">
        <v>0.83100000000000007</v>
      </c>
      <c r="O797" s="209">
        <v>0.85000000000000009</v>
      </c>
      <c r="P797" s="209">
        <v>0.76666666666666672</v>
      </c>
      <c r="Q797" s="209">
        <v>0.84333333333333327</v>
      </c>
      <c r="R797" s="209">
        <v>0.79599999999999993</v>
      </c>
      <c r="S797" s="209">
        <v>0.8866666666666666</v>
      </c>
      <c r="T797" s="209">
        <v>0.9331666666666667</v>
      </c>
      <c r="U797" s="209">
        <v>0.8796666666666666</v>
      </c>
      <c r="V797" s="209">
        <v>0.8866666666666666</v>
      </c>
      <c r="W797" s="209">
        <v>0.8650000000000001</v>
      </c>
      <c r="X797" s="209">
        <v>0.87</v>
      </c>
      <c r="Y797" s="204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205"/>
      <c r="AT797" s="205"/>
      <c r="AU797" s="205"/>
      <c r="AV797" s="205"/>
      <c r="AW797" s="205"/>
      <c r="AX797" s="205"/>
      <c r="AY797" s="205"/>
      <c r="AZ797" s="205"/>
      <c r="BA797" s="205"/>
      <c r="BB797" s="205"/>
      <c r="BC797" s="205"/>
      <c r="BD797" s="205"/>
      <c r="BE797" s="205"/>
      <c r="BF797" s="205"/>
      <c r="BG797" s="205"/>
      <c r="BH797" s="205"/>
      <c r="BI797" s="205"/>
      <c r="BJ797" s="205"/>
      <c r="BK797" s="205"/>
      <c r="BL797" s="205"/>
      <c r="BM797" s="56"/>
    </row>
    <row r="798" spans="1:65">
      <c r="A798" s="29"/>
      <c r="B798" s="3" t="s">
        <v>255</v>
      </c>
      <c r="C798" s="28"/>
      <c r="D798" s="23">
        <v>0.84499999999999997</v>
      </c>
      <c r="E798" s="23">
        <v>0.83499999999999996</v>
      </c>
      <c r="F798" s="23">
        <v>0.89500000000000002</v>
      </c>
      <c r="G798" s="23">
        <v>0.86999999999999988</v>
      </c>
      <c r="H798" s="23">
        <v>0.81000000000000016</v>
      </c>
      <c r="I798" s="23">
        <v>0.91</v>
      </c>
      <c r="J798" s="23">
        <v>0.88862100000000011</v>
      </c>
      <c r="K798" s="23">
        <v>0.85000000000000009</v>
      </c>
      <c r="L798" s="23">
        <v>0.87</v>
      </c>
      <c r="M798" s="23">
        <v>0.84725000000000006</v>
      </c>
      <c r="N798" s="23">
        <v>0.83445000000000014</v>
      </c>
      <c r="O798" s="23">
        <v>0.85000000000000009</v>
      </c>
      <c r="P798" s="23">
        <v>0.77500000000000002</v>
      </c>
      <c r="Q798" s="23">
        <v>0.84</v>
      </c>
      <c r="R798" s="23">
        <v>0.79400000000000004</v>
      </c>
      <c r="S798" s="23">
        <v>0.88500000000000001</v>
      </c>
      <c r="T798" s="23">
        <v>0.93366666666666687</v>
      </c>
      <c r="U798" s="23">
        <v>0.88449999999999995</v>
      </c>
      <c r="V798" s="23">
        <v>0.89</v>
      </c>
      <c r="W798" s="23">
        <v>0.86</v>
      </c>
      <c r="X798" s="23">
        <v>0.875</v>
      </c>
      <c r="Y798" s="204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05"/>
      <c r="AT798" s="205"/>
      <c r="AU798" s="205"/>
      <c r="AV798" s="205"/>
      <c r="AW798" s="205"/>
      <c r="AX798" s="205"/>
      <c r="AY798" s="205"/>
      <c r="AZ798" s="205"/>
      <c r="BA798" s="205"/>
      <c r="BB798" s="205"/>
      <c r="BC798" s="205"/>
      <c r="BD798" s="205"/>
      <c r="BE798" s="205"/>
      <c r="BF798" s="205"/>
      <c r="BG798" s="205"/>
      <c r="BH798" s="205"/>
      <c r="BI798" s="205"/>
      <c r="BJ798" s="205"/>
      <c r="BK798" s="205"/>
      <c r="BL798" s="205"/>
      <c r="BM798" s="56"/>
    </row>
    <row r="799" spans="1:65">
      <c r="A799" s="29"/>
      <c r="B799" s="3" t="s">
        <v>256</v>
      </c>
      <c r="C799" s="28"/>
      <c r="D799" s="23">
        <v>1.5165750888103159E-2</v>
      </c>
      <c r="E799" s="23">
        <v>5.4772255750516656E-3</v>
      </c>
      <c r="F799" s="23">
        <v>1.861898672502528E-2</v>
      </c>
      <c r="G799" s="23">
        <v>5.1639777949431696E-3</v>
      </c>
      <c r="H799" s="23">
        <v>8.9442719099990676E-3</v>
      </c>
      <c r="I799" s="23">
        <v>6.3245553203366937E-3</v>
      </c>
      <c r="J799" s="23">
        <v>2.1900379564665468E-2</v>
      </c>
      <c r="K799" s="23">
        <v>1.0954451150103333E-2</v>
      </c>
      <c r="L799" s="23">
        <v>2.6394443859772212E-2</v>
      </c>
      <c r="M799" s="23">
        <v>7.323023055177862E-3</v>
      </c>
      <c r="N799" s="23">
        <v>1.4198732337782875E-2</v>
      </c>
      <c r="O799" s="23">
        <v>8.9442719099991665E-3</v>
      </c>
      <c r="P799" s="23">
        <v>3.0110906108363266E-2</v>
      </c>
      <c r="Q799" s="23">
        <v>1.3662601021279435E-2</v>
      </c>
      <c r="R799" s="23">
        <v>1.1401754250991393E-2</v>
      </c>
      <c r="S799" s="23">
        <v>1.8618986725025273E-2</v>
      </c>
      <c r="T799" s="23">
        <v>2.5276251480172082E-3</v>
      </c>
      <c r="U799" s="23">
        <v>9.8927582941597814E-3</v>
      </c>
      <c r="V799" s="23">
        <v>5.1639777949432268E-3</v>
      </c>
      <c r="W799" s="23">
        <v>8.3666002653407495E-3</v>
      </c>
      <c r="X799" s="23">
        <v>3.9999999999999973E-2</v>
      </c>
      <c r="Y799" s="204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05"/>
      <c r="AT799" s="205"/>
      <c r="AU799" s="205"/>
      <c r="AV799" s="205"/>
      <c r="AW799" s="205"/>
      <c r="AX799" s="205"/>
      <c r="AY799" s="205"/>
      <c r="AZ799" s="205"/>
      <c r="BA799" s="205"/>
      <c r="BB799" s="205"/>
      <c r="BC799" s="205"/>
      <c r="BD799" s="205"/>
      <c r="BE799" s="205"/>
      <c r="BF799" s="205"/>
      <c r="BG799" s="205"/>
      <c r="BH799" s="205"/>
      <c r="BI799" s="205"/>
      <c r="BJ799" s="205"/>
      <c r="BK799" s="205"/>
      <c r="BL799" s="205"/>
      <c r="BM799" s="56"/>
    </row>
    <row r="800" spans="1:65">
      <c r="A800" s="29"/>
      <c r="B800" s="3" t="s">
        <v>86</v>
      </c>
      <c r="C800" s="28"/>
      <c r="D800" s="13">
        <v>1.7947634187104329E-2</v>
      </c>
      <c r="E800" s="13">
        <v>6.5595515868882223E-3</v>
      </c>
      <c r="F800" s="13">
        <v>2.0764669210065371E-2</v>
      </c>
      <c r="G800" s="13">
        <v>5.9584359172421188E-3</v>
      </c>
      <c r="H800" s="13">
        <v>1.1042310999998849E-2</v>
      </c>
      <c r="I800" s="13">
        <v>6.9500607915787835E-3</v>
      </c>
      <c r="J800" s="13">
        <v>2.4563867793235009E-2</v>
      </c>
      <c r="K800" s="13">
        <v>1.2887589588356861E-2</v>
      </c>
      <c r="L800" s="13">
        <v>3.0280432726316111E-2</v>
      </c>
      <c r="M800" s="13">
        <v>8.6207303270811452E-3</v>
      </c>
      <c r="N800" s="13">
        <v>1.7086320502747141E-2</v>
      </c>
      <c r="O800" s="13">
        <v>1.0522672835293135E-2</v>
      </c>
      <c r="P800" s="13">
        <v>3.9275094923952085E-2</v>
      </c>
      <c r="Q800" s="13">
        <v>1.6200712673453875E-2</v>
      </c>
      <c r="R800" s="13">
        <v>1.4323811873104766E-2</v>
      </c>
      <c r="S800" s="13">
        <v>2.0998857208675122E-2</v>
      </c>
      <c r="T800" s="13">
        <v>2.7086534895701462E-3</v>
      </c>
      <c r="U800" s="13">
        <v>1.124603064891222E-2</v>
      </c>
      <c r="V800" s="13">
        <v>5.8240351070788276E-3</v>
      </c>
      <c r="W800" s="13">
        <v>9.672370248948842E-3</v>
      </c>
      <c r="X800" s="13">
        <v>4.5977011494252845E-2</v>
      </c>
      <c r="Y800" s="152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29"/>
      <c r="B801" s="3" t="s">
        <v>257</v>
      </c>
      <c r="C801" s="28"/>
      <c r="D801" s="13">
        <v>-2.129081594267046E-2</v>
      </c>
      <c r="E801" s="13">
        <v>-3.2873173150449686E-2</v>
      </c>
      <c r="F801" s="13">
        <v>3.8551362964187819E-2</v>
      </c>
      <c r="G801" s="13">
        <v>3.8042913408506962E-3</v>
      </c>
      <c r="H801" s="13">
        <v>-6.182906616989714E-2</v>
      </c>
      <c r="I801" s="13">
        <v>5.3994505907893453E-2</v>
      </c>
      <c r="J801" s="13">
        <v>3.2646899254841655E-2</v>
      </c>
      <c r="K801" s="13">
        <v>-1.5499637338780903E-2</v>
      </c>
      <c r="L801" s="13">
        <v>9.5954699447402536E-3</v>
      </c>
      <c r="M801" s="13">
        <v>-1.6117363056529443E-2</v>
      </c>
      <c r="N801" s="13">
        <v>-3.7506116033561132E-2</v>
      </c>
      <c r="O801" s="13">
        <v>-1.5499637338780903E-2</v>
      </c>
      <c r="P801" s="13">
        <v>-0.11201928073693967</v>
      </c>
      <c r="Q801" s="13">
        <v>-2.3221208810633831E-2</v>
      </c>
      <c r="R801" s="13">
        <v>-7.8044366260788034E-2</v>
      </c>
      <c r="S801" s="13">
        <v>2.6969005756408704E-2</v>
      </c>
      <c r="T801" s="13">
        <v>8.0826966772581388E-2</v>
      </c>
      <c r="U801" s="13">
        <v>1.8861355710963368E-2</v>
      </c>
      <c r="V801" s="13">
        <v>2.6969005756408704E-2</v>
      </c>
      <c r="W801" s="13">
        <v>1.8738984728876584E-3</v>
      </c>
      <c r="X801" s="13">
        <v>7.6650770767769938E-3</v>
      </c>
      <c r="Y801" s="152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29"/>
      <c r="B802" s="45" t="s">
        <v>258</v>
      </c>
      <c r="C802" s="46"/>
      <c r="D802" s="44">
        <v>0.62</v>
      </c>
      <c r="E802" s="44">
        <v>0.93</v>
      </c>
      <c r="F802" s="44">
        <v>0.99</v>
      </c>
      <c r="G802" s="44">
        <v>0.05</v>
      </c>
      <c r="H802" s="44">
        <v>1.71</v>
      </c>
      <c r="I802" s="44">
        <v>1.4</v>
      </c>
      <c r="J802" s="44">
        <v>0.83</v>
      </c>
      <c r="K802" s="44">
        <v>0.47</v>
      </c>
      <c r="L802" s="44">
        <v>0.21</v>
      </c>
      <c r="M802" s="44">
        <v>0.48</v>
      </c>
      <c r="N802" s="44">
        <v>1.06</v>
      </c>
      <c r="O802" s="44">
        <v>0.47</v>
      </c>
      <c r="P802" s="44">
        <v>3.06</v>
      </c>
      <c r="Q802" s="44">
        <v>0.67</v>
      </c>
      <c r="R802" s="44">
        <v>2.15</v>
      </c>
      <c r="S802" s="44">
        <v>0.67</v>
      </c>
      <c r="T802" s="44">
        <v>2.12</v>
      </c>
      <c r="U802" s="44">
        <v>0.46</v>
      </c>
      <c r="V802" s="44">
        <v>0.67</v>
      </c>
      <c r="W802" s="44">
        <v>0</v>
      </c>
      <c r="X802" s="44">
        <v>0.16</v>
      </c>
      <c r="Y802" s="152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BM803" s="55"/>
    </row>
    <row r="804" spans="1:65" ht="15">
      <c r="B804" s="8" t="s">
        <v>519</v>
      </c>
      <c r="BM804" s="27" t="s">
        <v>66</v>
      </c>
    </row>
    <row r="805" spans="1:65" ht="15">
      <c r="A805" s="24" t="s">
        <v>6</v>
      </c>
      <c r="B805" s="18" t="s">
        <v>108</v>
      </c>
      <c r="C805" s="15" t="s">
        <v>109</v>
      </c>
      <c r="D805" s="16" t="s">
        <v>224</v>
      </c>
      <c r="E805" s="17" t="s">
        <v>224</v>
      </c>
      <c r="F805" s="17" t="s">
        <v>224</v>
      </c>
      <c r="G805" s="17" t="s">
        <v>224</v>
      </c>
      <c r="H805" s="17" t="s">
        <v>224</v>
      </c>
      <c r="I805" s="17" t="s">
        <v>224</v>
      </c>
      <c r="J805" s="17" t="s">
        <v>224</v>
      </c>
      <c r="K805" s="17" t="s">
        <v>224</v>
      </c>
      <c r="L805" s="17" t="s">
        <v>224</v>
      </c>
      <c r="M805" s="17" t="s">
        <v>224</v>
      </c>
      <c r="N805" s="17" t="s">
        <v>224</v>
      </c>
      <c r="O805" s="17" t="s">
        <v>224</v>
      </c>
      <c r="P805" s="17" t="s">
        <v>224</v>
      </c>
      <c r="Q805" s="17" t="s">
        <v>224</v>
      </c>
      <c r="R805" s="17" t="s">
        <v>224</v>
      </c>
      <c r="S805" s="17" t="s">
        <v>224</v>
      </c>
      <c r="T805" s="17" t="s">
        <v>224</v>
      </c>
      <c r="U805" s="17" t="s">
        <v>224</v>
      </c>
      <c r="V805" s="17" t="s">
        <v>224</v>
      </c>
      <c r="W805" s="17" t="s">
        <v>224</v>
      </c>
      <c r="X805" s="17" t="s">
        <v>224</v>
      </c>
      <c r="Y805" s="152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1</v>
      </c>
    </row>
    <row r="806" spans="1:65">
      <c r="A806" s="29"/>
      <c r="B806" s="19" t="s">
        <v>225</v>
      </c>
      <c r="C806" s="9" t="s">
        <v>225</v>
      </c>
      <c r="D806" s="150" t="s">
        <v>227</v>
      </c>
      <c r="E806" s="151" t="s">
        <v>228</v>
      </c>
      <c r="F806" s="151" t="s">
        <v>229</v>
      </c>
      <c r="G806" s="151" t="s">
        <v>230</v>
      </c>
      <c r="H806" s="151" t="s">
        <v>231</v>
      </c>
      <c r="I806" s="151" t="s">
        <v>232</v>
      </c>
      <c r="J806" s="151" t="s">
        <v>233</v>
      </c>
      <c r="K806" s="151" t="s">
        <v>234</v>
      </c>
      <c r="L806" s="151" t="s">
        <v>235</v>
      </c>
      <c r="M806" s="151" t="s">
        <v>236</v>
      </c>
      <c r="N806" s="151" t="s">
        <v>237</v>
      </c>
      <c r="O806" s="151" t="s">
        <v>238</v>
      </c>
      <c r="P806" s="151" t="s">
        <v>239</v>
      </c>
      <c r="Q806" s="151" t="s">
        <v>240</v>
      </c>
      <c r="R806" s="151" t="s">
        <v>241</v>
      </c>
      <c r="S806" s="151" t="s">
        <v>242</v>
      </c>
      <c r="T806" s="151" t="s">
        <v>243</v>
      </c>
      <c r="U806" s="151" t="s">
        <v>244</v>
      </c>
      <c r="V806" s="151" t="s">
        <v>245</v>
      </c>
      <c r="W806" s="151" t="s">
        <v>246</v>
      </c>
      <c r="X806" s="151" t="s">
        <v>247</v>
      </c>
      <c r="Y806" s="152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 t="s">
        <v>3</v>
      </c>
    </row>
    <row r="807" spans="1:65">
      <c r="A807" s="29"/>
      <c r="B807" s="19"/>
      <c r="C807" s="9"/>
      <c r="D807" s="10" t="s">
        <v>261</v>
      </c>
      <c r="E807" s="11" t="s">
        <v>261</v>
      </c>
      <c r="F807" s="11" t="s">
        <v>261</v>
      </c>
      <c r="G807" s="11" t="s">
        <v>261</v>
      </c>
      <c r="H807" s="11" t="s">
        <v>279</v>
      </c>
      <c r="I807" s="11" t="s">
        <v>278</v>
      </c>
      <c r="J807" s="11" t="s">
        <v>278</v>
      </c>
      <c r="K807" s="11" t="s">
        <v>279</v>
      </c>
      <c r="L807" s="11" t="s">
        <v>261</v>
      </c>
      <c r="M807" s="11" t="s">
        <v>261</v>
      </c>
      <c r="N807" s="11" t="s">
        <v>261</v>
      </c>
      <c r="O807" s="11" t="s">
        <v>278</v>
      </c>
      <c r="P807" s="11" t="s">
        <v>279</v>
      </c>
      <c r="Q807" s="11" t="s">
        <v>279</v>
      </c>
      <c r="R807" s="11" t="s">
        <v>279</v>
      </c>
      <c r="S807" s="11" t="s">
        <v>261</v>
      </c>
      <c r="T807" s="11" t="s">
        <v>278</v>
      </c>
      <c r="U807" s="11" t="s">
        <v>278</v>
      </c>
      <c r="V807" s="11" t="s">
        <v>279</v>
      </c>
      <c r="W807" s="11" t="s">
        <v>261</v>
      </c>
      <c r="X807" s="11" t="s">
        <v>261</v>
      </c>
      <c r="Y807" s="152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0</v>
      </c>
    </row>
    <row r="808" spans="1:65">
      <c r="A808" s="29"/>
      <c r="B808" s="19"/>
      <c r="C808" s="9"/>
      <c r="D808" s="25" t="s">
        <v>280</v>
      </c>
      <c r="E808" s="25" t="s">
        <v>253</v>
      </c>
      <c r="F808" s="25" t="s">
        <v>281</v>
      </c>
      <c r="G808" s="25" t="s">
        <v>281</v>
      </c>
      <c r="H808" s="25" t="s">
        <v>282</v>
      </c>
      <c r="I808" s="25" t="s">
        <v>281</v>
      </c>
      <c r="J808" s="25" t="s">
        <v>283</v>
      </c>
      <c r="K808" s="25" t="s">
        <v>283</v>
      </c>
      <c r="L808" s="25" t="s">
        <v>281</v>
      </c>
      <c r="M808" s="25" t="s">
        <v>282</v>
      </c>
      <c r="N808" s="25" t="s">
        <v>282</v>
      </c>
      <c r="O808" s="25" t="s">
        <v>283</v>
      </c>
      <c r="P808" s="25" t="s">
        <v>283</v>
      </c>
      <c r="Q808" s="25" t="s">
        <v>282</v>
      </c>
      <c r="R808" s="25" t="s">
        <v>281</v>
      </c>
      <c r="S808" s="25" t="s">
        <v>114</v>
      </c>
      <c r="T808" s="25" t="s">
        <v>281</v>
      </c>
      <c r="U808" s="25" t="s">
        <v>280</v>
      </c>
      <c r="V808" s="25" t="s">
        <v>280</v>
      </c>
      <c r="W808" s="25" t="s">
        <v>281</v>
      </c>
      <c r="X808" s="25" t="s">
        <v>281</v>
      </c>
      <c r="Y808" s="152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0</v>
      </c>
    </row>
    <row r="809" spans="1:65">
      <c r="A809" s="29"/>
      <c r="B809" s="18">
        <v>1</v>
      </c>
      <c r="C809" s="14">
        <v>1</v>
      </c>
      <c r="D809" s="220">
        <v>136</v>
      </c>
      <c r="E809" s="220">
        <v>195.76</v>
      </c>
      <c r="F809" s="220">
        <v>208</v>
      </c>
      <c r="G809" s="220">
        <v>203</v>
      </c>
      <c r="H809" s="220">
        <v>199.36</v>
      </c>
      <c r="I809" s="220">
        <v>180</v>
      </c>
      <c r="J809" s="220">
        <v>172.00150000000002</v>
      </c>
      <c r="K809" s="220">
        <v>171</v>
      </c>
      <c r="L809" s="220">
        <v>188.5</v>
      </c>
      <c r="M809" s="220">
        <v>223.28</v>
      </c>
      <c r="N809" s="221">
        <v>111.69</v>
      </c>
      <c r="O809" s="220">
        <v>210</v>
      </c>
      <c r="P809" s="221">
        <v>101</v>
      </c>
      <c r="Q809" s="220">
        <v>157</v>
      </c>
      <c r="R809" s="220">
        <v>191</v>
      </c>
      <c r="S809" s="220">
        <v>174</v>
      </c>
      <c r="T809" s="220">
        <v>197.79</v>
      </c>
      <c r="U809" s="220">
        <v>137.69999999999999</v>
      </c>
      <c r="V809" s="220">
        <v>184</v>
      </c>
      <c r="W809" s="220">
        <v>187.5</v>
      </c>
      <c r="X809" s="220">
        <v>209.9</v>
      </c>
      <c r="Y809" s="223"/>
      <c r="Z809" s="224"/>
      <c r="AA809" s="224"/>
      <c r="AB809" s="224"/>
      <c r="AC809" s="224"/>
      <c r="AD809" s="224"/>
      <c r="AE809" s="224"/>
      <c r="AF809" s="224"/>
      <c r="AG809" s="224"/>
      <c r="AH809" s="224"/>
      <c r="AI809" s="224"/>
      <c r="AJ809" s="224"/>
      <c r="AK809" s="224"/>
      <c r="AL809" s="224"/>
      <c r="AM809" s="224"/>
      <c r="AN809" s="224"/>
      <c r="AO809" s="224"/>
      <c r="AP809" s="224"/>
      <c r="AQ809" s="224"/>
      <c r="AR809" s="224"/>
      <c r="AS809" s="224"/>
      <c r="AT809" s="224"/>
      <c r="AU809" s="224"/>
      <c r="AV809" s="224"/>
      <c r="AW809" s="224"/>
      <c r="AX809" s="224"/>
      <c r="AY809" s="224"/>
      <c r="AZ809" s="224"/>
      <c r="BA809" s="224"/>
      <c r="BB809" s="224"/>
      <c r="BC809" s="224"/>
      <c r="BD809" s="224"/>
      <c r="BE809" s="224"/>
      <c r="BF809" s="224"/>
      <c r="BG809" s="224"/>
      <c r="BH809" s="224"/>
      <c r="BI809" s="224"/>
      <c r="BJ809" s="224"/>
      <c r="BK809" s="224"/>
      <c r="BL809" s="224"/>
      <c r="BM809" s="225">
        <v>1</v>
      </c>
    </row>
    <row r="810" spans="1:65">
      <c r="A810" s="29"/>
      <c r="B810" s="19">
        <v>1</v>
      </c>
      <c r="C810" s="9">
        <v>2</v>
      </c>
      <c r="D810" s="226">
        <v>142</v>
      </c>
      <c r="E810" s="226">
        <v>190.58</v>
      </c>
      <c r="F810" s="226">
        <v>201</v>
      </c>
      <c r="G810" s="226">
        <v>209</v>
      </c>
      <c r="H810" s="226">
        <v>214.21</v>
      </c>
      <c r="I810" s="226">
        <v>181</v>
      </c>
      <c r="J810" s="226">
        <v>173.63650000000001</v>
      </c>
      <c r="K810" s="226">
        <v>168</v>
      </c>
      <c r="L810" s="226">
        <v>186</v>
      </c>
      <c r="M810" s="226">
        <v>219.86</v>
      </c>
      <c r="N810" s="227">
        <v>115.08</v>
      </c>
      <c r="O810" s="226">
        <v>210</v>
      </c>
      <c r="P810" s="227">
        <v>107</v>
      </c>
      <c r="Q810" s="226">
        <v>158</v>
      </c>
      <c r="R810" s="226">
        <v>194</v>
      </c>
      <c r="S810" s="226">
        <v>177</v>
      </c>
      <c r="T810" s="226">
        <v>196.29706666666667</v>
      </c>
      <c r="U810" s="226">
        <v>134.46</v>
      </c>
      <c r="V810" s="226">
        <v>180</v>
      </c>
      <c r="W810" s="226">
        <v>185</v>
      </c>
      <c r="X810" s="226">
        <v>217.96</v>
      </c>
      <c r="Y810" s="223"/>
      <c r="Z810" s="224"/>
      <c r="AA810" s="224"/>
      <c r="AB810" s="224"/>
      <c r="AC810" s="224"/>
      <c r="AD810" s="224"/>
      <c r="AE810" s="224"/>
      <c r="AF810" s="224"/>
      <c r="AG810" s="224"/>
      <c r="AH810" s="224"/>
      <c r="AI810" s="224"/>
      <c r="AJ810" s="224"/>
      <c r="AK810" s="224"/>
      <c r="AL810" s="224"/>
      <c r="AM810" s="224"/>
      <c r="AN810" s="224"/>
      <c r="AO810" s="224"/>
      <c r="AP810" s="224"/>
      <c r="AQ810" s="224"/>
      <c r="AR810" s="224"/>
      <c r="AS810" s="224"/>
      <c r="AT810" s="224"/>
      <c r="AU810" s="224"/>
      <c r="AV810" s="224"/>
      <c r="AW810" s="224"/>
      <c r="AX810" s="224"/>
      <c r="AY810" s="224"/>
      <c r="AZ810" s="224"/>
      <c r="BA810" s="224"/>
      <c r="BB810" s="224"/>
      <c r="BC810" s="224"/>
      <c r="BD810" s="224"/>
      <c r="BE810" s="224"/>
      <c r="BF810" s="224"/>
      <c r="BG810" s="224"/>
      <c r="BH810" s="224"/>
      <c r="BI810" s="224"/>
      <c r="BJ810" s="224"/>
      <c r="BK810" s="224"/>
      <c r="BL810" s="224"/>
      <c r="BM810" s="225">
        <v>31</v>
      </c>
    </row>
    <row r="811" spans="1:65">
      <c r="A811" s="29"/>
      <c r="B811" s="19">
        <v>1</v>
      </c>
      <c r="C811" s="9">
        <v>3</v>
      </c>
      <c r="D811" s="226">
        <v>137</v>
      </c>
      <c r="E811" s="226">
        <v>192.64</v>
      </c>
      <c r="F811" s="226">
        <v>197.5</v>
      </c>
      <c r="G811" s="226">
        <v>205</v>
      </c>
      <c r="H811" s="226">
        <v>197.08</v>
      </c>
      <c r="I811" s="226">
        <v>184</v>
      </c>
      <c r="J811" s="226">
        <v>174.798</v>
      </c>
      <c r="K811" s="226">
        <v>170</v>
      </c>
      <c r="L811" s="226">
        <v>193</v>
      </c>
      <c r="M811" s="226">
        <v>215.92</v>
      </c>
      <c r="N811" s="227">
        <v>112.21</v>
      </c>
      <c r="O811" s="226">
        <v>215</v>
      </c>
      <c r="P811" s="227">
        <v>106</v>
      </c>
      <c r="Q811" s="226">
        <v>162</v>
      </c>
      <c r="R811" s="226">
        <v>201</v>
      </c>
      <c r="S811" s="226">
        <v>172.5</v>
      </c>
      <c r="T811" s="226">
        <v>196.48493333333332</v>
      </c>
      <c r="U811" s="226">
        <v>136.43</v>
      </c>
      <c r="V811" s="226">
        <v>184</v>
      </c>
      <c r="W811" s="226">
        <v>190</v>
      </c>
      <c r="X811" s="226">
        <v>218.68</v>
      </c>
      <c r="Y811" s="223"/>
      <c r="Z811" s="224"/>
      <c r="AA811" s="224"/>
      <c r="AB811" s="224"/>
      <c r="AC811" s="224"/>
      <c r="AD811" s="224"/>
      <c r="AE811" s="224"/>
      <c r="AF811" s="224"/>
      <c r="AG811" s="224"/>
      <c r="AH811" s="224"/>
      <c r="AI811" s="224"/>
      <c r="AJ811" s="224"/>
      <c r="AK811" s="224"/>
      <c r="AL811" s="224"/>
      <c r="AM811" s="224"/>
      <c r="AN811" s="224"/>
      <c r="AO811" s="224"/>
      <c r="AP811" s="224"/>
      <c r="AQ811" s="224"/>
      <c r="AR811" s="224"/>
      <c r="AS811" s="224"/>
      <c r="AT811" s="224"/>
      <c r="AU811" s="224"/>
      <c r="AV811" s="224"/>
      <c r="AW811" s="224"/>
      <c r="AX811" s="224"/>
      <c r="AY811" s="224"/>
      <c r="AZ811" s="224"/>
      <c r="BA811" s="224"/>
      <c r="BB811" s="224"/>
      <c r="BC811" s="224"/>
      <c r="BD811" s="224"/>
      <c r="BE811" s="224"/>
      <c r="BF811" s="224"/>
      <c r="BG811" s="224"/>
      <c r="BH811" s="224"/>
      <c r="BI811" s="224"/>
      <c r="BJ811" s="224"/>
      <c r="BK811" s="224"/>
      <c r="BL811" s="224"/>
      <c r="BM811" s="225">
        <v>16</v>
      </c>
    </row>
    <row r="812" spans="1:65">
      <c r="A812" s="29"/>
      <c r="B812" s="19">
        <v>1</v>
      </c>
      <c r="C812" s="9">
        <v>4</v>
      </c>
      <c r="D812" s="226">
        <v>142</v>
      </c>
      <c r="E812" s="226">
        <v>190.52</v>
      </c>
      <c r="F812" s="226">
        <v>203</v>
      </c>
      <c r="G812" s="226">
        <v>204</v>
      </c>
      <c r="H812" s="226">
        <v>214.13</v>
      </c>
      <c r="I812" s="226">
        <v>183</v>
      </c>
      <c r="J812" s="228">
        <v>161.4725</v>
      </c>
      <c r="K812" s="226">
        <v>168</v>
      </c>
      <c r="L812" s="226">
        <v>185</v>
      </c>
      <c r="M812" s="226">
        <v>218.29</v>
      </c>
      <c r="N812" s="227">
        <v>113.5</v>
      </c>
      <c r="O812" s="226">
        <v>210</v>
      </c>
      <c r="P812" s="227">
        <v>105</v>
      </c>
      <c r="Q812" s="226">
        <v>161</v>
      </c>
      <c r="R812" s="226">
        <v>195</v>
      </c>
      <c r="S812" s="226">
        <v>177.5</v>
      </c>
      <c r="T812" s="226">
        <v>194.91413333333333</v>
      </c>
      <c r="U812" s="226">
        <v>138.76</v>
      </c>
      <c r="V812" s="226">
        <v>176</v>
      </c>
      <c r="W812" s="226">
        <v>189</v>
      </c>
      <c r="X812" s="226">
        <v>217.32</v>
      </c>
      <c r="Y812" s="223"/>
      <c r="Z812" s="224"/>
      <c r="AA812" s="224"/>
      <c r="AB812" s="224"/>
      <c r="AC812" s="224"/>
      <c r="AD812" s="224"/>
      <c r="AE812" s="224"/>
      <c r="AF812" s="224"/>
      <c r="AG812" s="224"/>
      <c r="AH812" s="224"/>
      <c r="AI812" s="224"/>
      <c r="AJ812" s="224"/>
      <c r="AK812" s="224"/>
      <c r="AL812" s="224"/>
      <c r="AM812" s="224"/>
      <c r="AN812" s="224"/>
      <c r="AO812" s="224"/>
      <c r="AP812" s="224"/>
      <c r="AQ812" s="224"/>
      <c r="AR812" s="224"/>
      <c r="AS812" s="224"/>
      <c r="AT812" s="224"/>
      <c r="AU812" s="224"/>
      <c r="AV812" s="224"/>
      <c r="AW812" s="224"/>
      <c r="AX812" s="224"/>
      <c r="AY812" s="224"/>
      <c r="AZ812" s="224"/>
      <c r="BA812" s="224"/>
      <c r="BB812" s="224"/>
      <c r="BC812" s="224"/>
      <c r="BD812" s="224"/>
      <c r="BE812" s="224"/>
      <c r="BF812" s="224"/>
      <c r="BG812" s="224"/>
      <c r="BH812" s="224"/>
      <c r="BI812" s="224"/>
      <c r="BJ812" s="224"/>
      <c r="BK812" s="224"/>
      <c r="BL812" s="224"/>
      <c r="BM812" s="225">
        <v>186.06737134502927</v>
      </c>
    </row>
    <row r="813" spans="1:65">
      <c r="A813" s="29"/>
      <c r="B813" s="19">
        <v>1</v>
      </c>
      <c r="C813" s="9">
        <v>5</v>
      </c>
      <c r="D813" s="226">
        <v>147</v>
      </c>
      <c r="E813" s="226">
        <v>187.91</v>
      </c>
      <c r="F813" s="226">
        <v>195</v>
      </c>
      <c r="G813" s="226">
        <v>201</v>
      </c>
      <c r="H813" s="226">
        <v>201.34</v>
      </c>
      <c r="I813" s="226">
        <v>186</v>
      </c>
      <c r="J813" s="226">
        <v>172.114</v>
      </c>
      <c r="K813" s="226">
        <v>173</v>
      </c>
      <c r="L813" s="226">
        <v>182</v>
      </c>
      <c r="M813" s="226">
        <v>221.35</v>
      </c>
      <c r="N813" s="227">
        <v>117.25</v>
      </c>
      <c r="O813" s="226">
        <v>210</v>
      </c>
      <c r="P813" s="227">
        <v>101</v>
      </c>
      <c r="Q813" s="226">
        <v>162</v>
      </c>
      <c r="R813" s="226">
        <v>185</v>
      </c>
      <c r="S813" s="226">
        <v>176.5</v>
      </c>
      <c r="T813" s="226">
        <v>195.19399999999999</v>
      </c>
      <c r="U813" s="226">
        <v>138.57</v>
      </c>
      <c r="V813" s="226">
        <v>178</v>
      </c>
      <c r="W813" s="226">
        <v>187</v>
      </c>
      <c r="X813" s="226">
        <v>213.91</v>
      </c>
      <c r="Y813" s="223"/>
      <c r="Z813" s="224"/>
      <c r="AA813" s="224"/>
      <c r="AB813" s="224"/>
      <c r="AC813" s="224"/>
      <c r="AD813" s="224"/>
      <c r="AE813" s="224"/>
      <c r="AF813" s="224"/>
      <c r="AG813" s="224"/>
      <c r="AH813" s="224"/>
      <c r="AI813" s="224"/>
      <c r="AJ813" s="224"/>
      <c r="AK813" s="224"/>
      <c r="AL813" s="224"/>
      <c r="AM813" s="224"/>
      <c r="AN813" s="224"/>
      <c r="AO813" s="224"/>
      <c r="AP813" s="224"/>
      <c r="AQ813" s="224"/>
      <c r="AR813" s="224"/>
      <c r="AS813" s="224"/>
      <c r="AT813" s="224"/>
      <c r="AU813" s="224"/>
      <c r="AV813" s="224"/>
      <c r="AW813" s="224"/>
      <c r="AX813" s="224"/>
      <c r="AY813" s="224"/>
      <c r="AZ813" s="224"/>
      <c r="BA813" s="224"/>
      <c r="BB813" s="224"/>
      <c r="BC813" s="224"/>
      <c r="BD813" s="224"/>
      <c r="BE813" s="224"/>
      <c r="BF813" s="224"/>
      <c r="BG813" s="224"/>
      <c r="BH813" s="224"/>
      <c r="BI813" s="224"/>
      <c r="BJ813" s="224"/>
      <c r="BK813" s="224"/>
      <c r="BL813" s="224"/>
      <c r="BM813" s="225">
        <v>106</v>
      </c>
    </row>
    <row r="814" spans="1:65">
      <c r="A814" s="29"/>
      <c r="B814" s="19">
        <v>1</v>
      </c>
      <c r="C814" s="9">
        <v>6</v>
      </c>
      <c r="D814" s="226">
        <v>159</v>
      </c>
      <c r="E814" s="226">
        <v>189.76</v>
      </c>
      <c r="F814" s="226">
        <v>196</v>
      </c>
      <c r="G814" s="226">
        <v>204</v>
      </c>
      <c r="H814" s="226">
        <v>197.96</v>
      </c>
      <c r="I814" s="226">
        <v>184</v>
      </c>
      <c r="J814" s="226">
        <v>179.55849999999998</v>
      </c>
      <c r="K814" s="226">
        <v>173</v>
      </c>
      <c r="L814" s="226">
        <v>189.5</v>
      </c>
      <c r="M814" s="226">
        <v>223.25</v>
      </c>
      <c r="N814" s="227">
        <v>119.01</v>
      </c>
      <c r="O814" s="226">
        <v>210</v>
      </c>
      <c r="P814" s="227">
        <v>110</v>
      </c>
      <c r="Q814" s="226">
        <v>157</v>
      </c>
      <c r="R814" s="226">
        <v>185</v>
      </c>
      <c r="S814" s="226">
        <v>178.5</v>
      </c>
      <c r="T814" s="226">
        <v>197.88</v>
      </c>
      <c r="U814" s="226">
        <v>138.71</v>
      </c>
      <c r="V814" s="226">
        <v>183</v>
      </c>
      <c r="W814" s="226">
        <v>188.5</v>
      </c>
      <c r="X814" s="226">
        <v>215.49</v>
      </c>
      <c r="Y814" s="223"/>
      <c r="Z814" s="224"/>
      <c r="AA814" s="224"/>
      <c r="AB814" s="224"/>
      <c r="AC814" s="224"/>
      <c r="AD814" s="224"/>
      <c r="AE814" s="224"/>
      <c r="AF814" s="224"/>
      <c r="AG814" s="224"/>
      <c r="AH814" s="224"/>
      <c r="AI814" s="224"/>
      <c r="AJ814" s="224"/>
      <c r="AK814" s="224"/>
      <c r="AL814" s="224"/>
      <c r="AM814" s="224"/>
      <c r="AN814" s="224"/>
      <c r="AO814" s="224"/>
      <c r="AP814" s="224"/>
      <c r="AQ814" s="224"/>
      <c r="AR814" s="224"/>
      <c r="AS814" s="224"/>
      <c r="AT814" s="224"/>
      <c r="AU814" s="224"/>
      <c r="AV814" s="224"/>
      <c r="AW814" s="224"/>
      <c r="AX814" s="224"/>
      <c r="AY814" s="224"/>
      <c r="AZ814" s="224"/>
      <c r="BA814" s="224"/>
      <c r="BB814" s="224"/>
      <c r="BC814" s="224"/>
      <c r="BD814" s="224"/>
      <c r="BE814" s="224"/>
      <c r="BF814" s="224"/>
      <c r="BG814" s="224"/>
      <c r="BH814" s="224"/>
      <c r="BI814" s="224"/>
      <c r="BJ814" s="224"/>
      <c r="BK814" s="224"/>
      <c r="BL814" s="224"/>
      <c r="BM814" s="229"/>
    </row>
    <row r="815" spans="1:65">
      <c r="A815" s="29"/>
      <c r="B815" s="20" t="s">
        <v>254</v>
      </c>
      <c r="C815" s="12"/>
      <c r="D815" s="230">
        <v>143.83333333333334</v>
      </c>
      <c r="E815" s="230">
        <v>191.19500000000002</v>
      </c>
      <c r="F815" s="230">
        <v>200.08333333333334</v>
      </c>
      <c r="G815" s="230">
        <v>204.33333333333334</v>
      </c>
      <c r="H815" s="230">
        <v>204.01333333333335</v>
      </c>
      <c r="I815" s="230">
        <v>183</v>
      </c>
      <c r="J815" s="230">
        <v>172.26350000000002</v>
      </c>
      <c r="K815" s="230">
        <v>170.5</v>
      </c>
      <c r="L815" s="230">
        <v>187.33333333333334</v>
      </c>
      <c r="M815" s="230">
        <v>220.32499999999996</v>
      </c>
      <c r="N815" s="230">
        <v>114.79</v>
      </c>
      <c r="O815" s="230">
        <v>210.83333333333334</v>
      </c>
      <c r="P815" s="230">
        <v>105</v>
      </c>
      <c r="Q815" s="230">
        <v>159.5</v>
      </c>
      <c r="R815" s="230">
        <v>191.83333333333334</v>
      </c>
      <c r="S815" s="230">
        <v>176</v>
      </c>
      <c r="T815" s="230">
        <v>196.42668888888889</v>
      </c>
      <c r="U815" s="230">
        <v>137.4383333333333</v>
      </c>
      <c r="V815" s="230">
        <v>180.83333333333334</v>
      </c>
      <c r="W815" s="230">
        <v>187.83333333333334</v>
      </c>
      <c r="X815" s="230">
        <v>215.54333333333332</v>
      </c>
      <c r="Y815" s="223"/>
      <c r="Z815" s="224"/>
      <c r="AA815" s="224"/>
      <c r="AB815" s="224"/>
      <c r="AC815" s="224"/>
      <c r="AD815" s="224"/>
      <c r="AE815" s="224"/>
      <c r="AF815" s="224"/>
      <c r="AG815" s="224"/>
      <c r="AH815" s="224"/>
      <c r="AI815" s="224"/>
      <c r="AJ815" s="224"/>
      <c r="AK815" s="224"/>
      <c r="AL815" s="224"/>
      <c r="AM815" s="224"/>
      <c r="AN815" s="224"/>
      <c r="AO815" s="224"/>
      <c r="AP815" s="224"/>
      <c r="AQ815" s="224"/>
      <c r="AR815" s="224"/>
      <c r="AS815" s="224"/>
      <c r="AT815" s="224"/>
      <c r="AU815" s="224"/>
      <c r="AV815" s="224"/>
      <c r="AW815" s="224"/>
      <c r="AX815" s="224"/>
      <c r="AY815" s="224"/>
      <c r="AZ815" s="224"/>
      <c r="BA815" s="224"/>
      <c r="BB815" s="224"/>
      <c r="BC815" s="224"/>
      <c r="BD815" s="224"/>
      <c r="BE815" s="224"/>
      <c r="BF815" s="224"/>
      <c r="BG815" s="224"/>
      <c r="BH815" s="224"/>
      <c r="BI815" s="224"/>
      <c r="BJ815" s="224"/>
      <c r="BK815" s="224"/>
      <c r="BL815" s="224"/>
      <c r="BM815" s="229"/>
    </row>
    <row r="816" spans="1:65">
      <c r="A816" s="29"/>
      <c r="B816" s="3" t="s">
        <v>255</v>
      </c>
      <c r="C816" s="28"/>
      <c r="D816" s="226">
        <v>142</v>
      </c>
      <c r="E816" s="226">
        <v>190.55</v>
      </c>
      <c r="F816" s="226">
        <v>199.25</v>
      </c>
      <c r="G816" s="226">
        <v>204</v>
      </c>
      <c r="H816" s="226">
        <v>200.35000000000002</v>
      </c>
      <c r="I816" s="226">
        <v>183.5</v>
      </c>
      <c r="J816" s="226">
        <v>172.87524999999999</v>
      </c>
      <c r="K816" s="226">
        <v>170.5</v>
      </c>
      <c r="L816" s="226">
        <v>187.25</v>
      </c>
      <c r="M816" s="226">
        <v>220.60500000000002</v>
      </c>
      <c r="N816" s="226">
        <v>114.28999999999999</v>
      </c>
      <c r="O816" s="226">
        <v>210</v>
      </c>
      <c r="P816" s="226">
        <v>105.5</v>
      </c>
      <c r="Q816" s="226">
        <v>159.5</v>
      </c>
      <c r="R816" s="226">
        <v>192.5</v>
      </c>
      <c r="S816" s="226">
        <v>176.75</v>
      </c>
      <c r="T816" s="226">
        <v>196.39099999999999</v>
      </c>
      <c r="U816" s="226">
        <v>138.13499999999999</v>
      </c>
      <c r="V816" s="226">
        <v>181.5</v>
      </c>
      <c r="W816" s="226">
        <v>188</v>
      </c>
      <c r="X816" s="226">
        <v>216.405</v>
      </c>
      <c r="Y816" s="223"/>
      <c r="Z816" s="224"/>
      <c r="AA816" s="224"/>
      <c r="AB816" s="224"/>
      <c r="AC816" s="224"/>
      <c r="AD816" s="224"/>
      <c r="AE816" s="224"/>
      <c r="AF816" s="224"/>
      <c r="AG816" s="224"/>
      <c r="AH816" s="224"/>
      <c r="AI816" s="224"/>
      <c r="AJ816" s="224"/>
      <c r="AK816" s="224"/>
      <c r="AL816" s="224"/>
      <c r="AM816" s="224"/>
      <c r="AN816" s="224"/>
      <c r="AO816" s="224"/>
      <c r="AP816" s="224"/>
      <c r="AQ816" s="224"/>
      <c r="AR816" s="224"/>
      <c r="AS816" s="224"/>
      <c r="AT816" s="224"/>
      <c r="AU816" s="224"/>
      <c r="AV816" s="224"/>
      <c r="AW816" s="224"/>
      <c r="AX816" s="224"/>
      <c r="AY816" s="224"/>
      <c r="AZ816" s="224"/>
      <c r="BA816" s="224"/>
      <c r="BB816" s="224"/>
      <c r="BC816" s="224"/>
      <c r="BD816" s="224"/>
      <c r="BE816" s="224"/>
      <c r="BF816" s="224"/>
      <c r="BG816" s="224"/>
      <c r="BH816" s="224"/>
      <c r="BI816" s="224"/>
      <c r="BJ816" s="224"/>
      <c r="BK816" s="224"/>
      <c r="BL816" s="224"/>
      <c r="BM816" s="229"/>
    </row>
    <row r="817" spans="1:65">
      <c r="A817" s="29"/>
      <c r="B817" s="3" t="s">
        <v>256</v>
      </c>
      <c r="C817" s="28"/>
      <c r="D817" s="226">
        <v>8.4241715715354868</v>
      </c>
      <c r="E817" s="226">
        <v>2.7059767183033894</v>
      </c>
      <c r="F817" s="226">
        <v>4.9235827063904045</v>
      </c>
      <c r="G817" s="226">
        <v>2.6583202716502514</v>
      </c>
      <c r="H817" s="226">
        <v>7.997913894676949</v>
      </c>
      <c r="I817" s="226">
        <v>2.1908902300206643</v>
      </c>
      <c r="J817" s="226">
        <v>5.9676212932792545</v>
      </c>
      <c r="K817" s="226">
        <v>2.2583179581272428</v>
      </c>
      <c r="L817" s="226">
        <v>3.8427420765212261</v>
      </c>
      <c r="M817" s="226">
        <v>2.9017150101276359</v>
      </c>
      <c r="N817" s="226">
        <v>2.8939454037697425</v>
      </c>
      <c r="O817" s="226">
        <v>2.0412414523193152</v>
      </c>
      <c r="P817" s="226">
        <v>3.5213633723318019</v>
      </c>
      <c r="Q817" s="226">
        <v>2.4289915602982237</v>
      </c>
      <c r="R817" s="226">
        <v>6.2102066524928672</v>
      </c>
      <c r="S817" s="226">
        <v>2.2803508501982761</v>
      </c>
      <c r="T817" s="226">
        <v>1.248861154219524</v>
      </c>
      <c r="U817" s="226">
        <v>1.7088173298122444</v>
      </c>
      <c r="V817" s="226">
        <v>3.3714487489307419</v>
      </c>
      <c r="W817" s="226">
        <v>1.7511900715418265</v>
      </c>
      <c r="X817" s="226">
        <v>3.2665986387474457</v>
      </c>
      <c r="Y817" s="223"/>
      <c r="Z817" s="224"/>
      <c r="AA817" s="224"/>
      <c r="AB817" s="224"/>
      <c r="AC817" s="224"/>
      <c r="AD817" s="224"/>
      <c r="AE817" s="224"/>
      <c r="AF817" s="224"/>
      <c r="AG817" s="224"/>
      <c r="AH817" s="224"/>
      <c r="AI817" s="224"/>
      <c r="AJ817" s="224"/>
      <c r="AK817" s="224"/>
      <c r="AL817" s="224"/>
      <c r="AM817" s="224"/>
      <c r="AN817" s="224"/>
      <c r="AO817" s="224"/>
      <c r="AP817" s="224"/>
      <c r="AQ817" s="224"/>
      <c r="AR817" s="224"/>
      <c r="AS817" s="224"/>
      <c r="AT817" s="224"/>
      <c r="AU817" s="224"/>
      <c r="AV817" s="224"/>
      <c r="AW817" s="224"/>
      <c r="AX817" s="224"/>
      <c r="AY817" s="224"/>
      <c r="AZ817" s="224"/>
      <c r="BA817" s="224"/>
      <c r="BB817" s="224"/>
      <c r="BC817" s="224"/>
      <c r="BD817" s="224"/>
      <c r="BE817" s="224"/>
      <c r="BF817" s="224"/>
      <c r="BG817" s="224"/>
      <c r="BH817" s="224"/>
      <c r="BI817" s="224"/>
      <c r="BJ817" s="224"/>
      <c r="BK817" s="224"/>
      <c r="BL817" s="224"/>
      <c r="BM817" s="229"/>
    </row>
    <row r="818" spans="1:65">
      <c r="A818" s="29"/>
      <c r="B818" s="3" t="s">
        <v>86</v>
      </c>
      <c r="C818" s="28"/>
      <c r="D818" s="13">
        <v>5.8568979639875916E-2</v>
      </c>
      <c r="E818" s="13">
        <v>1.4152968008072329E-2</v>
      </c>
      <c r="F818" s="13">
        <v>2.4607660340143628E-2</v>
      </c>
      <c r="G818" s="13">
        <v>1.3009724004813627E-2</v>
      </c>
      <c r="H818" s="13">
        <v>3.9202897987110068E-2</v>
      </c>
      <c r="I818" s="13">
        <v>1.1972077759675761E-2</v>
      </c>
      <c r="J818" s="13">
        <v>3.4642401282217378E-2</v>
      </c>
      <c r="K818" s="13">
        <v>1.3245266616582069E-2</v>
      </c>
      <c r="L818" s="13">
        <v>2.0512858059721847E-2</v>
      </c>
      <c r="M818" s="13">
        <v>1.3170157767514519E-2</v>
      </c>
      <c r="N818" s="13">
        <v>2.5210779717481858E-2</v>
      </c>
      <c r="O818" s="13">
        <v>9.6817776394592017E-3</v>
      </c>
      <c r="P818" s="13">
        <v>3.3536794022207633E-2</v>
      </c>
      <c r="Q818" s="13">
        <v>1.5228787211901089E-2</v>
      </c>
      <c r="R818" s="13">
        <v>3.2372927814906347E-2</v>
      </c>
      <c r="S818" s="13">
        <v>1.2956538921581114E-2</v>
      </c>
      <c r="T818" s="13">
        <v>6.3578995363810127E-3</v>
      </c>
      <c r="U818" s="13">
        <v>1.2433338562595915E-2</v>
      </c>
      <c r="V818" s="13">
        <v>1.8643956215285206E-2</v>
      </c>
      <c r="W818" s="13">
        <v>9.3231059709414001E-3</v>
      </c>
      <c r="X818" s="13">
        <v>1.5155182896312168E-2</v>
      </c>
      <c r="Y818" s="152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29"/>
      <c r="B819" s="3" t="s">
        <v>257</v>
      </c>
      <c r="C819" s="28"/>
      <c r="D819" s="13">
        <v>-0.22698250481208937</v>
      </c>
      <c r="E819" s="13">
        <v>2.7557914200133871E-2</v>
      </c>
      <c r="F819" s="13">
        <v>7.5327349910876862E-2</v>
      </c>
      <c r="G819" s="13">
        <v>9.8168538934389815E-2</v>
      </c>
      <c r="H819" s="13">
        <v>9.6448731760854667E-2</v>
      </c>
      <c r="I819" s="13">
        <v>-1.6485272634616743E-2</v>
      </c>
      <c r="J819" s="13">
        <v>-7.4187490505427722E-2</v>
      </c>
      <c r="K819" s="13">
        <v>-8.3665240350831449E-2</v>
      </c>
      <c r="L819" s="13">
        <v>6.8037828403377798E-3</v>
      </c>
      <c r="M819" s="13">
        <v>0.18411411096600028</v>
      </c>
      <c r="N819" s="13">
        <v>-0.38307292046845709</v>
      </c>
      <c r="O819" s="13">
        <v>0.13310212214682138</v>
      </c>
      <c r="P819" s="13">
        <v>-0.43568827118379649</v>
      </c>
      <c r="Q819" s="13">
        <v>-0.14278361194110034</v>
      </c>
      <c r="R819" s="13">
        <v>3.0988571218174998E-2</v>
      </c>
      <c r="S819" s="13">
        <v>-5.4106054555696947E-2</v>
      </c>
      <c r="T819" s="13">
        <v>5.5675089452680515E-2</v>
      </c>
      <c r="U819" s="13">
        <v>-0.26135177629570505</v>
      </c>
      <c r="V819" s="13">
        <v>-2.8129800372093894E-2</v>
      </c>
      <c r="W819" s="13">
        <v>9.4909815489863103E-3</v>
      </c>
      <c r="X819" s="13">
        <v>0.15841553398229102</v>
      </c>
      <c r="Y819" s="152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29"/>
      <c r="B820" s="45" t="s">
        <v>258</v>
      </c>
      <c r="C820" s="46"/>
      <c r="D820" s="44">
        <v>1.76</v>
      </c>
      <c r="E820" s="44">
        <v>0.16</v>
      </c>
      <c r="F820" s="44">
        <v>0.52</v>
      </c>
      <c r="G820" s="44">
        <v>0.69</v>
      </c>
      <c r="H820" s="44">
        <v>0.67</v>
      </c>
      <c r="I820" s="44">
        <v>0.18</v>
      </c>
      <c r="J820" s="44">
        <v>0.61</v>
      </c>
      <c r="K820" s="44">
        <v>0.68</v>
      </c>
      <c r="L820" s="44">
        <v>0</v>
      </c>
      <c r="M820" s="44">
        <v>1.33</v>
      </c>
      <c r="N820" s="44">
        <v>2.93</v>
      </c>
      <c r="O820" s="44">
        <v>0.95</v>
      </c>
      <c r="P820" s="44">
        <v>3.33</v>
      </c>
      <c r="Q820" s="44">
        <v>1.1299999999999999</v>
      </c>
      <c r="R820" s="44">
        <v>0.18</v>
      </c>
      <c r="S820" s="44">
        <v>0.46</v>
      </c>
      <c r="T820" s="44">
        <v>0.37</v>
      </c>
      <c r="U820" s="44">
        <v>2.02</v>
      </c>
      <c r="V820" s="44">
        <v>0.26</v>
      </c>
      <c r="W820" s="44">
        <v>0.02</v>
      </c>
      <c r="X820" s="44">
        <v>1.1399999999999999</v>
      </c>
      <c r="Y820" s="152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BM821" s="55"/>
    </row>
    <row r="822" spans="1:65" ht="15">
      <c r="B822" s="8" t="s">
        <v>520</v>
      </c>
      <c r="BM822" s="27" t="s">
        <v>66</v>
      </c>
    </row>
    <row r="823" spans="1:65" ht="15">
      <c r="A823" s="24" t="s">
        <v>9</v>
      </c>
      <c r="B823" s="18" t="s">
        <v>108</v>
      </c>
      <c r="C823" s="15" t="s">
        <v>109</v>
      </c>
      <c r="D823" s="16" t="s">
        <v>224</v>
      </c>
      <c r="E823" s="17" t="s">
        <v>224</v>
      </c>
      <c r="F823" s="17" t="s">
        <v>224</v>
      </c>
      <c r="G823" s="17" t="s">
        <v>224</v>
      </c>
      <c r="H823" s="17" t="s">
        <v>224</v>
      </c>
      <c r="I823" s="17" t="s">
        <v>224</v>
      </c>
      <c r="J823" s="17" t="s">
        <v>224</v>
      </c>
      <c r="K823" s="17" t="s">
        <v>224</v>
      </c>
      <c r="L823" s="17" t="s">
        <v>224</v>
      </c>
      <c r="M823" s="17" t="s">
        <v>224</v>
      </c>
      <c r="N823" s="17" t="s">
        <v>224</v>
      </c>
      <c r="O823" s="17" t="s">
        <v>224</v>
      </c>
      <c r="P823" s="17" t="s">
        <v>224</v>
      </c>
      <c r="Q823" s="17" t="s">
        <v>224</v>
      </c>
      <c r="R823" s="17" t="s">
        <v>224</v>
      </c>
      <c r="S823" s="17" t="s">
        <v>224</v>
      </c>
      <c r="T823" s="17" t="s">
        <v>224</v>
      </c>
      <c r="U823" s="17" t="s">
        <v>224</v>
      </c>
      <c r="V823" s="17" t="s">
        <v>224</v>
      </c>
      <c r="W823" s="17" t="s">
        <v>224</v>
      </c>
      <c r="X823" s="15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1</v>
      </c>
    </row>
    <row r="824" spans="1:65">
      <c r="A824" s="29"/>
      <c r="B824" s="19" t="s">
        <v>225</v>
      </c>
      <c r="C824" s="9" t="s">
        <v>225</v>
      </c>
      <c r="D824" s="150" t="s">
        <v>227</v>
      </c>
      <c r="E824" s="151" t="s">
        <v>228</v>
      </c>
      <c r="F824" s="151" t="s">
        <v>229</v>
      </c>
      <c r="G824" s="151" t="s">
        <v>230</v>
      </c>
      <c r="H824" s="151" t="s">
        <v>231</v>
      </c>
      <c r="I824" s="151" t="s">
        <v>232</v>
      </c>
      <c r="J824" s="151" t="s">
        <v>233</v>
      </c>
      <c r="K824" s="151" t="s">
        <v>234</v>
      </c>
      <c r="L824" s="151" t="s">
        <v>235</v>
      </c>
      <c r="M824" s="151" t="s">
        <v>236</v>
      </c>
      <c r="N824" s="151" t="s">
        <v>237</v>
      </c>
      <c r="O824" s="151" t="s">
        <v>238</v>
      </c>
      <c r="P824" s="151" t="s">
        <v>239</v>
      </c>
      <c r="Q824" s="151" t="s">
        <v>240</v>
      </c>
      <c r="R824" s="151" t="s">
        <v>241</v>
      </c>
      <c r="S824" s="151" t="s">
        <v>242</v>
      </c>
      <c r="T824" s="151" t="s">
        <v>243</v>
      </c>
      <c r="U824" s="151" t="s">
        <v>245</v>
      </c>
      <c r="V824" s="151" t="s">
        <v>246</v>
      </c>
      <c r="W824" s="151" t="s">
        <v>247</v>
      </c>
      <c r="X824" s="15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 t="s">
        <v>3</v>
      </c>
    </row>
    <row r="825" spans="1:65">
      <c r="A825" s="29"/>
      <c r="B825" s="19"/>
      <c r="C825" s="9"/>
      <c r="D825" s="10" t="s">
        <v>261</v>
      </c>
      <c r="E825" s="11" t="s">
        <v>261</v>
      </c>
      <c r="F825" s="11" t="s">
        <v>261</v>
      </c>
      <c r="G825" s="11" t="s">
        <v>261</v>
      </c>
      <c r="H825" s="11" t="s">
        <v>279</v>
      </c>
      <c r="I825" s="11" t="s">
        <v>278</v>
      </c>
      <c r="J825" s="11" t="s">
        <v>278</v>
      </c>
      <c r="K825" s="11" t="s">
        <v>279</v>
      </c>
      <c r="L825" s="11" t="s">
        <v>261</v>
      </c>
      <c r="M825" s="11" t="s">
        <v>278</v>
      </c>
      <c r="N825" s="11" t="s">
        <v>261</v>
      </c>
      <c r="O825" s="11" t="s">
        <v>261</v>
      </c>
      <c r="P825" s="11" t="s">
        <v>261</v>
      </c>
      <c r="Q825" s="11" t="s">
        <v>279</v>
      </c>
      <c r="R825" s="11" t="s">
        <v>279</v>
      </c>
      <c r="S825" s="11" t="s">
        <v>261</v>
      </c>
      <c r="T825" s="11" t="s">
        <v>278</v>
      </c>
      <c r="U825" s="11" t="s">
        <v>279</v>
      </c>
      <c r="V825" s="11" t="s">
        <v>261</v>
      </c>
      <c r="W825" s="11" t="s">
        <v>261</v>
      </c>
      <c r="X825" s="15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2</v>
      </c>
    </row>
    <row r="826" spans="1:65">
      <c r="A826" s="29"/>
      <c r="B826" s="19"/>
      <c r="C826" s="9"/>
      <c r="D826" s="25" t="s">
        <v>280</v>
      </c>
      <c r="E826" s="25" t="s">
        <v>253</v>
      </c>
      <c r="F826" s="25" t="s">
        <v>281</v>
      </c>
      <c r="G826" s="25" t="s">
        <v>281</v>
      </c>
      <c r="H826" s="25" t="s">
        <v>282</v>
      </c>
      <c r="I826" s="25" t="s">
        <v>281</v>
      </c>
      <c r="J826" s="25" t="s">
        <v>283</v>
      </c>
      <c r="K826" s="25" t="s">
        <v>283</v>
      </c>
      <c r="L826" s="25" t="s">
        <v>281</v>
      </c>
      <c r="M826" s="25" t="s">
        <v>282</v>
      </c>
      <c r="N826" s="25" t="s">
        <v>282</v>
      </c>
      <c r="O826" s="25" t="s">
        <v>283</v>
      </c>
      <c r="P826" s="25" t="s">
        <v>283</v>
      </c>
      <c r="Q826" s="25" t="s">
        <v>282</v>
      </c>
      <c r="R826" s="25" t="s">
        <v>281</v>
      </c>
      <c r="S826" s="25" t="s">
        <v>114</v>
      </c>
      <c r="T826" s="25" t="s">
        <v>281</v>
      </c>
      <c r="U826" s="25" t="s">
        <v>280</v>
      </c>
      <c r="V826" s="25" t="s">
        <v>281</v>
      </c>
      <c r="W826" s="25" t="s">
        <v>281</v>
      </c>
      <c r="X826" s="15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3</v>
      </c>
    </row>
    <row r="827" spans="1:65">
      <c r="A827" s="29"/>
      <c r="B827" s="18">
        <v>1</v>
      </c>
      <c r="C827" s="14">
        <v>1</v>
      </c>
      <c r="D827" s="21">
        <v>8.1</v>
      </c>
      <c r="E827" s="21">
        <v>8</v>
      </c>
      <c r="F827" s="21">
        <v>8.1999999999999993</v>
      </c>
      <c r="G827" s="21">
        <v>8.1</v>
      </c>
      <c r="H827" s="21">
        <v>8</v>
      </c>
      <c r="I827" s="21">
        <v>8</v>
      </c>
      <c r="J827" s="21">
        <v>7.5250000000000004</v>
      </c>
      <c r="K827" s="21">
        <v>7.3</v>
      </c>
      <c r="L827" s="153">
        <v>8.6999999999999993</v>
      </c>
      <c r="M827" s="21">
        <v>7.9</v>
      </c>
      <c r="N827" s="21">
        <v>7.6</v>
      </c>
      <c r="O827" s="21">
        <v>8</v>
      </c>
      <c r="P827" s="21">
        <v>7.8</v>
      </c>
      <c r="Q827" s="21">
        <v>9</v>
      </c>
      <c r="R827" s="21">
        <v>7.5</v>
      </c>
      <c r="S827" s="21">
        <v>7.7000000000000011</v>
      </c>
      <c r="T827" s="21">
        <v>8.1199999999999992</v>
      </c>
      <c r="U827" s="153">
        <v>5.7</v>
      </c>
      <c r="V827" s="21">
        <v>8</v>
      </c>
      <c r="W827" s="21">
        <v>7.6</v>
      </c>
      <c r="X827" s="15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1</v>
      </c>
    </row>
    <row r="828" spans="1:65">
      <c r="A828" s="29"/>
      <c r="B828" s="19">
        <v>1</v>
      </c>
      <c r="C828" s="9">
        <v>2</v>
      </c>
      <c r="D828" s="11">
        <v>8.3000000000000007</v>
      </c>
      <c r="E828" s="11">
        <v>7.9</v>
      </c>
      <c r="F828" s="11">
        <v>8.1999999999999993</v>
      </c>
      <c r="G828" s="11">
        <v>8.4</v>
      </c>
      <c r="H828" s="11">
        <v>8</v>
      </c>
      <c r="I828" s="11">
        <v>8</v>
      </c>
      <c r="J828" s="11">
        <v>7.5105000000000004</v>
      </c>
      <c r="K828" s="11">
        <v>7.2</v>
      </c>
      <c r="L828" s="154">
        <v>9.3000000000000007</v>
      </c>
      <c r="M828" s="11">
        <v>7.8</v>
      </c>
      <c r="N828" s="11">
        <v>7.7000000000000011</v>
      </c>
      <c r="O828" s="11">
        <v>9</v>
      </c>
      <c r="P828" s="11">
        <v>7.7000000000000011</v>
      </c>
      <c r="Q828" s="11">
        <v>9</v>
      </c>
      <c r="R828" s="11">
        <v>7.8</v>
      </c>
      <c r="S828" s="11">
        <v>8</v>
      </c>
      <c r="T828" s="11">
        <v>8.0001999999999995</v>
      </c>
      <c r="U828" s="154">
        <v>5.6</v>
      </c>
      <c r="V828" s="11">
        <v>7.7000000000000011</v>
      </c>
      <c r="W828" s="11">
        <v>7.6</v>
      </c>
      <c r="X828" s="15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32</v>
      </c>
    </row>
    <row r="829" spans="1:65">
      <c r="A829" s="29"/>
      <c r="B829" s="19">
        <v>1</v>
      </c>
      <c r="C829" s="9">
        <v>3</v>
      </c>
      <c r="D829" s="11">
        <v>8.3000000000000007</v>
      </c>
      <c r="E829" s="11">
        <v>7.9</v>
      </c>
      <c r="F829" s="11">
        <v>8.1999999999999993</v>
      </c>
      <c r="G829" s="11">
        <v>8.3000000000000007</v>
      </c>
      <c r="H829" s="11">
        <v>8</v>
      </c>
      <c r="I829" s="11">
        <v>8</v>
      </c>
      <c r="J829" s="11">
        <v>7.6449999999999987</v>
      </c>
      <c r="K829" s="11">
        <v>7.3</v>
      </c>
      <c r="L829" s="154">
        <v>9.1</v>
      </c>
      <c r="M829" s="11">
        <v>7.9</v>
      </c>
      <c r="N829" s="11">
        <v>7.7000000000000011</v>
      </c>
      <c r="O829" s="11">
        <v>8</v>
      </c>
      <c r="P829" s="11">
        <v>7.8</v>
      </c>
      <c r="Q829" s="11">
        <v>9</v>
      </c>
      <c r="R829" s="11">
        <v>8</v>
      </c>
      <c r="S829" s="11">
        <v>8.1</v>
      </c>
      <c r="T829" s="11">
        <v>8.0575333333333337</v>
      </c>
      <c r="U829" s="154">
        <v>5.6</v>
      </c>
      <c r="V829" s="11">
        <v>8.1999999999999993</v>
      </c>
      <c r="W829" s="11">
        <v>7.4</v>
      </c>
      <c r="X829" s="15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16</v>
      </c>
    </row>
    <row r="830" spans="1:65">
      <c r="A830" s="29"/>
      <c r="B830" s="19">
        <v>1</v>
      </c>
      <c r="C830" s="9">
        <v>4</v>
      </c>
      <c r="D830" s="11">
        <v>8.1999999999999993</v>
      </c>
      <c r="E830" s="11">
        <v>7.6</v>
      </c>
      <c r="F830" s="11">
        <v>8.4</v>
      </c>
      <c r="G830" s="11">
        <v>8.3000000000000007</v>
      </c>
      <c r="H830" s="11">
        <v>8</v>
      </c>
      <c r="I830" s="11">
        <v>8</v>
      </c>
      <c r="J830" s="11">
        <v>7.5579999999999998</v>
      </c>
      <c r="K830" s="11">
        <v>7.1</v>
      </c>
      <c r="L830" s="154">
        <v>9.3000000000000007</v>
      </c>
      <c r="M830" s="11">
        <v>7.8</v>
      </c>
      <c r="N830" s="11">
        <v>7.7000000000000011</v>
      </c>
      <c r="O830" s="11">
        <v>8</v>
      </c>
      <c r="P830" s="11">
        <v>7.8</v>
      </c>
      <c r="Q830" s="11">
        <v>9</v>
      </c>
      <c r="R830" s="11">
        <v>7.3</v>
      </c>
      <c r="S830" s="11">
        <v>7.9</v>
      </c>
      <c r="T830" s="11">
        <v>8</v>
      </c>
      <c r="U830" s="154">
        <v>5.6</v>
      </c>
      <c r="V830" s="11">
        <v>8.1999999999999993</v>
      </c>
      <c r="W830" s="11">
        <v>7.4</v>
      </c>
      <c r="X830" s="15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7.9537657407407414</v>
      </c>
    </row>
    <row r="831" spans="1:65">
      <c r="A831" s="29"/>
      <c r="B831" s="19">
        <v>1</v>
      </c>
      <c r="C831" s="9">
        <v>5</v>
      </c>
      <c r="D831" s="11">
        <v>8.6</v>
      </c>
      <c r="E831" s="11">
        <v>8</v>
      </c>
      <c r="F831" s="11">
        <v>8.1999999999999993</v>
      </c>
      <c r="G831" s="11">
        <v>8.3000000000000007</v>
      </c>
      <c r="H831" s="11">
        <v>8</v>
      </c>
      <c r="I831" s="11">
        <v>8</v>
      </c>
      <c r="J831" s="11">
        <v>7.6975000000000007</v>
      </c>
      <c r="K831" s="11">
        <v>7.3</v>
      </c>
      <c r="L831" s="154">
        <v>8.4</v>
      </c>
      <c r="M831" s="11">
        <v>7.9</v>
      </c>
      <c r="N831" s="11">
        <v>8</v>
      </c>
      <c r="O831" s="11">
        <v>8</v>
      </c>
      <c r="P831" s="11">
        <v>7.9</v>
      </c>
      <c r="Q831" s="11">
        <v>8</v>
      </c>
      <c r="R831" s="11">
        <v>7.3</v>
      </c>
      <c r="S831" s="11">
        <v>8.1999999999999993</v>
      </c>
      <c r="T831" s="11">
        <v>8.0666666666666682</v>
      </c>
      <c r="U831" s="154">
        <v>5.7</v>
      </c>
      <c r="V831" s="11">
        <v>8</v>
      </c>
      <c r="W831" s="11">
        <v>7.4</v>
      </c>
      <c r="X831" s="15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7">
        <v>107</v>
      </c>
    </row>
    <row r="832" spans="1:65">
      <c r="A832" s="29"/>
      <c r="B832" s="19">
        <v>1</v>
      </c>
      <c r="C832" s="9">
        <v>6</v>
      </c>
      <c r="D832" s="11">
        <v>8.6</v>
      </c>
      <c r="E832" s="11">
        <v>7.7000000000000011</v>
      </c>
      <c r="F832" s="11">
        <v>8.3000000000000007</v>
      </c>
      <c r="G832" s="148">
        <v>7.9</v>
      </c>
      <c r="H832" s="11">
        <v>8</v>
      </c>
      <c r="I832" s="11">
        <v>8</v>
      </c>
      <c r="J832" s="11">
        <v>7.7505000000000015</v>
      </c>
      <c r="K832" s="11">
        <v>7.3</v>
      </c>
      <c r="L832" s="154">
        <v>8.9</v>
      </c>
      <c r="M832" s="11">
        <v>7.9</v>
      </c>
      <c r="N832" s="11">
        <v>8</v>
      </c>
      <c r="O832" s="11">
        <v>8</v>
      </c>
      <c r="P832" s="11">
        <v>7.8</v>
      </c>
      <c r="Q832" s="11">
        <v>8</v>
      </c>
      <c r="R832" s="11">
        <v>8.1</v>
      </c>
      <c r="S832" s="11">
        <v>8.1999999999999993</v>
      </c>
      <c r="T832" s="11">
        <v>8.0957999999999988</v>
      </c>
      <c r="U832" s="154">
        <v>5.6</v>
      </c>
      <c r="V832" s="11">
        <v>8.1999999999999993</v>
      </c>
      <c r="W832" s="11">
        <v>7.6</v>
      </c>
      <c r="X832" s="15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20" t="s">
        <v>254</v>
      </c>
      <c r="C833" s="12"/>
      <c r="D833" s="22">
        <v>8.35</v>
      </c>
      <c r="E833" s="22">
        <v>7.8500000000000005</v>
      </c>
      <c r="F833" s="22">
        <v>8.25</v>
      </c>
      <c r="G833" s="22">
        <v>8.2166666666666668</v>
      </c>
      <c r="H833" s="22">
        <v>8</v>
      </c>
      <c r="I833" s="22">
        <v>8</v>
      </c>
      <c r="J833" s="22">
        <v>7.6144166666666671</v>
      </c>
      <c r="K833" s="22">
        <v>7.2499999999999991</v>
      </c>
      <c r="L833" s="22">
        <v>8.9500000000000011</v>
      </c>
      <c r="M833" s="22">
        <v>7.8666666666666671</v>
      </c>
      <c r="N833" s="22">
        <v>7.7833333333333341</v>
      </c>
      <c r="O833" s="22">
        <v>8.1666666666666661</v>
      </c>
      <c r="P833" s="22">
        <v>7.8</v>
      </c>
      <c r="Q833" s="22">
        <v>8.6666666666666661</v>
      </c>
      <c r="R833" s="22">
        <v>7.666666666666667</v>
      </c>
      <c r="S833" s="22">
        <v>8.0166666666666675</v>
      </c>
      <c r="T833" s="22">
        <v>8.0566999999999993</v>
      </c>
      <c r="U833" s="22">
        <v>5.6333333333333329</v>
      </c>
      <c r="V833" s="22">
        <v>8.0499999999999989</v>
      </c>
      <c r="W833" s="22">
        <v>7.5</v>
      </c>
      <c r="X833" s="15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29"/>
      <c r="B834" s="3" t="s">
        <v>255</v>
      </c>
      <c r="C834" s="28"/>
      <c r="D834" s="11">
        <v>8.3000000000000007</v>
      </c>
      <c r="E834" s="11">
        <v>7.9</v>
      </c>
      <c r="F834" s="11">
        <v>8.1999999999999993</v>
      </c>
      <c r="G834" s="11">
        <v>8.3000000000000007</v>
      </c>
      <c r="H834" s="11">
        <v>8</v>
      </c>
      <c r="I834" s="11">
        <v>8</v>
      </c>
      <c r="J834" s="11">
        <v>7.6014999999999997</v>
      </c>
      <c r="K834" s="11">
        <v>7.3</v>
      </c>
      <c r="L834" s="11">
        <v>9</v>
      </c>
      <c r="M834" s="11">
        <v>7.9</v>
      </c>
      <c r="N834" s="11">
        <v>7.7000000000000011</v>
      </c>
      <c r="O834" s="11">
        <v>8</v>
      </c>
      <c r="P834" s="11">
        <v>7.8</v>
      </c>
      <c r="Q834" s="11">
        <v>9</v>
      </c>
      <c r="R834" s="11">
        <v>7.65</v>
      </c>
      <c r="S834" s="11">
        <v>8.0500000000000007</v>
      </c>
      <c r="T834" s="11">
        <v>8.0621000000000009</v>
      </c>
      <c r="U834" s="11">
        <v>5.6</v>
      </c>
      <c r="V834" s="11">
        <v>8.1</v>
      </c>
      <c r="W834" s="11">
        <v>7.5</v>
      </c>
      <c r="X834" s="15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29"/>
      <c r="B835" s="3" t="s">
        <v>256</v>
      </c>
      <c r="C835" s="28"/>
      <c r="D835" s="23">
        <v>0.20736441353327714</v>
      </c>
      <c r="E835" s="23">
        <v>0.16431676725154978</v>
      </c>
      <c r="F835" s="23">
        <v>8.3666002653408109E-2</v>
      </c>
      <c r="G835" s="23">
        <v>0.18348478592697198</v>
      </c>
      <c r="H835" s="23">
        <v>0</v>
      </c>
      <c r="I835" s="23">
        <v>0</v>
      </c>
      <c r="J835" s="23">
        <v>9.83195894349988E-2</v>
      </c>
      <c r="K835" s="23">
        <v>8.3666002653407581E-2</v>
      </c>
      <c r="L835" s="23">
        <v>0.35637059362410944</v>
      </c>
      <c r="M835" s="23">
        <v>5.1639777949432496E-2</v>
      </c>
      <c r="N835" s="23">
        <v>0.1722401424368506</v>
      </c>
      <c r="O835" s="23">
        <v>0.40824829046386302</v>
      </c>
      <c r="P835" s="23">
        <v>6.3245553203367361E-2</v>
      </c>
      <c r="Q835" s="23">
        <v>0.51639777949432231</v>
      </c>
      <c r="R835" s="23">
        <v>0.35023801430836526</v>
      </c>
      <c r="S835" s="23">
        <v>0.19407902170679447</v>
      </c>
      <c r="T835" s="23">
        <v>4.9077222596411826E-2</v>
      </c>
      <c r="U835" s="23">
        <v>5.1639777949432503E-2</v>
      </c>
      <c r="V835" s="23">
        <v>0.19748417658131429</v>
      </c>
      <c r="W835" s="23">
        <v>0.10954451150103282</v>
      </c>
      <c r="X835" s="204"/>
      <c r="Y835" s="205"/>
      <c r="Z835" s="205"/>
      <c r="AA835" s="205"/>
      <c r="AB835" s="205"/>
      <c r="AC835" s="205"/>
      <c r="AD835" s="205"/>
      <c r="AE835" s="205"/>
      <c r="AF835" s="205"/>
      <c r="AG835" s="205"/>
      <c r="AH835" s="205"/>
      <c r="AI835" s="205"/>
      <c r="AJ835" s="205"/>
      <c r="AK835" s="205"/>
      <c r="AL835" s="205"/>
      <c r="AM835" s="205"/>
      <c r="AN835" s="205"/>
      <c r="AO835" s="205"/>
      <c r="AP835" s="205"/>
      <c r="AQ835" s="205"/>
      <c r="AR835" s="205"/>
      <c r="AS835" s="205"/>
      <c r="AT835" s="205"/>
      <c r="AU835" s="205"/>
      <c r="AV835" s="205"/>
      <c r="AW835" s="205"/>
      <c r="AX835" s="205"/>
      <c r="AY835" s="205"/>
      <c r="AZ835" s="205"/>
      <c r="BA835" s="205"/>
      <c r="BB835" s="205"/>
      <c r="BC835" s="205"/>
      <c r="BD835" s="205"/>
      <c r="BE835" s="205"/>
      <c r="BF835" s="205"/>
      <c r="BG835" s="205"/>
      <c r="BH835" s="205"/>
      <c r="BI835" s="205"/>
      <c r="BJ835" s="205"/>
      <c r="BK835" s="205"/>
      <c r="BL835" s="205"/>
      <c r="BM835" s="56"/>
    </row>
    <row r="836" spans="1:65">
      <c r="A836" s="29"/>
      <c r="B836" s="3" t="s">
        <v>86</v>
      </c>
      <c r="C836" s="28"/>
      <c r="D836" s="13">
        <v>2.4834061500991277E-2</v>
      </c>
      <c r="E836" s="13">
        <v>2.0932072261343922E-2</v>
      </c>
      <c r="F836" s="13">
        <v>1.0141333654958559E-2</v>
      </c>
      <c r="G836" s="13">
        <v>2.2330805589489491E-2</v>
      </c>
      <c r="H836" s="13">
        <v>0</v>
      </c>
      <c r="I836" s="13">
        <v>0</v>
      </c>
      <c r="J836" s="13">
        <v>1.2912294367263695E-2</v>
      </c>
      <c r="K836" s="13">
        <v>1.1540138297021737E-2</v>
      </c>
      <c r="L836" s="13">
        <v>3.98179434216882E-2</v>
      </c>
      <c r="M836" s="13">
        <v>6.5643785528939607E-3</v>
      </c>
      <c r="N836" s="13">
        <v>2.2129354488674594E-2</v>
      </c>
      <c r="O836" s="13">
        <v>4.9989586587411802E-2</v>
      </c>
      <c r="P836" s="13">
        <v>8.1084042568419692E-3</v>
      </c>
      <c r="Q836" s="13">
        <v>5.9584359172421809E-2</v>
      </c>
      <c r="R836" s="13">
        <v>4.5683219257612859E-2</v>
      </c>
      <c r="S836" s="13">
        <v>2.4209441377146916E-2</v>
      </c>
      <c r="T836" s="13">
        <v>6.0914794638514316E-3</v>
      </c>
      <c r="U836" s="13">
        <v>9.1668244880649414E-3</v>
      </c>
      <c r="V836" s="13">
        <v>2.4532195848610473E-2</v>
      </c>
      <c r="W836" s="13">
        <v>1.4605934866804376E-2</v>
      </c>
      <c r="X836" s="15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3" t="s">
        <v>257</v>
      </c>
      <c r="C837" s="28"/>
      <c r="D837" s="13">
        <v>4.9817190017260593E-2</v>
      </c>
      <c r="E837" s="13">
        <v>-1.3046114774192152E-2</v>
      </c>
      <c r="F837" s="13">
        <v>3.7244529058970022E-2</v>
      </c>
      <c r="G837" s="13">
        <v>3.3053642072873091E-2</v>
      </c>
      <c r="H837" s="13">
        <v>5.8128766632437046E-3</v>
      </c>
      <c r="I837" s="13">
        <v>5.8128766632437046E-3</v>
      </c>
      <c r="J837" s="13">
        <v>-4.2665208548431588E-2</v>
      </c>
      <c r="K837" s="13">
        <v>-8.848208052393558E-2</v>
      </c>
      <c r="L837" s="13">
        <v>0.12525315576700402</v>
      </c>
      <c r="M837" s="13">
        <v>-1.0950671281143687E-2</v>
      </c>
      <c r="N837" s="13">
        <v>-2.1427888746385793E-2</v>
      </c>
      <c r="O837" s="13">
        <v>2.6767311593727916E-2</v>
      </c>
      <c r="P837" s="13">
        <v>-1.9332445253337438E-2</v>
      </c>
      <c r="Q837" s="13">
        <v>8.963061638518055E-2</v>
      </c>
      <c r="R837" s="13">
        <v>-3.6095993197724829E-2</v>
      </c>
      <c r="S837" s="13">
        <v>7.9083201562921701E-3</v>
      </c>
      <c r="T837" s="13">
        <v>1.2941575426594243E-2</v>
      </c>
      <c r="U837" s="13">
        <v>-0.29174009934963263</v>
      </c>
      <c r="V837" s="13">
        <v>1.2099207142388879E-2</v>
      </c>
      <c r="W837" s="13">
        <v>-5.7050428128209041E-2</v>
      </c>
      <c r="X837" s="15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29"/>
      <c r="B838" s="45" t="s">
        <v>258</v>
      </c>
      <c r="C838" s="46"/>
      <c r="D838" s="44">
        <v>1.0900000000000001</v>
      </c>
      <c r="E838" s="44">
        <v>0.47</v>
      </c>
      <c r="F838" s="44">
        <v>0.78</v>
      </c>
      <c r="G838" s="44">
        <v>0.67</v>
      </c>
      <c r="H838" s="44">
        <v>0</v>
      </c>
      <c r="I838" s="44">
        <v>0</v>
      </c>
      <c r="J838" s="44">
        <v>1.2</v>
      </c>
      <c r="K838" s="44">
        <v>2.33</v>
      </c>
      <c r="L838" s="44">
        <v>2.96</v>
      </c>
      <c r="M838" s="44">
        <v>0.41</v>
      </c>
      <c r="N838" s="44">
        <v>0.67</v>
      </c>
      <c r="O838" s="44">
        <v>0.52</v>
      </c>
      <c r="P838" s="44">
        <v>0.62</v>
      </c>
      <c r="Q838" s="44">
        <v>2.0699999999999998</v>
      </c>
      <c r="R838" s="44">
        <v>1.04</v>
      </c>
      <c r="S838" s="44">
        <v>0.05</v>
      </c>
      <c r="T838" s="44">
        <v>0.18</v>
      </c>
      <c r="U838" s="44">
        <v>7.37</v>
      </c>
      <c r="V838" s="44">
        <v>0.16</v>
      </c>
      <c r="W838" s="44">
        <v>1.56</v>
      </c>
      <c r="X838" s="15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BM839" s="55"/>
    </row>
    <row r="840" spans="1:65" ht="15">
      <c r="B840" s="8" t="s">
        <v>521</v>
      </c>
      <c r="BM840" s="27" t="s">
        <v>66</v>
      </c>
    </row>
    <row r="841" spans="1:65" ht="15">
      <c r="A841" s="24" t="s">
        <v>61</v>
      </c>
      <c r="B841" s="18" t="s">
        <v>108</v>
      </c>
      <c r="C841" s="15" t="s">
        <v>109</v>
      </c>
      <c r="D841" s="16" t="s">
        <v>224</v>
      </c>
      <c r="E841" s="17" t="s">
        <v>224</v>
      </c>
      <c r="F841" s="17" t="s">
        <v>224</v>
      </c>
      <c r="G841" s="17" t="s">
        <v>224</v>
      </c>
      <c r="H841" s="17" t="s">
        <v>224</v>
      </c>
      <c r="I841" s="17" t="s">
        <v>224</v>
      </c>
      <c r="J841" s="17" t="s">
        <v>224</v>
      </c>
      <c r="K841" s="17" t="s">
        <v>224</v>
      </c>
      <c r="L841" s="17" t="s">
        <v>224</v>
      </c>
      <c r="M841" s="17" t="s">
        <v>224</v>
      </c>
      <c r="N841" s="17" t="s">
        <v>224</v>
      </c>
      <c r="O841" s="17" t="s">
        <v>224</v>
      </c>
      <c r="P841" s="17" t="s">
        <v>224</v>
      </c>
      <c r="Q841" s="17" t="s">
        <v>224</v>
      </c>
      <c r="R841" s="17" t="s">
        <v>224</v>
      </c>
      <c r="S841" s="17" t="s">
        <v>224</v>
      </c>
      <c r="T841" s="17" t="s">
        <v>224</v>
      </c>
      <c r="U841" s="17" t="s">
        <v>224</v>
      </c>
      <c r="V841" s="152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1</v>
      </c>
    </row>
    <row r="842" spans="1:65">
      <c r="A842" s="29"/>
      <c r="B842" s="19" t="s">
        <v>225</v>
      </c>
      <c r="C842" s="9" t="s">
        <v>225</v>
      </c>
      <c r="D842" s="150" t="s">
        <v>227</v>
      </c>
      <c r="E842" s="151" t="s">
        <v>228</v>
      </c>
      <c r="F842" s="151" t="s">
        <v>229</v>
      </c>
      <c r="G842" s="151" t="s">
        <v>230</v>
      </c>
      <c r="H842" s="151" t="s">
        <v>231</v>
      </c>
      <c r="I842" s="151" t="s">
        <v>234</v>
      </c>
      <c r="J842" s="151" t="s">
        <v>235</v>
      </c>
      <c r="K842" s="151" t="s">
        <v>236</v>
      </c>
      <c r="L842" s="151" t="s">
        <v>237</v>
      </c>
      <c r="M842" s="151" t="s">
        <v>238</v>
      </c>
      <c r="N842" s="151" t="s">
        <v>239</v>
      </c>
      <c r="O842" s="151" t="s">
        <v>240</v>
      </c>
      <c r="P842" s="151" t="s">
        <v>241</v>
      </c>
      <c r="Q842" s="151" t="s">
        <v>242</v>
      </c>
      <c r="R842" s="151" t="s">
        <v>244</v>
      </c>
      <c r="S842" s="151" t="s">
        <v>245</v>
      </c>
      <c r="T842" s="151" t="s">
        <v>246</v>
      </c>
      <c r="U842" s="151" t="s">
        <v>247</v>
      </c>
      <c r="V842" s="152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 t="s">
        <v>3</v>
      </c>
    </row>
    <row r="843" spans="1:65">
      <c r="A843" s="29"/>
      <c r="B843" s="19"/>
      <c r="C843" s="9"/>
      <c r="D843" s="10" t="s">
        <v>261</v>
      </c>
      <c r="E843" s="11" t="s">
        <v>261</v>
      </c>
      <c r="F843" s="11" t="s">
        <v>261</v>
      </c>
      <c r="G843" s="11" t="s">
        <v>261</v>
      </c>
      <c r="H843" s="11" t="s">
        <v>279</v>
      </c>
      <c r="I843" s="11" t="s">
        <v>279</v>
      </c>
      <c r="J843" s="11" t="s">
        <v>261</v>
      </c>
      <c r="K843" s="11" t="s">
        <v>261</v>
      </c>
      <c r="L843" s="11" t="s">
        <v>261</v>
      </c>
      <c r="M843" s="11" t="s">
        <v>261</v>
      </c>
      <c r="N843" s="11" t="s">
        <v>279</v>
      </c>
      <c r="O843" s="11" t="s">
        <v>279</v>
      </c>
      <c r="P843" s="11" t="s">
        <v>279</v>
      </c>
      <c r="Q843" s="11" t="s">
        <v>261</v>
      </c>
      <c r="R843" s="11" t="s">
        <v>278</v>
      </c>
      <c r="S843" s="11" t="s">
        <v>279</v>
      </c>
      <c r="T843" s="11" t="s">
        <v>261</v>
      </c>
      <c r="U843" s="11" t="s">
        <v>261</v>
      </c>
      <c r="V843" s="152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2</v>
      </c>
    </row>
    <row r="844" spans="1:65">
      <c r="A844" s="29"/>
      <c r="B844" s="19"/>
      <c r="C844" s="9"/>
      <c r="D844" s="25" t="s">
        <v>280</v>
      </c>
      <c r="E844" s="25" t="s">
        <v>253</v>
      </c>
      <c r="F844" s="25" t="s">
        <v>281</v>
      </c>
      <c r="G844" s="25" t="s">
        <v>281</v>
      </c>
      <c r="H844" s="25" t="s">
        <v>282</v>
      </c>
      <c r="I844" s="25" t="s">
        <v>283</v>
      </c>
      <c r="J844" s="25" t="s">
        <v>281</v>
      </c>
      <c r="K844" s="25" t="s">
        <v>282</v>
      </c>
      <c r="L844" s="25" t="s">
        <v>282</v>
      </c>
      <c r="M844" s="25" t="s">
        <v>283</v>
      </c>
      <c r="N844" s="25" t="s">
        <v>283</v>
      </c>
      <c r="O844" s="25" t="s">
        <v>282</v>
      </c>
      <c r="P844" s="25" t="s">
        <v>281</v>
      </c>
      <c r="Q844" s="25" t="s">
        <v>281</v>
      </c>
      <c r="R844" s="25" t="s">
        <v>280</v>
      </c>
      <c r="S844" s="25" t="s">
        <v>280</v>
      </c>
      <c r="T844" s="25" t="s">
        <v>281</v>
      </c>
      <c r="U844" s="25" t="s">
        <v>281</v>
      </c>
      <c r="V844" s="152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3</v>
      </c>
    </row>
    <row r="845" spans="1:65">
      <c r="A845" s="29"/>
      <c r="B845" s="18">
        <v>1</v>
      </c>
      <c r="C845" s="14">
        <v>1</v>
      </c>
      <c r="D845" s="21">
        <v>6</v>
      </c>
      <c r="E845" s="21">
        <v>5.4</v>
      </c>
      <c r="F845" s="21">
        <v>5.9</v>
      </c>
      <c r="G845" s="21">
        <v>6</v>
      </c>
      <c r="H845" s="21">
        <v>6</v>
      </c>
      <c r="I845" s="21">
        <v>5.3</v>
      </c>
      <c r="J845" s="21">
        <v>5.4</v>
      </c>
      <c r="K845" s="21">
        <v>6</v>
      </c>
      <c r="L845" s="21">
        <v>6</v>
      </c>
      <c r="M845" s="21">
        <v>6</v>
      </c>
      <c r="N845" s="153" t="s">
        <v>95</v>
      </c>
      <c r="O845" s="21">
        <v>6</v>
      </c>
      <c r="P845" s="21">
        <v>6</v>
      </c>
      <c r="Q845" s="21">
        <v>5.4</v>
      </c>
      <c r="R845" s="153" t="s">
        <v>95</v>
      </c>
      <c r="S845" s="21">
        <v>5</v>
      </c>
      <c r="T845" s="21">
        <v>5.6</v>
      </c>
      <c r="U845" s="153">
        <v>4.7</v>
      </c>
      <c r="V845" s="152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1</v>
      </c>
    </row>
    <row r="846" spans="1:65">
      <c r="A846" s="29"/>
      <c r="B846" s="19">
        <v>1</v>
      </c>
      <c r="C846" s="9">
        <v>2</v>
      </c>
      <c r="D846" s="11">
        <v>6</v>
      </c>
      <c r="E846" s="11">
        <v>5.5</v>
      </c>
      <c r="F846" s="11">
        <v>6.4</v>
      </c>
      <c r="G846" s="148">
        <v>6.8</v>
      </c>
      <c r="H846" s="11">
        <v>5</v>
      </c>
      <c r="I846" s="11">
        <v>5.0999999999999996</v>
      </c>
      <c r="J846" s="11">
        <v>5.2</v>
      </c>
      <c r="K846" s="11">
        <v>6</v>
      </c>
      <c r="L846" s="11">
        <v>7</v>
      </c>
      <c r="M846" s="11">
        <v>6</v>
      </c>
      <c r="N846" s="154" t="s">
        <v>95</v>
      </c>
      <c r="O846" s="11">
        <v>6</v>
      </c>
      <c r="P846" s="11">
        <v>6.1</v>
      </c>
      <c r="Q846" s="11">
        <v>5.5</v>
      </c>
      <c r="R846" s="154" t="s">
        <v>95</v>
      </c>
      <c r="S846" s="11">
        <v>6</v>
      </c>
      <c r="T846" s="11">
        <v>5.8</v>
      </c>
      <c r="U846" s="154">
        <v>4.3</v>
      </c>
      <c r="V846" s="152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>
        <v>33</v>
      </c>
    </row>
    <row r="847" spans="1:65">
      <c r="A847" s="29"/>
      <c r="B847" s="19">
        <v>1</v>
      </c>
      <c r="C847" s="9">
        <v>3</v>
      </c>
      <c r="D847" s="11">
        <v>5</v>
      </c>
      <c r="E847" s="11">
        <v>5.8</v>
      </c>
      <c r="F847" s="11">
        <v>5.9</v>
      </c>
      <c r="G847" s="11">
        <v>6.1</v>
      </c>
      <c r="H847" s="11">
        <v>6</v>
      </c>
      <c r="I847" s="11">
        <v>5.2</v>
      </c>
      <c r="J847" s="11">
        <v>5.3</v>
      </c>
      <c r="K847" s="11">
        <v>6</v>
      </c>
      <c r="L847" s="11">
        <v>6</v>
      </c>
      <c r="M847" s="11">
        <v>6</v>
      </c>
      <c r="N847" s="154" t="s">
        <v>95</v>
      </c>
      <c r="O847" s="11">
        <v>6</v>
      </c>
      <c r="P847" s="11">
        <v>6</v>
      </c>
      <c r="Q847" s="11">
        <v>5.6</v>
      </c>
      <c r="R847" s="154" t="s">
        <v>95</v>
      </c>
      <c r="S847" s="11">
        <v>5</v>
      </c>
      <c r="T847" s="11">
        <v>6.3</v>
      </c>
      <c r="U847" s="154">
        <v>4.8</v>
      </c>
      <c r="V847" s="152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16</v>
      </c>
    </row>
    <row r="848" spans="1:65">
      <c r="A848" s="29"/>
      <c r="B848" s="19">
        <v>1</v>
      </c>
      <c r="C848" s="9">
        <v>4</v>
      </c>
      <c r="D848" s="11">
        <v>5</v>
      </c>
      <c r="E848" s="11">
        <v>5.6</v>
      </c>
      <c r="F848" s="11">
        <v>6.1</v>
      </c>
      <c r="G848" s="11">
        <v>6.4</v>
      </c>
      <c r="H848" s="11">
        <v>6</v>
      </c>
      <c r="I848" s="11">
        <v>5.3</v>
      </c>
      <c r="J848" s="11">
        <v>6</v>
      </c>
      <c r="K848" s="11">
        <v>6</v>
      </c>
      <c r="L848" s="11">
        <v>6</v>
      </c>
      <c r="M848" s="11">
        <v>6</v>
      </c>
      <c r="N848" s="154" t="s">
        <v>95</v>
      </c>
      <c r="O848" s="11">
        <v>6</v>
      </c>
      <c r="P848" s="11">
        <v>6.1</v>
      </c>
      <c r="Q848" s="11">
        <v>5.9</v>
      </c>
      <c r="R848" s="154" t="s">
        <v>95</v>
      </c>
      <c r="S848" s="11">
        <v>6</v>
      </c>
      <c r="T848" s="11">
        <v>6.1</v>
      </c>
      <c r="U848" s="154">
        <v>4.9000000000000004</v>
      </c>
      <c r="V848" s="152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5.7888888888888888</v>
      </c>
    </row>
    <row r="849" spans="1:65">
      <c r="A849" s="29"/>
      <c r="B849" s="19">
        <v>1</v>
      </c>
      <c r="C849" s="9">
        <v>5</v>
      </c>
      <c r="D849" s="11">
        <v>5</v>
      </c>
      <c r="E849" s="11">
        <v>5.5</v>
      </c>
      <c r="F849" s="11">
        <v>5.7</v>
      </c>
      <c r="G849" s="11">
        <v>6.1</v>
      </c>
      <c r="H849" s="11">
        <v>5</v>
      </c>
      <c r="I849" s="11">
        <v>5.0999999999999996</v>
      </c>
      <c r="J849" s="11">
        <v>5.0999999999999996</v>
      </c>
      <c r="K849" s="11">
        <v>6</v>
      </c>
      <c r="L849" s="11">
        <v>6</v>
      </c>
      <c r="M849" s="11">
        <v>6</v>
      </c>
      <c r="N849" s="154" t="s">
        <v>95</v>
      </c>
      <c r="O849" s="11">
        <v>7</v>
      </c>
      <c r="P849" s="11">
        <v>6.2</v>
      </c>
      <c r="Q849" s="11">
        <v>5.6</v>
      </c>
      <c r="R849" s="154" t="s">
        <v>95</v>
      </c>
      <c r="S849" s="11">
        <v>6</v>
      </c>
      <c r="T849" s="11">
        <v>6.1</v>
      </c>
      <c r="U849" s="154">
        <v>4.0999999999999996</v>
      </c>
      <c r="V849" s="152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108</v>
      </c>
    </row>
    <row r="850" spans="1:65">
      <c r="A850" s="29"/>
      <c r="B850" s="19">
        <v>1</v>
      </c>
      <c r="C850" s="9">
        <v>6</v>
      </c>
      <c r="D850" s="11">
        <v>6</v>
      </c>
      <c r="E850" s="11">
        <v>5.6</v>
      </c>
      <c r="F850" s="11">
        <v>6.3</v>
      </c>
      <c r="G850" s="11">
        <v>5.9</v>
      </c>
      <c r="H850" s="11">
        <v>5</v>
      </c>
      <c r="I850" s="11">
        <v>5.4</v>
      </c>
      <c r="J850" s="11">
        <v>5.7</v>
      </c>
      <c r="K850" s="11">
        <v>6</v>
      </c>
      <c r="L850" s="11">
        <v>6</v>
      </c>
      <c r="M850" s="11">
        <v>6</v>
      </c>
      <c r="N850" s="154" t="s">
        <v>95</v>
      </c>
      <c r="O850" s="11">
        <v>6</v>
      </c>
      <c r="P850" s="11">
        <v>5.8</v>
      </c>
      <c r="Q850" s="11">
        <v>5.5</v>
      </c>
      <c r="R850" s="154" t="s">
        <v>95</v>
      </c>
      <c r="S850" s="11">
        <v>5</v>
      </c>
      <c r="T850" s="11">
        <v>6</v>
      </c>
      <c r="U850" s="154">
        <v>5.5</v>
      </c>
      <c r="V850" s="152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20" t="s">
        <v>254</v>
      </c>
      <c r="C851" s="12"/>
      <c r="D851" s="22">
        <v>5.5</v>
      </c>
      <c r="E851" s="22">
        <v>5.5666666666666664</v>
      </c>
      <c r="F851" s="22">
        <v>6.0500000000000007</v>
      </c>
      <c r="G851" s="22">
        <v>6.2166666666666659</v>
      </c>
      <c r="H851" s="22">
        <v>5.5</v>
      </c>
      <c r="I851" s="22">
        <v>5.2333333333333334</v>
      </c>
      <c r="J851" s="22">
        <v>5.45</v>
      </c>
      <c r="K851" s="22">
        <v>6</v>
      </c>
      <c r="L851" s="22">
        <v>6.166666666666667</v>
      </c>
      <c r="M851" s="22">
        <v>6</v>
      </c>
      <c r="N851" s="22" t="s">
        <v>604</v>
      </c>
      <c r="O851" s="22">
        <v>6.166666666666667</v>
      </c>
      <c r="P851" s="22">
        <v>6.0333333333333341</v>
      </c>
      <c r="Q851" s="22">
        <v>5.583333333333333</v>
      </c>
      <c r="R851" s="22" t="s">
        <v>604</v>
      </c>
      <c r="S851" s="22">
        <v>5.5</v>
      </c>
      <c r="T851" s="22">
        <v>5.9833333333333334</v>
      </c>
      <c r="U851" s="22">
        <v>4.7166666666666677</v>
      </c>
      <c r="V851" s="152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29"/>
      <c r="B852" s="3" t="s">
        <v>255</v>
      </c>
      <c r="C852" s="28"/>
      <c r="D852" s="11">
        <v>5.5</v>
      </c>
      <c r="E852" s="11">
        <v>5.55</v>
      </c>
      <c r="F852" s="11">
        <v>6</v>
      </c>
      <c r="G852" s="11">
        <v>6.1</v>
      </c>
      <c r="H852" s="11">
        <v>5.5</v>
      </c>
      <c r="I852" s="11">
        <v>5.25</v>
      </c>
      <c r="J852" s="11">
        <v>5.35</v>
      </c>
      <c r="K852" s="11">
        <v>6</v>
      </c>
      <c r="L852" s="11">
        <v>6</v>
      </c>
      <c r="M852" s="11">
        <v>6</v>
      </c>
      <c r="N852" s="11" t="s">
        <v>604</v>
      </c>
      <c r="O852" s="11">
        <v>6</v>
      </c>
      <c r="P852" s="11">
        <v>6.05</v>
      </c>
      <c r="Q852" s="11">
        <v>5.55</v>
      </c>
      <c r="R852" s="11" t="s">
        <v>604</v>
      </c>
      <c r="S852" s="11">
        <v>5.5</v>
      </c>
      <c r="T852" s="11">
        <v>6.05</v>
      </c>
      <c r="U852" s="11">
        <v>4.75</v>
      </c>
      <c r="V852" s="152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29"/>
      <c r="B853" s="3" t="s">
        <v>256</v>
      </c>
      <c r="C853" s="28"/>
      <c r="D853" s="23">
        <v>0.54772255750516607</v>
      </c>
      <c r="E853" s="23">
        <v>0.13662601021279447</v>
      </c>
      <c r="F853" s="23">
        <v>0.26645825188948447</v>
      </c>
      <c r="G853" s="23">
        <v>0.3311595788538611</v>
      </c>
      <c r="H853" s="23">
        <v>0.54772255750516607</v>
      </c>
      <c r="I853" s="23">
        <v>0.12110601416389988</v>
      </c>
      <c r="J853" s="23">
        <v>0.33911649915626352</v>
      </c>
      <c r="K853" s="23">
        <v>0</v>
      </c>
      <c r="L853" s="23">
        <v>0.40824829046386302</v>
      </c>
      <c r="M853" s="23">
        <v>0</v>
      </c>
      <c r="N853" s="23" t="s">
        <v>604</v>
      </c>
      <c r="O853" s="23">
        <v>0.40824829046386302</v>
      </c>
      <c r="P853" s="23">
        <v>0.13662601021279466</v>
      </c>
      <c r="Q853" s="23">
        <v>0.17224014243685087</v>
      </c>
      <c r="R853" s="23" t="s">
        <v>604</v>
      </c>
      <c r="S853" s="23">
        <v>0.54772255750516607</v>
      </c>
      <c r="T853" s="23">
        <v>0.24832774042918904</v>
      </c>
      <c r="U853" s="23">
        <v>0.49159604012508762</v>
      </c>
      <c r="V853" s="204"/>
      <c r="W853" s="205"/>
      <c r="X853" s="205"/>
      <c r="Y853" s="205"/>
      <c r="Z853" s="205"/>
      <c r="AA853" s="205"/>
      <c r="AB853" s="205"/>
      <c r="AC853" s="205"/>
      <c r="AD853" s="205"/>
      <c r="AE853" s="205"/>
      <c r="AF853" s="205"/>
      <c r="AG853" s="205"/>
      <c r="AH853" s="205"/>
      <c r="AI853" s="205"/>
      <c r="AJ853" s="205"/>
      <c r="AK853" s="205"/>
      <c r="AL853" s="205"/>
      <c r="AM853" s="205"/>
      <c r="AN853" s="205"/>
      <c r="AO853" s="205"/>
      <c r="AP853" s="205"/>
      <c r="AQ853" s="205"/>
      <c r="AR853" s="205"/>
      <c r="AS853" s="205"/>
      <c r="AT853" s="205"/>
      <c r="AU853" s="205"/>
      <c r="AV853" s="205"/>
      <c r="AW853" s="205"/>
      <c r="AX853" s="205"/>
      <c r="AY853" s="205"/>
      <c r="AZ853" s="205"/>
      <c r="BA853" s="205"/>
      <c r="BB853" s="205"/>
      <c r="BC853" s="205"/>
      <c r="BD853" s="205"/>
      <c r="BE853" s="205"/>
      <c r="BF853" s="205"/>
      <c r="BG853" s="205"/>
      <c r="BH853" s="205"/>
      <c r="BI853" s="205"/>
      <c r="BJ853" s="205"/>
      <c r="BK853" s="205"/>
      <c r="BL853" s="205"/>
      <c r="BM853" s="56"/>
    </row>
    <row r="854" spans="1:65">
      <c r="A854" s="29"/>
      <c r="B854" s="3" t="s">
        <v>86</v>
      </c>
      <c r="C854" s="28"/>
      <c r="D854" s="13">
        <v>9.9585919546393828E-2</v>
      </c>
      <c r="E854" s="13">
        <v>2.4543594649004994E-2</v>
      </c>
      <c r="F854" s="13">
        <v>4.4042686262724701E-2</v>
      </c>
      <c r="G854" s="13">
        <v>5.3269637349146567E-2</v>
      </c>
      <c r="H854" s="13">
        <v>9.9585919546393828E-2</v>
      </c>
      <c r="I854" s="13">
        <v>2.3141276591828002E-2</v>
      </c>
      <c r="J854" s="13">
        <v>6.2223210854360278E-2</v>
      </c>
      <c r="K854" s="13">
        <v>0</v>
      </c>
      <c r="L854" s="13">
        <v>6.6202425480626437E-2</v>
      </c>
      <c r="M854" s="13">
        <v>0</v>
      </c>
      <c r="N854" s="13" t="s">
        <v>604</v>
      </c>
      <c r="O854" s="13">
        <v>6.6202425480626437E-2</v>
      </c>
      <c r="P854" s="13">
        <v>2.2645195062894141E-2</v>
      </c>
      <c r="Q854" s="13">
        <v>3.0848980734958367E-2</v>
      </c>
      <c r="R854" s="13" t="s">
        <v>604</v>
      </c>
      <c r="S854" s="13">
        <v>9.9585919546393828E-2</v>
      </c>
      <c r="T854" s="13">
        <v>4.1503243525769756E-2</v>
      </c>
      <c r="U854" s="13">
        <v>0.10422530886044258</v>
      </c>
      <c r="V854" s="152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29"/>
      <c r="B855" s="3" t="s">
        <v>257</v>
      </c>
      <c r="C855" s="28"/>
      <c r="D855" s="13">
        <v>-4.9904030710172687E-2</v>
      </c>
      <c r="E855" s="13">
        <v>-3.8387715930902178E-2</v>
      </c>
      <c r="F855" s="13">
        <v>4.5105566218810234E-2</v>
      </c>
      <c r="G855" s="13">
        <v>7.3896353166986506E-2</v>
      </c>
      <c r="H855" s="13">
        <v>-4.9904030710172687E-2</v>
      </c>
      <c r="I855" s="13">
        <v>-9.5969289827255277E-2</v>
      </c>
      <c r="J855" s="13">
        <v>-5.8541266794625679E-2</v>
      </c>
      <c r="K855" s="13">
        <v>3.646833013435713E-2</v>
      </c>
      <c r="L855" s="13">
        <v>6.5259117082533624E-2</v>
      </c>
      <c r="M855" s="13">
        <v>3.646833013435713E-2</v>
      </c>
      <c r="N855" s="13" t="s">
        <v>604</v>
      </c>
      <c r="O855" s="13">
        <v>6.5259117082533624E-2</v>
      </c>
      <c r="P855" s="13">
        <v>4.2226487523992384E-2</v>
      </c>
      <c r="Q855" s="13">
        <v>-3.5508637236084439E-2</v>
      </c>
      <c r="R855" s="13" t="s">
        <v>604</v>
      </c>
      <c r="S855" s="13">
        <v>-4.9904030710172687E-2</v>
      </c>
      <c r="T855" s="13">
        <v>3.358925143953928E-2</v>
      </c>
      <c r="U855" s="13">
        <v>-0.1852207293666025</v>
      </c>
      <c r="V855" s="152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29"/>
      <c r="B856" s="45" t="s">
        <v>258</v>
      </c>
      <c r="C856" s="46"/>
      <c r="D856" s="44">
        <v>0.12</v>
      </c>
      <c r="E856" s="44">
        <v>0.01</v>
      </c>
      <c r="F856" s="44">
        <v>0.75</v>
      </c>
      <c r="G856" s="44">
        <v>1.02</v>
      </c>
      <c r="H856" s="44">
        <v>0.12</v>
      </c>
      <c r="I856" s="44">
        <v>0.54</v>
      </c>
      <c r="J856" s="44">
        <v>0.2</v>
      </c>
      <c r="K856" s="44">
        <v>0.67</v>
      </c>
      <c r="L856" s="44">
        <v>0.94</v>
      </c>
      <c r="M856" s="44">
        <v>0.67</v>
      </c>
      <c r="N856" s="44">
        <v>0.91</v>
      </c>
      <c r="O856" s="44">
        <v>0.94</v>
      </c>
      <c r="P856" s="44">
        <v>0.73</v>
      </c>
      <c r="Q856" s="44">
        <v>0.01</v>
      </c>
      <c r="R856" s="44">
        <v>0.91</v>
      </c>
      <c r="S856" s="44">
        <v>0.12</v>
      </c>
      <c r="T856" s="44">
        <v>0.65</v>
      </c>
      <c r="U856" s="44">
        <v>1.36</v>
      </c>
      <c r="V856" s="152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B857" s="3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BM857" s="55"/>
    </row>
    <row r="858" spans="1:65" ht="15">
      <c r="B858" s="8" t="s">
        <v>522</v>
      </c>
      <c r="BM858" s="27" t="s">
        <v>277</v>
      </c>
    </row>
    <row r="859" spans="1:65" ht="15">
      <c r="A859" s="24" t="s">
        <v>12</v>
      </c>
      <c r="B859" s="18" t="s">
        <v>108</v>
      </c>
      <c r="C859" s="15" t="s">
        <v>109</v>
      </c>
      <c r="D859" s="16" t="s">
        <v>224</v>
      </c>
      <c r="E859" s="17" t="s">
        <v>224</v>
      </c>
      <c r="F859" s="15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7">
        <v>1</v>
      </c>
    </row>
    <row r="860" spans="1:65">
      <c r="A860" s="29"/>
      <c r="B860" s="19" t="s">
        <v>225</v>
      </c>
      <c r="C860" s="9" t="s">
        <v>225</v>
      </c>
      <c r="D860" s="150" t="s">
        <v>236</v>
      </c>
      <c r="E860" s="151" t="s">
        <v>241</v>
      </c>
      <c r="F860" s="15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7" t="s">
        <v>3</v>
      </c>
    </row>
    <row r="861" spans="1:65">
      <c r="A861" s="29"/>
      <c r="B861" s="19"/>
      <c r="C861" s="9"/>
      <c r="D861" s="10" t="s">
        <v>261</v>
      </c>
      <c r="E861" s="11" t="s">
        <v>279</v>
      </c>
      <c r="F861" s="15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7">
        <v>2</v>
      </c>
    </row>
    <row r="862" spans="1:65">
      <c r="A862" s="29"/>
      <c r="B862" s="19"/>
      <c r="C862" s="9"/>
      <c r="D862" s="25" t="s">
        <v>282</v>
      </c>
      <c r="E862" s="25" t="s">
        <v>281</v>
      </c>
      <c r="F862" s="15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>
        <v>2</v>
      </c>
    </row>
    <row r="863" spans="1:65">
      <c r="A863" s="29"/>
      <c r="B863" s="18">
        <v>1</v>
      </c>
      <c r="C863" s="14">
        <v>1</v>
      </c>
      <c r="D863" s="21">
        <v>3.343</v>
      </c>
      <c r="E863" s="21">
        <v>2.9</v>
      </c>
      <c r="F863" s="15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>
        <v>1</v>
      </c>
    </row>
    <row r="864" spans="1:65">
      <c r="A864" s="29"/>
      <c r="B864" s="19">
        <v>1</v>
      </c>
      <c r="C864" s="9">
        <v>2</v>
      </c>
      <c r="D864" s="11">
        <v>3.3210000000000002</v>
      </c>
      <c r="E864" s="11">
        <v>2.7</v>
      </c>
      <c r="F864" s="15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5</v>
      </c>
    </row>
    <row r="865" spans="1:65">
      <c r="A865" s="29"/>
      <c r="B865" s="19">
        <v>1</v>
      </c>
      <c r="C865" s="9">
        <v>3</v>
      </c>
      <c r="D865" s="11">
        <v>3.2770000000000001</v>
      </c>
      <c r="E865" s="11">
        <v>3</v>
      </c>
      <c r="F865" s="15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16</v>
      </c>
    </row>
    <row r="866" spans="1:65">
      <c r="A866" s="29"/>
      <c r="B866" s="19">
        <v>1</v>
      </c>
      <c r="C866" s="9">
        <v>4</v>
      </c>
      <c r="D866" s="11">
        <v>3.4430000000000001</v>
      </c>
      <c r="E866" s="11">
        <v>2.8</v>
      </c>
      <c r="F866" s="15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3.0679166666666702</v>
      </c>
    </row>
    <row r="867" spans="1:65">
      <c r="A867" s="29"/>
      <c r="B867" s="19">
        <v>1</v>
      </c>
      <c r="C867" s="9">
        <v>5</v>
      </c>
      <c r="D867" s="11">
        <v>3.3380000000000001</v>
      </c>
      <c r="E867" s="11">
        <v>2.6</v>
      </c>
      <c r="F867" s="15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11</v>
      </c>
    </row>
    <row r="868" spans="1:65">
      <c r="A868" s="29"/>
      <c r="B868" s="19">
        <v>1</v>
      </c>
      <c r="C868" s="9">
        <v>6</v>
      </c>
      <c r="D868" s="11">
        <v>3.4929999999999999</v>
      </c>
      <c r="E868" s="11">
        <v>2.6</v>
      </c>
      <c r="F868" s="15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20" t="s">
        <v>254</v>
      </c>
      <c r="C869" s="12"/>
      <c r="D869" s="22">
        <v>3.3691666666666662</v>
      </c>
      <c r="E869" s="22">
        <v>2.7666666666666662</v>
      </c>
      <c r="F869" s="15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3" t="s">
        <v>255</v>
      </c>
      <c r="C870" s="28"/>
      <c r="D870" s="11">
        <v>3.3405</v>
      </c>
      <c r="E870" s="11">
        <v>2.75</v>
      </c>
      <c r="F870" s="15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29"/>
      <c r="B871" s="3" t="s">
        <v>256</v>
      </c>
      <c r="C871" s="28"/>
      <c r="D871" s="23">
        <v>8.1555911291988234E-2</v>
      </c>
      <c r="E871" s="23">
        <v>0.16329931618554511</v>
      </c>
      <c r="F871" s="15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3" t="s">
        <v>86</v>
      </c>
      <c r="C872" s="28"/>
      <c r="D872" s="13">
        <v>2.4206552943454338E-2</v>
      </c>
      <c r="E872" s="13">
        <v>5.9023849223691013E-2</v>
      </c>
      <c r="F872" s="15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29"/>
      <c r="B873" s="3" t="s">
        <v>257</v>
      </c>
      <c r="C873" s="28"/>
      <c r="D873" s="13">
        <v>9.819367105799115E-2</v>
      </c>
      <c r="E873" s="13">
        <v>-9.8193671057993814E-2</v>
      </c>
      <c r="F873" s="15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29"/>
      <c r="B874" s="45" t="s">
        <v>258</v>
      </c>
      <c r="C874" s="46"/>
      <c r="D874" s="44">
        <v>0.67</v>
      </c>
      <c r="E874" s="44">
        <v>0.67</v>
      </c>
      <c r="F874" s="15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B875" s="30"/>
      <c r="C875" s="20"/>
      <c r="D875" s="20"/>
      <c r="E875" s="20"/>
      <c r="BM875" s="55"/>
    </row>
    <row r="876" spans="1:65" ht="15">
      <c r="B876" s="8" t="s">
        <v>523</v>
      </c>
      <c r="BM876" s="27" t="s">
        <v>66</v>
      </c>
    </row>
    <row r="877" spans="1:65" ht="15">
      <c r="A877" s="24" t="s">
        <v>15</v>
      </c>
      <c r="B877" s="18" t="s">
        <v>108</v>
      </c>
      <c r="C877" s="15" t="s">
        <v>109</v>
      </c>
      <c r="D877" s="16" t="s">
        <v>224</v>
      </c>
      <c r="E877" s="17" t="s">
        <v>224</v>
      </c>
      <c r="F877" s="17" t="s">
        <v>224</v>
      </c>
      <c r="G877" s="17" t="s">
        <v>224</v>
      </c>
      <c r="H877" s="17" t="s">
        <v>224</v>
      </c>
      <c r="I877" s="17" t="s">
        <v>224</v>
      </c>
      <c r="J877" s="17" t="s">
        <v>224</v>
      </c>
      <c r="K877" s="17" t="s">
        <v>224</v>
      </c>
      <c r="L877" s="17" t="s">
        <v>224</v>
      </c>
      <c r="M877" s="17" t="s">
        <v>224</v>
      </c>
      <c r="N877" s="17" t="s">
        <v>224</v>
      </c>
      <c r="O877" s="17" t="s">
        <v>224</v>
      </c>
      <c r="P877" s="17" t="s">
        <v>224</v>
      </c>
      <c r="Q877" s="17" t="s">
        <v>224</v>
      </c>
      <c r="R877" s="17" t="s">
        <v>224</v>
      </c>
      <c r="S877" s="17" t="s">
        <v>224</v>
      </c>
      <c r="T877" s="17" t="s">
        <v>224</v>
      </c>
      <c r="U877" s="17" t="s">
        <v>224</v>
      </c>
      <c r="V877" s="152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1</v>
      </c>
    </row>
    <row r="878" spans="1:65">
      <c r="A878" s="29"/>
      <c r="B878" s="19" t="s">
        <v>225</v>
      </c>
      <c r="C878" s="9" t="s">
        <v>225</v>
      </c>
      <c r="D878" s="150" t="s">
        <v>227</v>
      </c>
      <c r="E878" s="151" t="s">
        <v>229</v>
      </c>
      <c r="F878" s="151" t="s">
        <v>230</v>
      </c>
      <c r="G878" s="151" t="s">
        <v>231</v>
      </c>
      <c r="H878" s="151" t="s">
        <v>233</v>
      </c>
      <c r="I878" s="151" t="s">
        <v>234</v>
      </c>
      <c r="J878" s="151" t="s">
        <v>235</v>
      </c>
      <c r="K878" s="151" t="s">
        <v>236</v>
      </c>
      <c r="L878" s="151" t="s">
        <v>237</v>
      </c>
      <c r="M878" s="151" t="s">
        <v>238</v>
      </c>
      <c r="N878" s="151" t="s">
        <v>239</v>
      </c>
      <c r="O878" s="151" t="s">
        <v>240</v>
      </c>
      <c r="P878" s="151" t="s">
        <v>241</v>
      </c>
      <c r="Q878" s="151" t="s">
        <v>242</v>
      </c>
      <c r="R878" s="151" t="s">
        <v>243</v>
      </c>
      <c r="S878" s="151" t="s">
        <v>244</v>
      </c>
      <c r="T878" s="151" t="s">
        <v>245</v>
      </c>
      <c r="U878" s="151" t="s">
        <v>246</v>
      </c>
      <c r="V878" s="152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 t="s">
        <v>3</v>
      </c>
    </row>
    <row r="879" spans="1:65">
      <c r="A879" s="29"/>
      <c r="B879" s="19"/>
      <c r="C879" s="9"/>
      <c r="D879" s="10" t="s">
        <v>261</v>
      </c>
      <c r="E879" s="11" t="s">
        <v>261</v>
      </c>
      <c r="F879" s="11" t="s">
        <v>261</v>
      </c>
      <c r="G879" s="11" t="s">
        <v>279</v>
      </c>
      <c r="H879" s="11" t="s">
        <v>278</v>
      </c>
      <c r="I879" s="11" t="s">
        <v>279</v>
      </c>
      <c r="J879" s="11" t="s">
        <v>261</v>
      </c>
      <c r="K879" s="11" t="s">
        <v>261</v>
      </c>
      <c r="L879" s="11" t="s">
        <v>261</v>
      </c>
      <c r="M879" s="11" t="s">
        <v>261</v>
      </c>
      <c r="N879" s="11" t="s">
        <v>261</v>
      </c>
      <c r="O879" s="11" t="s">
        <v>279</v>
      </c>
      <c r="P879" s="11" t="s">
        <v>279</v>
      </c>
      <c r="Q879" s="11" t="s">
        <v>261</v>
      </c>
      <c r="R879" s="11" t="s">
        <v>278</v>
      </c>
      <c r="S879" s="11" t="s">
        <v>278</v>
      </c>
      <c r="T879" s="11" t="s">
        <v>279</v>
      </c>
      <c r="U879" s="11" t="s">
        <v>261</v>
      </c>
      <c r="V879" s="152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2</v>
      </c>
    </row>
    <row r="880" spans="1:65">
      <c r="A880" s="29"/>
      <c r="B880" s="19"/>
      <c r="C880" s="9"/>
      <c r="D880" s="25" t="s">
        <v>280</v>
      </c>
      <c r="E880" s="25" t="s">
        <v>281</v>
      </c>
      <c r="F880" s="25" t="s">
        <v>281</v>
      </c>
      <c r="G880" s="25" t="s">
        <v>282</v>
      </c>
      <c r="H880" s="25" t="s">
        <v>283</v>
      </c>
      <c r="I880" s="25" t="s">
        <v>283</v>
      </c>
      <c r="J880" s="25" t="s">
        <v>281</v>
      </c>
      <c r="K880" s="25" t="s">
        <v>282</v>
      </c>
      <c r="L880" s="25" t="s">
        <v>282</v>
      </c>
      <c r="M880" s="25" t="s">
        <v>283</v>
      </c>
      <c r="N880" s="25" t="s">
        <v>283</v>
      </c>
      <c r="O880" s="25" t="s">
        <v>282</v>
      </c>
      <c r="P880" s="25" t="s">
        <v>281</v>
      </c>
      <c r="Q880" s="25" t="s">
        <v>281</v>
      </c>
      <c r="R880" s="25" t="s">
        <v>281</v>
      </c>
      <c r="S880" s="25" t="s">
        <v>280</v>
      </c>
      <c r="T880" s="25" t="s">
        <v>280</v>
      </c>
      <c r="U880" s="25" t="s">
        <v>281</v>
      </c>
      <c r="V880" s="152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3</v>
      </c>
    </row>
    <row r="881" spans="1:65">
      <c r="A881" s="29"/>
      <c r="B881" s="18">
        <v>1</v>
      </c>
      <c r="C881" s="14">
        <v>1</v>
      </c>
      <c r="D881" s="21">
        <v>3.7</v>
      </c>
      <c r="E881" s="21">
        <v>3.3</v>
      </c>
      <c r="F881" s="21">
        <v>3.1</v>
      </c>
      <c r="G881" s="21">
        <v>3.2</v>
      </c>
      <c r="H881" s="21">
        <v>3.3875000000000002</v>
      </c>
      <c r="I881" s="21">
        <v>3</v>
      </c>
      <c r="J881" s="21">
        <v>3.2</v>
      </c>
      <c r="K881" s="21">
        <v>3.37</v>
      </c>
      <c r="L881" s="21">
        <v>3.39</v>
      </c>
      <c r="M881" s="21">
        <v>3</v>
      </c>
      <c r="N881" s="21">
        <v>3.6</v>
      </c>
      <c r="O881" s="153">
        <v>4.0999999999999996</v>
      </c>
      <c r="P881" s="21">
        <v>3.17</v>
      </c>
      <c r="Q881" s="21">
        <v>3.5</v>
      </c>
      <c r="R881" s="153">
        <v>5.2149999999999999</v>
      </c>
      <c r="S881" s="153" t="s">
        <v>95</v>
      </c>
      <c r="T881" s="147">
        <v>2.2000000000000002</v>
      </c>
      <c r="U881" s="21">
        <v>3.2</v>
      </c>
      <c r="V881" s="152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1</v>
      </c>
    </row>
    <row r="882" spans="1:65">
      <c r="A882" s="29"/>
      <c r="B882" s="19">
        <v>1</v>
      </c>
      <c r="C882" s="9">
        <v>2</v>
      </c>
      <c r="D882" s="11">
        <v>3.7</v>
      </c>
      <c r="E882" s="11">
        <v>3.3</v>
      </c>
      <c r="F882" s="11">
        <v>3.1</v>
      </c>
      <c r="G882" s="11">
        <v>3.3</v>
      </c>
      <c r="H882" s="11">
        <v>3.5634999999999999</v>
      </c>
      <c r="I882" s="11">
        <v>3</v>
      </c>
      <c r="J882" s="11">
        <v>3.3</v>
      </c>
      <c r="K882" s="11">
        <v>3.45</v>
      </c>
      <c r="L882" s="11">
        <v>3.37</v>
      </c>
      <c r="M882" s="11">
        <v>3.2</v>
      </c>
      <c r="N882" s="11">
        <v>3.5</v>
      </c>
      <c r="O882" s="154">
        <v>4.0999999999999996</v>
      </c>
      <c r="P882" s="11">
        <v>3.31</v>
      </c>
      <c r="Q882" s="11">
        <v>3.6</v>
      </c>
      <c r="R882" s="154">
        <v>5.2450000000000001</v>
      </c>
      <c r="S882" s="154" t="s">
        <v>95</v>
      </c>
      <c r="T882" s="148">
        <v>2.4</v>
      </c>
      <c r="U882" s="11">
        <v>3.1</v>
      </c>
      <c r="V882" s="152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18</v>
      </c>
    </row>
    <row r="883" spans="1:65">
      <c r="A883" s="29"/>
      <c r="B883" s="19">
        <v>1</v>
      </c>
      <c r="C883" s="9">
        <v>3</v>
      </c>
      <c r="D883" s="11">
        <v>3.5</v>
      </c>
      <c r="E883" s="11">
        <v>3.3</v>
      </c>
      <c r="F883" s="11">
        <v>3.1</v>
      </c>
      <c r="G883" s="11">
        <v>3.3</v>
      </c>
      <c r="H883" s="11">
        <v>3.5720000000000001</v>
      </c>
      <c r="I883" s="11">
        <v>3</v>
      </c>
      <c r="J883" s="11">
        <v>3.3</v>
      </c>
      <c r="K883" s="11">
        <v>3.48</v>
      </c>
      <c r="L883" s="11">
        <v>3.39</v>
      </c>
      <c r="M883" s="11">
        <v>3</v>
      </c>
      <c r="N883" s="11">
        <v>3.7</v>
      </c>
      <c r="O883" s="148">
        <v>4.8</v>
      </c>
      <c r="P883" s="11">
        <v>3.34</v>
      </c>
      <c r="Q883" s="11">
        <v>3.4</v>
      </c>
      <c r="R883" s="154">
        <v>5.18</v>
      </c>
      <c r="S883" s="154" t="s">
        <v>95</v>
      </c>
      <c r="T883" s="11">
        <v>2.7</v>
      </c>
      <c r="U883" s="11">
        <v>3.3</v>
      </c>
      <c r="V883" s="152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16</v>
      </c>
    </row>
    <row r="884" spans="1:65">
      <c r="A884" s="29"/>
      <c r="B884" s="19">
        <v>1</v>
      </c>
      <c r="C884" s="9">
        <v>4</v>
      </c>
      <c r="D884" s="11">
        <v>3.5</v>
      </c>
      <c r="E884" s="11">
        <v>3.3</v>
      </c>
      <c r="F884" s="11">
        <v>3.2</v>
      </c>
      <c r="G884" s="11">
        <v>3.2</v>
      </c>
      <c r="H884" s="11">
        <v>3.2765</v>
      </c>
      <c r="I884" s="11">
        <v>3</v>
      </c>
      <c r="J884" s="11">
        <v>3.4</v>
      </c>
      <c r="K884" s="11">
        <v>3.47</v>
      </c>
      <c r="L884" s="11">
        <v>3.45</v>
      </c>
      <c r="M884" s="11">
        <v>3</v>
      </c>
      <c r="N884" s="11">
        <v>3.7</v>
      </c>
      <c r="O884" s="154">
        <v>4.0999999999999996</v>
      </c>
      <c r="P884" s="11">
        <v>3.15</v>
      </c>
      <c r="Q884" s="11">
        <v>3.6</v>
      </c>
      <c r="R884" s="154">
        <v>5.36</v>
      </c>
      <c r="S884" s="154" t="s">
        <v>95</v>
      </c>
      <c r="T884" s="11">
        <v>2.6</v>
      </c>
      <c r="U884" s="11">
        <v>3.3</v>
      </c>
      <c r="V884" s="152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7">
        <v>3.296966666666667</v>
      </c>
    </row>
    <row r="885" spans="1:65">
      <c r="A885" s="29"/>
      <c r="B885" s="19">
        <v>1</v>
      </c>
      <c r="C885" s="9">
        <v>5</v>
      </c>
      <c r="D885" s="11">
        <v>3.7</v>
      </c>
      <c r="E885" s="11">
        <v>3.1</v>
      </c>
      <c r="F885" s="11">
        <v>3.1</v>
      </c>
      <c r="G885" s="11">
        <v>3.3</v>
      </c>
      <c r="H885" s="11">
        <v>3.613</v>
      </c>
      <c r="I885" s="11">
        <v>2.9</v>
      </c>
      <c r="J885" s="11">
        <v>3.2</v>
      </c>
      <c r="K885" s="11">
        <v>3.5</v>
      </c>
      <c r="L885" s="11">
        <v>3.54</v>
      </c>
      <c r="M885" s="11">
        <v>3</v>
      </c>
      <c r="N885" s="11">
        <v>3.7</v>
      </c>
      <c r="O885" s="154">
        <v>3.9</v>
      </c>
      <c r="P885" s="11">
        <v>3.25</v>
      </c>
      <c r="Q885" s="11">
        <v>3.7</v>
      </c>
      <c r="R885" s="154">
        <v>5.22</v>
      </c>
      <c r="S885" s="154" t="s">
        <v>95</v>
      </c>
      <c r="T885" s="11">
        <v>3.3</v>
      </c>
      <c r="U885" s="11">
        <v>3.2</v>
      </c>
      <c r="V885" s="152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109</v>
      </c>
    </row>
    <row r="886" spans="1:65">
      <c r="A886" s="29"/>
      <c r="B886" s="19">
        <v>1</v>
      </c>
      <c r="C886" s="9">
        <v>6</v>
      </c>
      <c r="D886" s="11">
        <v>3.6</v>
      </c>
      <c r="E886" s="11">
        <v>3.3</v>
      </c>
      <c r="F886" s="11">
        <v>3.1</v>
      </c>
      <c r="G886" s="11">
        <v>3.3</v>
      </c>
      <c r="H886" s="11">
        <v>3.4845000000000002</v>
      </c>
      <c r="I886" s="11">
        <v>3</v>
      </c>
      <c r="J886" s="11">
        <v>3.3</v>
      </c>
      <c r="K886" s="11">
        <v>3.41</v>
      </c>
      <c r="L886" s="11">
        <v>3.48</v>
      </c>
      <c r="M886" s="11">
        <v>3</v>
      </c>
      <c r="N886" s="11">
        <v>3.7</v>
      </c>
      <c r="O886" s="154">
        <v>4</v>
      </c>
      <c r="P886" s="11">
        <v>3.21</v>
      </c>
      <c r="Q886" s="11">
        <v>3.4</v>
      </c>
      <c r="R886" s="154">
        <v>5.31</v>
      </c>
      <c r="S886" s="154" t="s">
        <v>95</v>
      </c>
      <c r="T886" s="148">
        <v>2.4</v>
      </c>
      <c r="U886" s="11">
        <v>3.3</v>
      </c>
      <c r="V886" s="152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20" t="s">
        <v>254</v>
      </c>
      <c r="C887" s="12"/>
      <c r="D887" s="22">
        <v>3.6166666666666671</v>
      </c>
      <c r="E887" s="22">
        <v>3.2666666666666671</v>
      </c>
      <c r="F887" s="22">
        <v>3.1166666666666667</v>
      </c>
      <c r="G887" s="22">
        <v>3.2666666666666671</v>
      </c>
      <c r="H887" s="22">
        <v>3.4828333333333337</v>
      </c>
      <c r="I887" s="22">
        <v>2.9833333333333329</v>
      </c>
      <c r="J887" s="22">
        <v>3.2833333333333337</v>
      </c>
      <c r="K887" s="22">
        <v>3.4466666666666672</v>
      </c>
      <c r="L887" s="22">
        <v>3.436666666666667</v>
      </c>
      <c r="M887" s="22">
        <v>3.0333333333333332</v>
      </c>
      <c r="N887" s="22">
        <v>3.65</v>
      </c>
      <c r="O887" s="22">
        <v>4.166666666666667</v>
      </c>
      <c r="P887" s="22">
        <v>3.2383333333333333</v>
      </c>
      <c r="Q887" s="22">
        <v>3.5333333333333332</v>
      </c>
      <c r="R887" s="22">
        <v>5.2549999999999999</v>
      </c>
      <c r="S887" s="22" t="s">
        <v>604</v>
      </c>
      <c r="T887" s="22">
        <v>2.6</v>
      </c>
      <c r="U887" s="22">
        <v>3.2333333333333338</v>
      </c>
      <c r="V887" s="152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3" t="s">
        <v>255</v>
      </c>
      <c r="C888" s="28"/>
      <c r="D888" s="11">
        <v>3.6500000000000004</v>
      </c>
      <c r="E888" s="11">
        <v>3.3</v>
      </c>
      <c r="F888" s="11">
        <v>3.1</v>
      </c>
      <c r="G888" s="11">
        <v>3.3</v>
      </c>
      <c r="H888" s="11">
        <v>3.524</v>
      </c>
      <c r="I888" s="11">
        <v>3</v>
      </c>
      <c r="J888" s="11">
        <v>3.3</v>
      </c>
      <c r="K888" s="11">
        <v>3.46</v>
      </c>
      <c r="L888" s="11">
        <v>3.42</v>
      </c>
      <c r="M888" s="11">
        <v>3</v>
      </c>
      <c r="N888" s="11">
        <v>3.7</v>
      </c>
      <c r="O888" s="11">
        <v>4.0999999999999996</v>
      </c>
      <c r="P888" s="11">
        <v>3.23</v>
      </c>
      <c r="Q888" s="11">
        <v>3.55</v>
      </c>
      <c r="R888" s="11">
        <v>5.2324999999999999</v>
      </c>
      <c r="S888" s="11" t="s">
        <v>604</v>
      </c>
      <c r="T888" s="11">
        <v>2.5</v>
      </c>
      <c r="U888" s="11">
        <v>3.25</v>
      </c>
      <c r="V888" s="152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29"/>
      <c r="B889" s="3" t="s">
        <v>256</v>
      </c>
      <c r="C889" s="28"/>
      <c r="D889" s="23">
        <v>9.831920802501759E-2</v>
      </c>
      <c r="E889" s="23">
        <v>8.1649658092772498E-2</v>
      </c>
      <c r="F889" s="23">
        <v>4.0824829046386339E-2</v>
      </c>
      <c r="G889" s="23">
        <v>5.1639777949432045E-2</v>
      </c>
      <c r="H889" s="23">
        <v>0.12889207371544092</v>
      </c>
      <c r="I889" s="23">
        <v>4.0824829046386339E-2</v>
      </c>
      <c r="J889" s="23">
        <v>7.5277265270907973E-2</v>
      </c>
      <c r="K889" s="23">
        <v>4.844240566555983E-2</v>
      </c>
      <c r="L889" s="23">
        <v>6.5625198412398431E-2</v>
      </c>
      <c r="M889" s="23">
        <v>8.1649658092772678E-2</v>
      </c>
      <c r="N889" s="23">
        <v>8.3666002653407623E-2</v>
      </c>
      <c r="O889" s="23">
        <v>0.32041639575194442</v>
      </c>
      <c r="P889" s="23">
        <v>7.6004385838362429E-2</v>
      </c>
      <c r="Q889" s="23">
        <v>0.12110601416389977</v>
      </c>
      <c r="R889" s="23">
        <v>6.723094525588659E-2</v>
      </c>
      <c r="S889" s="23" t="s">
        <v>604</v>
      </c>
      <c r="T889" s="23">
        <v>0.38470768123342741</v>
      </c>
      <c r="U889" s="23">
        <v>8.1649658092772456E-2</v>
      </c>
      <c r="V889" s="204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  <c r="AI889" s="205"/>
      <c r="AJ889" s="205"/>
      <c r="AK889" s="205"/>
      <c r="AL889" s="205"/>
      <c r="AM889" s="205"/>
      <c r="AN889" s="205"/>
      <c r="AO889" s="205"/>
      <c r="AP889" s="205"/>
      <c r="AQ889" s="205"/>
      <c r="AR889" s="205"/>
      <c r="AS889" s="205"/>
      <c r="AT889" s="205"/>
      <c r="AU889" s="205"/>
      <c r="AV889" s="205"/>
      <c r="AW889" s="205"/>
      <c r="AX889" s="205"/>
      <c r="AY889" s="205"/>
      <c r="AZ889" s="205"/>
      <c r="BA889" s="205"/>
      <c r="BB889" s="205"/>
      <c r="BC889" s="205"/>
      <c r="BD889" s="205"/>
      <c r="BE889" s="205"/>
      <c r="BF889" s="205"/>
      <c r="BG889" s="205"/>
      <c r="BH889" s="205"/>
      <c r="BI889" s="205"/>
      <c r="BJ889" s="205"/>
      <c r="BK889" s="205"/>
      <c r="BL889" s="205"/>
      <c r="BM889" s="56"/>
    </row>
    <row r="890" spans="1:65">
      <c r="A890" s="29"/>
      <c r="B890" s="3" t="s">
        <v>86</v>
      </c>
      <c r="C890" s="28"/>
      <c r="D890" s="13">
        <v>2.7185034476963386E-2</v>
      </c>
      <c r="E890" s="13">
        <v>2.4994793293705863E-2</v>
      </c>
      <c r="F890" s="13">
        <v>1.3098875629856579E-2</v>
      </c>
      <c r="G890" s="13">
        <v>1.5808095290642459E-2</v>
      </c>
      <c r="H890" s="13">
        <v>3.7007821328068409E-2</v>
      </c>
      <c r="I890" s="13">
        <v>1.3684300239012183E-2</v>
      </c>
      <c r="J890" s="13">
        <v>2.292708586931207E-2</v>
      </c>
      <c r="K890" s="13">
        <v>1.4054856576081187E-2</v>
      </c>
      <c r="L890" s="13">
        <v>1.9095596046284701E-2</v>
      </c>
      <c r="M890" s="13">
        <v>2.6917469700914069E-2</v>
      </c>
      <c r="N890" s="13">
        <v>2.292219250778291E-2</v>
      </c>
      <c r="O890" s="13">
        <v>7.6899934980466655E-2</v>
      </c>
      <c r="P890" s="13">
        <v>2.3470216934131476E-2</v>
      </c>
      <c r="Q890" s="13">
        <v>3.4275287027518801E-2</v>
      </c>
      <c r="R890" s="13">
        <v>1.2793709848884224E-2</v>
      </c>
      <c r="S890" s="13" t="s">
        <v>604</v>
      </c>
      <c r="T890" s="13">
        <v>0.14796449278208745</v>
      </c>
      <c r="U890" s="13">
        <v>2.525247157508426E-2</v>
      </c>
      <c r="V890" s="152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29"/>
      <c r="B891" s="3" t="s">
        <v>257</v>
      </c>
      <c r="C891" s="28"/>
      <c r="D891" s="13">
        <v>9.6967920007279496E-2</v>
      </c>
      <c r="E891" s="13">
        <v>-9.1902657998766957E-3</v>
      </c>
      <c r="F891" s="13">
        <v>-5.4686631145800746E-2</v>
      </c>
      <c r="G891" s="13">
        <v>-9.1902657998766957E-3</v>
      </c>
      <c r="H891" s="13">
        <v>5.6375051815305E-2</v>
      </c>
      <c r="I891" s="13">
        <v>-9.5127844786622284E-2</v>
      </c>
      <c r="J891" s="13">
        <v>-4.1351140947739617E-3</v>
      </c>
      <c r="K891" s="13">
        <v>4.5405372615232142E-2</v>
      </c>
      <c r="L891" s="13">
        <v>4.2372281592170546E-2</v>
      </c>
      <c r="M891" s="13">
        <v>-7.9962389671314194E-2</v>
      </c>
      <c r="N891" s="13">
        <v>0.10707822341748452</v>
      </c>
      <c r="O891" s="13">
        <v>0.26378792627566749</v>
      </c>
      <c r="P891" s="13">
        <v>-1.7784023698551366E-2</v>
      </c>
      <c r="Q891" s="13">
        <v>7.1692161481765826E-2</v>
      </c>
      <c r="R891" s="13">
        <v>0.59388933261887167</v>
      </c>
      <c r="S891" s="13" t="s">
        <v>604</v>
      </c>
      <c r="T891" s="13">
        <v>-0.2113963340039835</v>
      </c>
      <c r="U891" s="13">
        <v>-1.9300569210081941E-2</v>
      </c>
      <c r="V891" s="152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29"/>
      <c r="B892" s="45" t="s">
        <v>258</v>
      </c>
      <c r="C892" s="46"/>
      <c r="D892" s="44">
        <v>0.83</v>
      </c>
      <c r="E892" s="44">
        <v>0.3</v>
      </c>
      <c r="F892" s="44">
        <v>0.79</v>
      </c>
      <c r="G892" s="44">
        <v>0.3</v>
      </c>
      <c r="H892" s="44">
        <v>0.4</v>
      </c>
      <c r="I892" s="44">
        <v>1.22</v>
      </c>
      <c r="J892" s="44">
        <v>0.25</v>
      </c>
      <c r="K892" s="44">
        <v>0.28000000000000003</v>
      </c>
      <c r="L892" s="44">
        <v>0.25</v>
      </c>
      <c r="M892" s="44">
        <v>1.06</v>
      </c>
      <c r="N892" s="44">
        <v>0.94</v>
      </c>
      <c r="O892" s="44">
        <v>2.61</v>
      </c>
      <c r="P892" s="44">
        <v>0.39</v>
      </c>
      <c r="Q892" s="44">
        <v>0.56000000000000005</v>
      </c>
      <c r="R892" s="44">
        <v>6.13</v>
      </c>
      <c r="S892" s="44">
        <v>5.31</v>
      </c>
      <c r="T892" s="44">
        <v>2.46</v>
      </c>
      <c r="U892" s="44">
        <v>0.41</v>
      </c>
      <c r="V892" s="152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B893" s="3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BM893" s="55"/>
    </row>
    <row r="894" spans="1:65" ht="15">
      <c r="B894" s="8" t="s">
        <v>524</v>
      </c>
      <c r="BM894" s="27" t="s">
        <v>66</v>
      </c>
    </row>
    <row r="895" spans="1:65" ht="15">
      <c r="A895" s="24" t="s">
        <v>18</v>
      </c>
      <c r="B895" s="18" t="s">
        <v>108</v>
      </c>
      <c r="C895" s="15" t="s">
        <v>109</v>
      </c>
      <c r="D895" s="16" t="s">
        <v>224</v>
      </c>
      <c r="E895" s="17" t="s">
        <v>224</v>
      </c>
      <c r="F895" s="17" t="s">
        <v>224</v>
      </c>
      <c r="G895" s="17" t="s">
        <v>224</v>
      </c>
      <c r="H895" s="17" t="s">
        <v>224</v>
      </c>
      <c r="I895" s="17" t="s">
        <v>224</v>
      </c>
      <c r="J895" s="17" t="s">
        <v>224</v>
      </c>
      <c r="K895" s="17" t="s">
        <v>224</v>
      </c>
      <c r="L895" s="17" t="s">
        <v>224</v>
      </c>
      <c r="M895" s="17" t="s">
        <v>224</v>
      </c>
      <c r="N895" s="17" t="s">
        <v>224</v>
      </c>
      <c r="O895" s="17" t="s">
        <v>224</v>
      </c>
      <c r="P895" s="17" t="s">
        <v>224</v>
      </c>
      <c r="Q895" s="17" t="s">
        <v>224</v>
      </c>
      <c r="R895" s="17" t="s">
        <v>224</v>
      </c>
      <c r="S895" s="17" t="s">
        <v>224</v>
      </c>
      <c r="T895" s="17" t="s">
        <v>224</v>
      </c>
      <c r="U895" s="17" t="s">
        <v>224</v>
      </c>
      <c r="V895" s="17" t="s">
        <v>224</v>
      </c>
      <c r="W895" s="17" t="s">
        <v>224</v>
      </c>
      <c r="X895" s="17" t="s">
        <v>224</v>
      </c>
      <c r="Y895" s="152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1</v>
      </c>
    </row>
    <row r="896" spans="1:65">
      <c r="A896" s="29"/>
      <c r="B896" s="19" t="s">
        <v>225</v>
      </c>
      <c r="C896" s="9" t="s">
        <v>225</v>
      </c>
      <c r="D896" s="150" t="s">
        <v>227</v>
      </c>
      <c r="E896" s="151" t="s">
        <v>228</v>
      </c>
      <c r="F896" s="151" t="s">
        <v>229</v>
      </c>
      <c r="G896" s="151" t="s">
        <v>230</v>
      </c>
      <c r="H896" s="151" t="s">
        <v>231</v>
      </c>
      <c r="I896" s="151" t="s">
        <v>232</v>
      </c>
      <c r="J896" s="151" t="s">
        <v>233</v>
      </c>
      <c r="K896" s="151" t="s">
        <v>234</v>
      </c>
      <c r="L896" s="151" t="s">
        <v>235</v>
      </c>
      <c r="M896" s="151" t="s">
        <v>236</v>
      </c>
      <c r="N896" s="151" t="s">
        <v>237</v>
      </c>
      <c r="O896" s="151" t="s">
        <v>238</v>
      </c>
      <c r="P896" s="151" t="s">
        <v>239</v>
      </c>
      <c r="Q896" s="151" t="s">
        <v>240</v>
      </c>
      <c r="R896" s="151" t="s">
        <v>241</v>
      </c>
      <c r="S896" s="151" t="s">
        <v>242</v>
      </c>
      <c r="T896" s="151" t="s">
        <v>243</v>
      </c>
      <c r="U896" s="151" t="s">
        <v>244</v>
      </c>
      <c r="V896" s="151" t="s">
        <v>245</v>
      </c>
      <c r="W896" s="151" t="s">
        <v>246</v>
      </c>
      <c r="X896" s="151" t="s">
        <v>247</v>
      </c>
      <c r="Y896" s="152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 t="s">
        <v>3</v>
      </c>
    </row>
    <row r="897" spans="1:65">
      <c r="A897" s="29"/>
      <c r="B897" s="19"/>
      <c r="C897" s="9"/>
      <c r="D897" s="10" t="s">
        <v>278</v>
      </c>
      <c r="E897" s="11" t="s">
        <v>261</v>
      </c>
      <c r="F897" s="11" t="s">
        <v>261</v>
      </c>
      <c r="G897" s="11" t="s">
        <v>261</v>
      </c>
      <c r="H897" s="11" t="s">
        <v>279</v>
      </c>
      <c r="I897" s="11" t="s">
        <v>278</v>
      </c>
      <c r="J897" s="11" t="s">
        <v>278</v>
      </c>
      <c r="K897" s="11" t="s">
        <v>279</v>
      </c>
      <c r="L897" s="11" t="s">
        <v>261</v>
      </c>
      <c r="M897" s="11" t="s">
        <v>261</v>
      </c>
      <c r="N897" s="11" t="s">
        <v>261</v>
      </c>
      <c r="O897" s="11" t="s">
        <v>261</v>
      </c>
      <c r="P897" s="11" t="s">
        <v>261</v>
      </c>
      <c r="Q897" s="11" t="s">
        <v>279</v>
      </c>
      <c r="R897" s="11" t="s">
        <v>279</v>
      </c>
      <c r="S897" s="11" t="s">
        <v>261</v>
      </c>
      <c r="T897" s="11" t="s">
        <v>278</v>
      </c>
      <c r="U897" s="11" t="s">
        <v>278</v>
      </c>
      <c r="V897" s="11" t="s">
        <v>279</v>
      </c>
      <c r="W897" s="11" t="s">
        <v>261</v>
      </c>
      <c r="X897" s="11" t="s">
        <v>261</v>
      </c>
      <c r="Y897" s="152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0</v>
      </c>
    </row>
    <row r="898" spans="1:65">
      <c r="A898" s="29"/>
      <c r="B898" s="19"/>
      <c r="C898" s="9"/>
      <c r="D898" s="25" t="s">
        <v>280</v>
      </c>
      <c r="E898" s="25" t="s">
        <v>253</v>
      </c>
      <c r="F898" s="25" t="s">
        <v>281</v>
      </c>
      <c r="G898" s="25" t="s">
        <v>281</v>
      </c>
      <c r="H898" s="25" t="s">
        <v>282</v>
      </c>
      <c r="I898" s="25" t="s">
        <v>281</v>
      </c>
      <c r="J898" s="25" t="s">
        <v>283</v>
      </c>
      <c r="K898" s="25" t="s">
        <v>283</v>
      </c>
      <c r="L898" s="25" t="s">
        <v>281</v>
      </c>
      <c r="M898" s="25" t="s">
        <v>282</v>
      </c>
      <c r="N898" s="25" t="s">
        <v>282</v>
      </c>
      <c r="O898" s="25" t="s">
        <v>283</v>
      </c>
      <c r="P898" s="25" t="s">
        <v>283</v>
      </c>
      <c r="Q898" s="25" t="s">
        <v>282</v>
      </c>
      <c r="R898" s="25" t="s">
        <v>281</v>
      </c>
      <c r="S898" s="25" t="s">
        <v>281</v>
      </c>
      <c r="T898" s="25" t="s">
        <v>281</v>
      </c>
      <c r="U898" s="25" t="s">
        <v>280</v>
      </c>
      <c r="V898" s="25" t="s">
        <v>280</v>
      </c>
      <c r="W898" s="25" t="s">
        <v>281</v>
      </c>
      <c r="X898" s="25" t="s">
        <v>281</v>
      </c>
      <c r="Y898" s="152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1</v>
      </c>
    </row>
    <row r="899" spans="1:65">
      <c r="A899" s="29"/>
      <c r="B899" s="18">
        <v>1</v>
      </c>
      <c r="C899" s="14">
        <v>1</v>
      </c>
      <c r="D899" s="221">
        <v>59.5</v>
      </c>
      <c r="E899" s="220">
        <v>50.7</v>
      </c>
      <c r="F899" s="220">
        <v>50.7</v>
      </c>
      <c r="G899" s="220">
        <v>47.7</v>
      </c>
      <c r="H899" s="220">
        <v>50.5</v>
      </c>
      <c r="I899" s="220">
        <v>53</v>
      </c>
      <c r="J899" s="220">
        <v>46.911500000000004</v>
      </c>
      <c r="K899" s="221">
        <v>42.7</v>
      </c>
      <c r="L899" s="220">
        <v>50.8</v>
      </c>
      <c r="M899" s="220">
        <v>49.25</v>
      </c>
      <c r="N899" s="220">
        <v>51.74</v>
      </c>
      <c r="O899" s="220">
        <v>52</v>
      </c>
      <c r="P899" s="220">
        <v>53.1</v>
      </c>
      <c r="Q899" s="220">
        <v>52.2</v>
      </c>
      <c r="R899" s="220">
        <v>49.8</v>
      </c>
      <c r="S899" s="220">
        <v>47.7</v>
      </c>
      <c r="T899" s="220">
        <v>55.72</v>
      </c>
      <c r="U899" s="220">
        <v>46.78</v>
      </c>
      <c r="V899" s="220">
        <v>48.8</v>
      </c>
      <c r="W899" s="220">
        <v>46</v>
      </c>
      <c r="X899" s="220">
        <v>49.9</v>
      </c>
      <c r="Y899" s="223"/>
      <c r="Z899" s="224"/>
      <c r="AA899" s="224"/>
      <c r="AB899" s="224"/>
      <c r="AC899" s="224"/>
      <c r="AD899" s="224"/>
      <c r="AE899" s="224"/>
      <c r="AF899" s="224"/>
      <c r="AG899" s="224"/>
      <c r="AH899" s="224"/>
      <c r="AI899" s="224"/>
      <c r="AJ899" s="224"/>
      <c r="AK899" s="224"/>
      <c r="AL899" s="224"/>
      <c r="AM899" s="224"/>
      <c r="AN899" s="224"/>
      <c r="AO899" s="224"/>
      <c r="AP899" s="224"/>
      <c r="AQ899" s="224"/>
      <c r="AR899" s="224"/>
      <c r="AS899" s="224"/>
      <c r="AT899" s="224"/>
      <c r="AU899" s="224"/>
      <c r="AV899" s="224"/>
      <c r="AW899" s="224"/>
      <c r="AX899" s="224"/>
      <c r="AY899" s="224"/>
      <c r="AZ899" s="224"/>
      <c r="BA899" s="224"/>
      <c r="BB899" s="224"/>
      <c r="BC899" s="224"/>
      <c r="BD899" s="224"/>
      <c r="BE899" s="224"/>
      <c r="BF899" s="224"/>
      <c r="BG899" s="224"/>
      <c r="BH899" s="224"/>
      <c r="BI899" s="224"/>
      <c r="BJ899" s="224"/>
      <c r="BK899" s="224"/>
      <c r="BL899" s="224"/>
      <c r="BM899" s="225">
        <v>1</v>
      </c>
    </row>
    <row r="900" spans="1:65">
      <c r="A900" s="29"/>
      <c r="B900" s="19">
        <v>1</v>
      </c>
      <c r="C900" s="9">
        <v>2</v>
      </c>
      <c r="D900" s="227">
        <v>59.4</v>
      </c>
      <c r="E900" s="226">
        <v>50.8</v>
      </c>
      <c r="F900" s="226">
        <v>50.2</v>
      </c>
      <c r="G900" s="226">
        <v>49.3</v>
      </c>
      <c r="H900" s="226">
        <v>51.4</v>
      </c>
      <c r="I900" s="226">
        <v>54</v>
      </c>
      <c r="J900" s="226">
        <v>47.206000000000003</v>
      </c>
      <c r="K900" s="227">
        <v>41.2</v>
      </c>
      <c r="L900" s="226">
        <v>53.3</v>
      </c>
      <c r="M900" s="226">
        <v>49.33</v>
      </c>
      <c r="N900" s="226">
        <v>51.54</v>
      </c>
      <c r="O900" s="226">
        <v>53.6</v>
      </c>
      <c r="P900" s="228">
        <v>49.3</v>
      </c>
      <c r="Q900" s="226">
        <v>51.9</v>
      </c>
      <c r="R900" s="226">
        <v>51.9</v>
      </c>
      <c r="S900" s="226">
        <v>49.3</v>
      </c>
      <c r="T900" s="226">
        <v>55</v>
      </c>
      <c r="U900" s="226">
        <v>45.69</v>
      </c>
      <c r="V900" s="226">
        <v>48.3</v>
      </c>
      <c r="W900" s="226">
        <v>45.4</v>
      </c>
      <c r="X900" s="226">
        <v>49.3</v>
      </c>
      <c r="Y900" s="223"/>
      <c r="Z900" s="224"/>
      <c r="AA900" s="224"/>
      <c r="AB900" s="224"/>
      <c r="AC900" s="224"/>
      <c r="AD900" s="224"/>
      <c r="AE900" s="224"/>
      <c r="AF900" s="224"/>
      <c r="AG900" s="224"/>
      <c r="AH900" s="224"/>
      <c r="AI900" s="224"/>
      <c r="AJ900" s="224"/>
      <c r="AK900" s="224"/>
      <c r="AL900" s="224"/>
      <c r="AM900" s="224"/>
      <c r="AN900" s="224"/>
      <c r="AO900" s="224"/>
      <c r="AP900" s="224"/>
      <c r="AQ900" s="224"/>
      <c r="AR900" s="224"/>
      <c r="AS900" s="224"/>
      <c r="AT900" s="224"/>
      <c r="AU900" s="224"/>
      <c r="AV900" s="224"/>
      <c r="AW900" s="224"/>
      <c r="AX900" s="224"/>
      <c r="AY900" s="224"/>
      <c r="AZ900" s="224"/>
      <c r="BA900" s="224"/>
      <c r="BB900" s="224"/>
      <c r="BC900" s="224"/>
      <c r="BD900" s="224"/>
      <c r="BE900" s="224"/>
      <c r="BF900" s="224"/>
      <c r="BG900" s="224"/>
      <c r="BH900" s="224"/>
      <c r="BI900" s="224"/>
      <c r="BJ900" s="224"/>
      <c r="BK900" s="224"/>
      <c r="BL900" s="224"/>
      <c r="BM900" s="225">
        <v>19</v>
      </c>
    </row>
    <row r="901" spans="1:65">
      <c r="A901" s="29"/>
      <c r="B901" s="19">
        <v>1</v>
      </c>
      <c r="C901" s="9">
        <v>3</v>
      </c>
      <c r="D901" s="227">
        <v>58.6</v>
      </c>
      <c r="E901" s="226">
        <v>48.6</v>
      </c>
      <c r="F901" s="226">
        <v>48.4</v>
      </c>
      <c r="G901" s="226">
        <v>49.6</v>
      </c>
      <c r="H901" s="226">
        <v>50</v>
      </c>
      <c r="I901" s="226">
        <v>53</v>
      </c>
      <c r="J901" s="226">
        <v>49.332499999999996</v>
      </c>
      <c r="K901" s="227">
        <v>42</v>
      </c>
      <c r="L901" s="226">
        <v>53.7</v>
      </c>
      <c r="M901" s="226">
        <v>48.64</v>
      </c>
      <c r="N901" s="226">
        <v>51.22</v>
      </c>
      <c r="O901" s="226">
        <v>51.5</v>
      </c>
      <c r="P901" s="226">
        <v>51.5</v>
      </c>
      <c r="Q901" s="226">
        <v>52.2</v>
      </c>
      <c r="R901" s="226">
        <v>53.1</v>
      </c>
      <c r="S901" s="226">
        <v>49.2</v>
      </c>
      <c r="T901" s="226">
        <v>55.514399999999995</v>
      </c>
      <c r="U901" s="226">
        <v>45.673999999999999</v>
      </c>
      <c r="V901" s="226">
        <v>48.8</v>
      </c>
      <c r="W901" s="226">
        <v>47.4</v>
      </c>
      <c r="X901" s="226">
        <v>47</v>
      </c>
      <c r="Y901" s="223"/>
      <c r="Z901" s="224"/>
      <c r="AA901" s="224"/>
      <c r="AB901" s="224"/>
      <c r="AC901" s="224"/>
      <c r="AD901" s="224"/>
      <c r="AE901" s="224"/>
      <c r="AF901" s="224"/>
      <c r="AG901" s="224"/>
      <c r="AH901" s="224"/>
      <c r="AI901" s="224"/>
      <c r="AJ901" s="224"/>
      <c r="AK901" s="224"/>
      <c r="AL901" s="224"/>
      <c r="AM901" s="224"/>
      <c r="AN901" s="224"/>
      <c r="AO901" s="224"/>
      <c r="AP901" s="224"/>
      <c r="AQ901" s="224"/>
      <c r="AR901" s="224"/>
      <c r="AS901" s="224"/>
      <c r="AT901" s="224"/>
      <c r="AU901" s="224"/>
      <c r="AV901" s="224"/>
      <c r="AW901" s="224"/>
      <c r="AX901" s="224"/>
      <c r="AY901" s="224"/>
      <c r="AZ901" s="224"/>
      <c r="BA901" s="224"/>
      <c r="BB901" s="224"/>
      <c r="BC901" s="224"/>
      <c r="BD901" s="224"/>
      <c r="BE901" s="224"/>
      <c r="BF901" s="224"/>
      <c r="BG901" s="224"/>
      <c r="BH901" s="224"/>
      <c r="BI901" s="224"/>
      <c r="BJ901" s="224"/>
      <c r="BK901" s="224"/>
      <c r="BL901" s="224"/>
      <c r="BM901" s="225">
        <v>16</v>
      </c>
    </row>
    <row r="902" spans="1:65">
      <c r="A902" s="29"/>
      <c r="B902" s="19">
        <v>1</v>
      </c>
      <c r="C902" s="9">
        <v>4</v>
      </c>
      <c r="D902" s="227">
        <v>59.2</v>
      </c>
      <c r="E902" s="226">
        <v>49.3</v>
      </c>
      <c r="F902" s="226">
        <v>49.7</v>
      </c>
      <c r="G902" s="226">
        <v>48.5</v>
      </c>
      <c r="H902" s="226">
        <v>50.1</v>
      </c>
      <c r="I902" s="226">
        <v>53</v>
      </c>
      <c r="J902" s="226">
        <v>48.357500000000002</v>
      </c>
      <c r="K902" s="227">
        <v>42</v>
      </c>
      <c r="L902" s="226">
        <v>51.5</v>
      </c>
      <c r="M902" s="226">
        <v>49.15</v>
      </c>
      <c r="N902" s="226">
        <v>51.83</v>
      </c>
      <c r="O902" s="226">
        <v>51</v>
      </c>
      <c r="P902" s="226">
        <v>52.7</v>
      </c>
      <c r="Q902" s="226">
        <v>51.1</v>
      </c>
      <c r="R902" s="226">
        <v>51</v>
      </c>
      <c r="S902" s="226">
        <v>49.5</v>
      </c>
      <c r="T902" s="226">
        <v>55.3506</v>
      </c>
      <c r="U902" s="226">
        <v>46.534999999999997</v>
      </c>
      <c r="V902" s="226">
        <v>48.1</v>
      </c>
      <c r="W902" s="226">
        <v>47.1</v>
      </c>
      <c r="X902" s="226">
        <v>46.4</v>
      </c>
      <c r="Y902" s="223"/>
      <c r="Z902" s="224"/>
      <c r="AA902" s="224"/>
      <c r="AB902" s="224"/>
      <c r="AC902" s="224"/>
      <c r="AD902" s="224"/>
      <c r="AE902" s="224"/>
      <c r="AF902" s="224"/>
      <c r="AG902" s="224"/>
      <c r="AH902" s="224"/>
      <c r="AI902" s="224"/>
      <c r="AJ902" s="224"/>
      <c r="AK902" s="224"/>
      <c r="AL902" s="224"/>
      <c r="AM902" s="224"/>
      <c r="AN902" s="224"/>
      <c r="AO902" s="224"/>
      <c r="AP902" s="224"/>
      <c r="AQ902" s="224"/>
      <c r="AR902" s="224"/>
      <c r="AS902" s="224"/>
      <c r="AT902" s="224"/>
      <c r="AU902" s="224"/>
      <c r="AV902" s="224"/>
      <c r="AW902" s="224"/>
      <c r="AX902" s="224"/>
      <c r="AY902" s="224"/>
      <c r="AZ902" s="224"/>
      <c r="BA902" s="224"/>
      <c r="BB902" s="224"/>
      <c r="BC902" s="224"/>
      <c r="BD902" s="224"/>
      <c r="BE902" s="224"/>
      <c r="BF902" s="224"/>
      <c r="BG902" s="224"/>
      <c r="BH902" s="224"/>
      <c r="BI902" s="224"/>
      <c r="BJ902" s="224"/>
      <c r="BK902" s="224"/>
      <c r="BL902" s="224"/>
      <c r="BM902" s="225">
        <v>50.218264035087714</v>
      </c>
    </row>
    <row r="903" spans="1:65">
      <c r="A903" s="29"/>
      <c r="B903" s="19">
        <v>1</v>
      </c>
      <c r="C903" s="9">
        <v>5</v>
      </c>
      <c r="D903" s="227">
        <v>60</v>
      </c>
      <c r="E903" s="226">
        <v>48.2</v>
      </c>
      <c r="F903" s="226">
        <v>49.7</v>
      </c>
      <c r="G903" s="226">
        <v>47.7</v>
      </c>
      <c r="H903" s="226">
        <v>51.6</v>
      </c>
      <c r="I903" s="226">
        <v>53</v>
      </c>
      <c r="J903" s="226">
        <v>48.893500000000003</v>
      </c>
      <c r="K903" s="227">
        <v>41.9</v>
      </c>
      <c r="L903" s="226">
        <v>49.5</v>
      </c>
      <c r="M903" s="226">
        <v>49.59</v>
      </c>
      <c r="N903" s="228">
        <v>55</v>
      </c>
      <c r="O903" s="226">
        <v>51.5</v>
      </c>
      <c r="P903" s="226">
        <v>53.8</v>
      </c>
      <c r="Q903" s="226">
        <v>49.2</v>
      </c>
      <c r="R903" s="226">
        <v>51.4</v>
      </c>
      <c r="S903" s="226">
        <v>50.5</v>
      </c>
      <c r="T903" s="226">
        <v>55.712099999999992</v>
      </c>
      <c r="U903" s="226">
        <v>46.247</v>
      </c>
      <c r="V903" s="226">
        <v>48.2</v>
      </c>
      <c r="W903" s="226">
        <v>46.4</v>
      </c>
      <c r="X903" s="226">
        <v>48.2</v>
      </c>
      <c r="Y903" s="223"/>
      <c r="Z903" s="224"/>
      <c r="AA903" s="224"/>
      <c r="AB903" s="224"/>
      <c r="AC903" s="224"/>
      <c r="AD903" s="224"/>
      <c r="AE903" s="224"/>
      <c r="AF903" s="224"/>
      <c r="AG903" s="224"/>
      <c r="AH903" s="224"/>
      <c r="AI903" s="224"/>
      <c r="AJ903" s="224"/>
      <c r="AK903" s="224"/>
      <c r="AL903" s="224"/>
      <c r="AM903" s="224"/>
      <c r="AN903" s="224"/>
      <c r="AO903" s="224"/>
      <c r="AP903" s="224"/>
      <c r="AQ903" s="224"/>
      <c r="AR903" s="224"/>
      <c r="AS903" s="224"/>
      <c r="AT903" s="224"/>
      <c r="AU903" s="224"/>
      <c r="AV903" s="224"/>
      <c r="AW903" s="224"/>
      <c r="AX903" s="224"/>
      <c r="AY903" s="224"/>
      <c r="AZ903" s="224"/>
      <c r="BA903" s="224"/>
      <c r="BB903" s="224"/>
      <c r="BC903" s="224"/>
      <c r="BD903" s="224"/>
      <c r="BE903" s="224"/>
      <c r="BF903" s="224"/>
      <c r="BG903" s="224"/>
      <c r="BH903" s="224"/>
      <c r="BI903" s="224"/>
      <c r="BJ903" s="224"/>
      <c r="BK903" s="224"/>
      <c r="BL903" s="224"/>
      <c r="BM903" s="225">
        <v>110</v>
      </c>
    </row>
    <row r="904" spans="1:65">
      <c r="A904" s="29"/>
      <c r="B904" s="19">
        <v>1</v>
      </c>
      <c r="C904" s="9">
        <v>6</v>
      </c>
      <c r="D904" s="227">
        <v>58.8</v>
      </c>
      <c r="E904" s="226">
        <v>49.6</v>
      </c>
      <c r="F904" s="226">
        <v>49.8</v>
      </c>
      <c r="G904" s="226">
        <v>47.4</v>
      </c>
      <c r="H904" s="226">
        <v>50.5</v>
      </c>
      <c r="I904" s="226">
        <v>53</v>
      </c>
      <c r="J904" s="226">
        <v>49.347000000000001</v>
      </c>
      <c r="K904" s="227">
        <v>42.5</v>
      </c>
      <c r="L904" s="226">
        <v>51.3</v>
      </c>
      <c r="M904" s="226">
        <v>50.69</v>
      </c>
      <c r="N904" s="226">
        <v>52.64</v>
      </c>
      <c r="O904" s="226">
        <v>52.9</v>
      </c>
      <c r="P904" s="226">
        <v>53.2</v>
      </c>
      <c r="Q904" s="226">
        <v>51.1</v>
      </c>
      <c r="R904" s="226">
        <v>48.9</v>
      </c>
      <c r="S904" s="226">
        <v>47.4</v>
      </c>
      <c r="T904" s="226">
        <v>55.3</v>
      </c>
      <c r="U904" s="226">
        <v>46.436999999999998</v>
      </c>
      <c r="V904" s="226">
        <v>48.3</v>
      </c>
      <c r="W904" s="226">
        <v>47.3</v>
      </c>
      <c r="X904" s="226">
        <v>50.4</v>
      </c>
      <c r="Y904" s="223"/>
      <c r="Z904" s="224"/>
      <c r="AA904" s="224"/>
      <c r="AB904" s="224"/>
      <c r="AC904" s="224"/>
      <c r="AD904" s="224"/>
      <c r="AE904" s="224"/>
      <c r="AF904" s="224"/>
      <c r="AG904" s="224"/>
      <c r="AH904" s="224"/>
      <c r="AI904" s="224"/>
      <c r="AJ904" s="224"/>
      <c r="AK904" s="224"/>
      <c r="AL904" s="224"/>
      <c r="AM904" s="224"/>
      <c r="AN904" s="224"/>
      <c r="AO904" s="224"/>
      <c r="AP904" s="224"/>
      <c r="AQ904" s="224"/>
      <c r="AR904" s="224"/>
      <c r="AS904" s="224"/>
      <c r="AT904" s="224"/>
      <c r="AU904" s="224"/>
      <c r="AV904" s="224"/>
      <c r="AW904" s="224"/>
      <c r="AX904" s="224"/>
      <c r="AY904" s="224"/>
      <c r="AZ904" s="224"/>
      <c r="BA904" s="224"/>
      <c r="BB904" s="224"/>
      <c r="BC904" s="224"/>
      <c r="BD904" s="224"/>
      <c r="BE904" s="224"/>
      <c r="BF904" s="224"/>
      <c r="BG904" s="224"/>
      <c r="BH904" s="224"/>
      <c r="BI904" s="224"/>
      <c r="BJ904" s="224"/>
      <c r="BK904" s="224"/>
      <c r="BL904" s="224"/>
      <c r="BM904" s="229"/>
    </row>
    <row r="905" spans="1:65">
      <c r="A905" s="29"/>
      <c r="B905" s="20" t="s">
        <v>254</v>
      </c>
      <c r="C905" s="12"/>
      <c r="D905" s="230">
        <v>59.25</v>
      </c>
      <c r="E905" s="230">
        <v>49.533333333333331</v>
      </c>
      <c r="F905" s="230">
        <v>49.75</v>
      </c>
      <c r="G905" s="230">
        <v>48.366666666666667</v>
      </c>
      <c r="H905" s="230">
        <v>50.683333333333337</v>
      </c>
      <c r="I905" s="230">
        <v>53.166666666666664</v>
      </c>
      <c r="J905" s="230">
        <v>48.341333333333331</v>
      </c>
      <c r="K905" s="230">
        <v>42.050000000000004</v>
      </c>
      <c r="L905" s="230">
        <v>51.683333333333337</v>
      </c>
      <c r="M905" s="230">
        <v>49.441666666666663</v>
      </c>
      <c r="N905" s="230">
        <v>52.328333333333326</v>
      </c>
      <c r="O905" s="230">
        <v>52.083333333333336</v>
      </c>
      <c r="P905" s="230">
        <v>52.266666666666673</v>
      </c>
      <c r="Q905" s="230">
        <v>51.283333333333339</v>
      </c>
      <c r="R905" s="230">
        <v>51.016666666666659</v>
      </c>
      <c r="S905" s="230">
        <v>48.93333333333333</v>
      </c>
      <c r="T905" s="230">
        <v>55.432850000000002</v>
      </c>
      <c r="U905" s="230">
        <v>46.227166666666669</v>
      </c>
      <c r="V905" s="230">
        <v>48.416666666666664</v>
      </c>
      <c r="W905" s="230">
        <v>46.6</v>
      </c>
      <c r="X905" s="230">
        <v>48.533333333333331</v>
      </c>
      <c r="Y905" s="223"/>
      <c r="Z905" s="224"/>
      <c r="AA905" s="224"/>
      <c r="AB905" s="224"/>
      <c r="AC905" s="224"/>
      <c r="AD905" s="224"/>
      <c r="AE905" s="224"/>
      <c r="AF905" s="224"/>
      <c r="AG905" s="224"/>
      <c r="AH905" s="224"/>
      <c r="AI905" s="224"/>
      <c r="AJ905" s="224"/>
      <c r="AK905" s="224"/>
      <c r="AL905" s="224"/>
      <c r="AM905" s="224"/>
      <c r="AN905" s="224"/>
      <c r="AO905" s="224"/>
      <c r="AP905" s="224"/>
      <c r="AQ905" s="224"/>
      <c r="AR905" s="224"/>
      <c r="AS905" s="224"/>
      <c r="AT905" s="224"/>
      <c r="AU905" s="224"/>
      <c r="AV905" s="224"/>
      <c r="AW905" s="224"/>
      <c r="AX905" s="224"/>
      <c r="AY905" s="224"/>
      <c r="AZ905" s="224"/>
      <c r="BA905" s="224"/>
      <c r="BB905" s="224"/>
      <c r="BC905" s="224"/>
      <c r="BD905" s="224"/>
      <c r="BE905" s="224"/>
      <c r="BF905" s="224"/>
      <c r="BG905" s="224"/>
      <c r="BH905" s="224"/>
      <c r="BI905" s="224"/>
      <c r="BJ905" s="224"/>
      <c r="BK905" s="224"/>
      <c r="BL905" s="224"/>
      <c r="BM905" s="229"/>
    </row>
    <row r="906" spans="1:65">
      <c r="A906" s="29"/>
      <c r="B906" s="3" t="s">
        <v>255</v>
      </c>
      <c r="C906" s="28"/>
      <c r="D906" s="226">
        <v>59.3</v>
      </c>
      <c r="E906" s="226">
        <v>49.45</v>
      </c>
      <c r="F906" s="226">
        <v>49.75</v>
      </c>
      <c r="G906" s="226">
        <v>48.1</v>
      </c>
      <c r="H906" s="226">
        <v>50.5</v>
      </c>
      <c r="I906" s="226">
        <v>53</v>
      </c>
      <c r="J906" s="226">
        <v>48.625500000000002</v>
      </c>
      <c r="K906" s="226">
        <v>42</v>
      </c>
      <c r="L906" s="226">
        <v>51.4</v>
      </c>
      <c r="M906" s="226">
        <v>49.29</v>
      </c>
      <c r="N906" s="226">
        <v>51.784999999999997</v>
      </c>
      <c r="O906" s="226">
        <v>51.75</v>
      </c>
      <c r="P906" s="226">
        <v>52.900000000000006</v>
      </c>
      <c r="Q906" s="226">
        <v>51.5</v>
      </c>
      <c r="R906" s="226">
        <v>51.2</v>
      </c>
      <c r="S906" s="226">
        <v>49.25</v>
      </c>
      <c r="T906" s="226">
        <v>55.432499999999997</v>
      </c>
      <c r="U906" s="226">
        <v>46.341999999999999</v>
      </c>
      <c r="V906" s="226">
        <v>48.3</v>
      </c>
      <c r="W906" s="226">
        <v>46.75</v>
      </c>
      <c r="X906" s="226">
        <v>48.75</v>
      </c>
      <c r="Y906" s="223"/>
      <c r="Z906" s="224"/>
      <c r="AA906" s="224"/>
      <c r="AB906" s="224"/>
      <c r="AC906" s="224"/>
      <c r="AD906" s="224"/>
      <c r="AE906" s="224"/>
      <c r="AF906" s="224"/>
      <c r="AG906" s="224"/>
      <c r="AH906" s="224"/>
      <c r="AI906" s="224"/>
      <c r="AJ906" s="224"/>
      <c r="AK906" s="224"/>
      <c r="AL906" s="224"/>
      <c r="AM906" s="224"/>
      <c r="AN906" s="224"/>
      <c r="AO906" s="224"/>
      <c r="AP906" s="224"/>
      <c r="AQ906" s="224"/>
      <c r="AR906" s="224"/>
      <c r="AS906" s="224"/>
      <c r="AT906" s="224"/>
      <c r="AU906" s="224"/>
      <c r="AV906" s="224"/>
      <c r="AW906" s="224"/>
      <c r="AX906" s="224"/>
      <c r="AY906" s="224"/>
      <c r="AZ906" s="224"/>
      <c r="BA906" s="224"/>
      <c r="BB906" s="224"/>
      <c r="BC906" s="224"/>
      <c r="BD906" s="224"/>
      <c r="BE906" s="224"/>
      <c r="BF906" s="224"/>
      <c r="BG906" s="224"/>
      <c r="BH906" s="224"/>
      <c r="BI906" s="224"/>
      <c r="BJ906" s="224"/>
      <c r="BK906" s="224"/>
      <c r="BL906" s="224"/>
      <c r="BM906" s="229"/>
    </row>
    <row r="907" spans="1:65">
      <c r="A907" s="29"/>
      <c r="B907" s="3" t="s">
        <v>256</v>
      </c>
      <c r="C907" s="28"/>
      <c r="D907" s="217">
        <v>0.50497524691810391</v>
      </c>
      <c r="E907" s="217">
        <v>1.0652073350604871</v>
      </c>
      <c r="F907" s="217">
        <v>0.7661592523751195</v>
      </c>
      <c r="G907" s="217">
        <v>0.92014491612281679</v>
      </c>
      <c r="H907" s="217">
        <v>0.66758270399004982</v>
      </c>
      <c r="I907" s="217">
        <v>0.40824829046386302</v>
      </c>
      <c r="J907" s="217">
        <v>1.0613511514417191</v>
      </c>
      <c r="K907" s="217">
        <v>0.52440442408507559</v>
      </c>
      <c r="L907" s="217">
        <v>1.5753306531222797</v>
      </c>
      <c r="M907" s="217">
        <v>0.68662702150925126</v>
      </c>
      <c r="N907" s="217">
        <v>1.3913506627254926</v>
      </c>
      <c r="O907" s="217">
        <v>0.98268340103344931</v>
      </c>
      <c r="P907" s="217">
        <v>1.6427619020012214</v>
      </c>
      <c r="Q907" s="217">
        <v>1.1373946837692999</v>
      </c>
      <c r="R907" s="217">
        <v>1.4985548594117835</v>
      </c>
      <c r="S907" s="217">
        <v>1.17075474232081</v>
      </c>
      <c r="T907" s="217">
        <v>0.27526692318547646</v>
      </c>
      <c r="U907" s="217">
        <v>0.45592780861301591</v>
      </c>
      <c r="V907" s="217">
        <v>0.30605010483034573</v>
      </c>
      <c r="W907" s="217">
        <v>0.802496105909555</v>
      </c>
      <c r="X907" s="217">
        <v>1.6095548038717615</v>
      </c>
      <c r="Y907" s="212"/>
      <c r="Z907" s="213"/>
      <c r="AA907" s="213"/>
      <c r="AB907" s="213"/>
      <c r="AC907" s="213"/>
      <c r="AD907" s="213"/>
      <c r="AE907" s="213"/>
      <c r="AF907" s="213"/>
      <c r="AG907" s="213"/>
      <c r="AH907" s="213"/>
      <c r="AI907" s="213"/>
      <c r="AJ907" s="213"/>
      <c r="AK907" s="213"/>
      <c r="AL907" s="213"/>
      <c r="AM907" s="213"/>
      <c r="AN907" s="213"/>
      <c r="AO907" s="213"/>
      <c r="AP907" s="213"/>
      <c r="AQ907" s="213"/>
      <c r="AR907" s="213"/>
      <c r="AS907" s="213"/>
      <c r="AT907" s="213"/>
      <c r="AU907" s="213"/>
      <c r="AV907" s="213"/>
      <c r="AW907" s="213"/>
      <c r="AX907" s="213"/>
      <c r="AY907" s="213"/>
      <c r="AZ907" s="213"/>
      <c r="BA907" s="213"/>
      <c r="BB907" s="213"/>
      <c r="BC907" s="213"/>
      <c r="BD907" s="213"/>
      <c r="BE907" s="213"/>
      <c r="BF907" s="213"/>
      <c r="BG907" s="213"/>
      <c r="BH907" s="213"/>
      <c r="BI907" s="213"/>
      <c r="BJ907" s="213"/>
      <c r="BK907" s="213"/>
      <c r="BL907" s="213"/>
      <c r="BM907" s="218"/>
    </row>
    <row r="908" spans="1:65">
      <c r="A908" s="29"/>
      <c r="B908" s="3" t="s">
        <v>86</v>
      </c>
      <c r="C908" s="28"/>
      <c r="D908" s="13">
        <v>8.5227889775207413E-3</v>
      </c>
      <c r="E908" s="13">
        <v>2.1504858715891396E-2</v>
      </c>
      <c r="F908" s="13">
        <v>1.5400185977389336E-2</v>
      </c>
      <c r="G908" s="13">
        <v>1.9024360774420747E-2</v>
      </c>
      <c r="H908" s="13">
        <v>1.3171641643999667E-2</v>
      </c>
      <c r="I908" s="13">
        <v>7.6786512312952294E-3</v>
      </c>
      <c r="J908" s="13">
        <v>2.1955355350322413E-2</v>
      </c>
      <c r="K908" s="13">
        <v>1.2470973224377539E-2</v>
      </c>
      <c r="L908" s="13">
        <v>3.0480438306138915E-2</v>
      </c>
      <c r="M908" s="13">
        <v>1.3887618840571407E-2</v>
      </c>
      <c r="N908" s="13">
        <v>2.6588858732850135E-2</v>
      </c>
      <c r="O908" s="13">
        <v>1.8867521299842226E-2</v>
      </c>
      <c r="P908" s="13">
        <v>3.1430393533186628E-2</v>
      </c>
      <c r="Q908" s="13">
        <v>2.2178641867454659E-2</v>
      </c>
      <c r="R908" s="13">
        <v>2.9373829325288148E-2</v>
      </c>
      <c r="S908" s="13">
        <v>2.3925505633259063E-2</v>
      </c>
      <c r="T908" s="13">
        <v>4.9657725191015155E-3</v>
      </c>
      <c r="U908" s="13">
        <v>9.8627677508467074E-3</v>
      </c>
      <c r="V908" s="13">
        <v>6.321172561039843E-3</v>
      </c>
      <c r="W908" s="13">
        <v>1.7220946478745815E-2</v>
      </c>
      <c r="X908" s="13">
        <v>3.3163903925929154E-2</v>
      </c>
      <c r="Y908" s="152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29"/>
      <c r="B909" s="3" t="s">
        <v>257</v>
      </c>
      <c r="C909" s="28"/>
      <c r="D909" s="13">
        <v>0.1798496252001418</v>
      </c>
      <c r="E909" s="13">
        <v>-1.3639075641400433E-2</v>
      </c>
      <c r="F909" s="13">
        <v>-9.3245763087417277E-3</v>
      </c>
      <c r="G909" s="13">
        <v>-3.6870995124947514E-2</v>
      </c>
      <c r="H909" s="13">
        <v>9.2609592780961147E-3</v>
      </c>
      <c r="I909" s="13">
        <v>5.8711759321646184E-2</v>
      </c>
      <c r="J909" s="13">
        <v>-3.73754596623046E-2</v>
      </c>
      <c r="K909" s="13">
        <v>-0.16265524490015248</v>
      </c>
      <c r="L909" s="13">
        <v>2.9174033121136533E-2</v>
      </c>
      <c r="M909" s="13">
        <v>-1.5464440743679253E-2</v>
      </c>
      <c r="N909" s="13">
        <v>4.2017965749897357E-2</v>
      </c>
      <c r="O909" s="13">
        <v>3.7139262658352656E-2</v>
      </c>
      <c r="P909" s="13">
        <v>4.0789992862910074E-2</v>
      </c>
      <c r="Q909" s="13">
        <v>2.120880358392041E-2</v>
      </c>
      <c r="R909" s="13">
        <v>1.5898650559109218E-2</v>
      </c>
      <c r="S909" s="13">
        <v>-2.5586919947224729E-2</v>
      </c>
      <c r="T909" s="13">
        <v>0.10383843538018023</v>
      </c>
      <c r="U909" s="13">
        <v>-7.9475016612132299E-2</v>
      </c>
      <c r="V909" s="13">
        <v>-3.5875341432795582E-2</v>
      </c>
      <c r="W909" s="13">
        <v>-7.205075891431878E-2</v>
      </c>
      <c r="X909" s="13">
        <v>-3.3552149484440852E-2</v>
      </c>
      <c r="Y909" s="152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29"/>
      <c r="B910" s="45" t="s">
        <v>258</v>
      </c>
      <c r="C910" s="46"/>
      <c r="D910" s="44">
        <v>4.18</v>
      </c>
      <c r="E910" s="44">
        <v>0.1</v>
      </c>
      <c r="F910" s="44">
        <v>0</v>
      </c>
      <c r="G910" s="44">
        <v>0.61</v>
      </c>
      <c r="H910" s="44">
        <v>0.41</v>
      </c>
      <c r="I910" s="44">
        <v>1.5</v>
      </c>
      <c r="J910" s="44">
        <v>0.62</v>
      </c>
      <c r="K910" s="44">
        <v>3.39</v>
      </c>
      <c r="L910" s="44">
        <v>0.85</v>
      </c>
      <c r="M910" s="44">
        <v>0.14000000000000001</v>
      </c>
      <c r="N910" s="44">
        <v>1.1299999999999999</v>
      </c>
      <c r="O910" s="44">
        <v>1.03</v>
      </c>
      <c r="P910" s="44">
        <v>1.1100000000000001</v>
      </c>
      <c r="Q910" s="44">
        <v>0.67</v>
      </c>
      <c r="R910" s="44">
        <v>0.56000000000000005</v>
      </c>
      <c r="S910" s="44">
        <v>0.36</v>
      </c>
      <c r="T910" s="44">
        <v>2.5</v>
      </c>
      <c r="U910" s="44">
        <v>1.55</v>
      </c>
      <c r="V910" s="44">
        <v>0.59</v>
      </c>
      <c r="W910" s="44">
        <v>1.39</v>
      </c>
      <c r="X910" s="44">
        <v>0.54</v>
      </c>
      <c r="Y910" s="152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B911" s="3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BM911" s="55"/>
    </row>
    <row r="912" spans="1:65" ht="15">
      <c r="B912" s="8" t="s">
        <v>525</v>
      </c>
      <c r="BM912" s="27" t="s">
        <v>66</v>
      </c>
    </row>
    <row r="913" spans="1:65" ht="15">
      <c r="A913" s="24" t="s">
        <v>21</v>
      </c>
      <c r="B913" s="18" t="s">
        <v>108</v>
      </c>
      <c r="C913" s="15" t="s">
        <v>109</v>
      </c>
      <c r="D913" s="16" t="s">
        <v>224</v>
      </c>
      <c r="E913" s="17" t="s">
        <v>224</v>
      </c>
      <c r="F913" s="17" t="s">
        <v>224</v>
      </c>
      <c r="G913" s="17" t="s">
        <v>224</v>
      </c>
      <c r="H913" s="17" t="s">
        <v>224</v>
      </c>
      <c r="I913" s="17" t="s">
        <v>224</v>
      </c>
      <c r="J913" s="17" t="s">
        <v>224</v>
      </c>
      <c r="K913" s="17" t="s">
        <v>224</v>
      </c>
      <c r="L913" s="17" t="s">
        <v>224</v>
      </c>
      <c r="M913" s="17" t="s">
        <v>224</v>
      </c>
      <c r="N913" s="17" t="s">
        <v>224</v>
      </c>
      <c r="O913" s="17" t="s">
        <v>224</v>
      </c>
      <c r="P913" s="17" t="s">
        <v>224</v>
      </c>
      <c r="Q913" s="17" t="s">
        <v>224</v>
      </c>
      <c r="R913" s="17" t="s">
        <v>224</v>
      </c>
      <c r="S913" s="17" t="s">
        <v>224</v>
      </c>
      <c r="T913" s="152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1</v>
      </c>
    </row>
    <row r="914" spans="1:65">
      <c r="A914" s="29"/>
      <c r="B914" s="19" t="s">
        <v>225</v>
      </c>
      <c r="C914" s="9" t="s">
        <v>225</v>
      </c>
      <c r="D914" s="150" t="s">
        <v>227</v>
      </c>
      <c r="E914" s="151" t="s">
        <v>229</v>
      </c>
      <c r="F914" s="151" t="s">
        <v>230</v>
      </c>
      <c r="G914" s="151" t="s">
        <v>231</v>
      </c>
      <c r="H914" s="151" t="s">
        <v>234</v>
      </c>
      <c r="I914" s="151" t="s">
        <v>235</v>
      </c>
      <c r="J914" s="151" t="s">
        <v>236</v>
      </c>
      <c r="K914" s="151" t="s">
        <v>237</v>
      </c>
      <c r="L914" s="151" t="s">
        <v>238</v>
      </c>
      <c r="M914" s="151" t="s">
        <v>239</v>
      </c>
      <c r="N914" s="151" t="s">
        <v>240</v>
      </c>
      <c r="O914" s="151" t="s">
        <v>241</v>
      </c>
      <c r="P914" s="151" t="s">
        <v>242</v>
      </c>
      <c r="Q914" s="151" t="s">
        <v>243</v>
      </c>
      <c r="R914" s="151" t="s">
        <v>245</v>
      </c>
      <c r="S914" s="151" t="s">
        <v>246</v>
      </c>
      <c r="T914" s="152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 t="s">
        <v>3</v>
      </c>
    </row>
    <row r="915" spans="1:65">
      <c r="A915" s="29"/>
      <c r="B915" s="19"/>
      <c r="C915" s="9"/>
      <c r="D915" s="10" t="s">
        <v>261</v>
      </c>
      <c r="E915" s="11" t="s">
        <v>261</v>
      </c>
      <c r="F915" s="11" t="s">
        <v>261</v>
      </c>
      <c r="G915" s="11" t="s">
        <v>279</v>
      </c>
      <c r="H915" s="11" t="s">
        <v>279</v>
      </c>
      <c r="I915" s="11" t="s">
        <v>261</v>
      </c>
      <c r="J915" s="11" t="s">
        <v>261</v>
      </c>
      <c r="K915" s="11" t="s">
        <v>261</v>
      </c>
      <c r="L915" s="11" t="s">
        <v>261</v>
      </c>
      <c r="M915" s="11" t="s">
        <v>261</v>
      </c>
      <c r="N915" s="11" t="s">
        <v>279</v>
      </c>
      <c r="O915" s="11" t="s">
        <v>279</v>
      </c>
      <c r="P915" s="11" t="s">
        <v>261</v>
      </c>
      <c r="Q915" s="11" t="s">
        <v>278</v>
      </c>
      <c r="R915" s="11" t="s">
        <v>279</v>
      </c>
      <c r="S915" s="11" t="s">
        <v>261</v>
      </c>
      <c r="T915" s="152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3</v>
      </c>
    </row>
    <row r="916" spans="1:65">
      <c r="A916" s="29"/>
      <c r="B916" s="19"/>
      <c r="C916" s="9"/>
      <c r="D916" s="25" t="s">
        <v>280</v>
      </c>
      <c r="E916" s="25" t="s">
        <v>281</v>
      </c>
      <c r="F916" s="25" t="s">
        <v>281</v>
      </c>
      <c r="G916" s="25" t="s">
        <v>282</v>
      </c>
      <c r="H916" s="25" t="s">
        <v>283</v>
      </c>
      <c r="I916" s="25" t="s">
        <v>281</v>
      </c>
      <c r="J916" s="25" t="s">
        <v>282</v>
      </c>
      <c r="K916" s="25" t="s">
        <v>282</v>
      </c>
      <c r="L916" s="25" t="s">
        <v>283</v>
      </c>
      <c r="M916" s="25" t="s">
        <v>283</v>
      </c>
      <c r="N916" s="25" t="s">
        <v>282</v>
      </c>
      <c r="O916" s="25" t="s">
        <v>281</v>
      </c>
      <c r="P916" s="25" t="s">
        <v>281</v>
      </c>
      <c r="Q916" s="25" t="s">
        <v>281</v>
      </c>
      <c r="R916" s="25" t="s">
        <v>280</v>
      </c>
      <c r="S916" s="25" t="s">
        <v>281</v>
      </c>
      <c r="T916" s="152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3</v>
      </c>
    </row>
    <row r="917" spans="1:65">
      <c r="A917" s="29"/>
      <c r="B917" s="18">
        <v>1</v>
      </c>
      <c r="C917" s="14">
        <v>1</v>
      </c>
      <c r="D917" s="202" t="s">
        <v>272</v>
      </c>
      <c r="E917" s="202" t="s">
        <v>104</v>
      </c>
      <c r="F917" s="202" t="s">
        <v>104</v>
      </c>
      <c r="G917" s="202" t="s">
        <v>272</v>
      </c>
      <c r="H917" s="231" t="s">
        <v>293</v>
      </c>
      <c r="I917" s="202" t="s">
        <v>104</v>
      </c>
      <c r="J917" s="202" t="s">
        <v>104</v>
      </c>
      <c r="K917" s="202" t="s">
        <v>104</v>
      </c>
      <c r="L917" s="202" t="s">
        <v>272</v>
      </c>
      <c r="M917" s="202">
        <v>1.0886386087128601E-2</v>
      </c>
      <c r="N917" s="202" t="s">
        <v>272</v>
      </c>
      <c r="O917" s="202" t="s">
        <v>272</v>
      </c>
      <c r="P917" s="202" t="s">
        <v>104</v>
      </c>
      <c r="Q917" s="231" t="s">
        <v>102</v>
      </c>
      <c r="R917" s="202" t="s">
        <v>272</v>
      </c>
      <c r="S917" s="202">
        <v>0.01</v>
      </c>
      <c r="T917" s="204"/>
      <c r="U917" s="205"/>
      <c r="V917" s="205"/>
      <c r="W917" s="205"/>
      <c r="X917" s="205"/>
      <c r="Y917" s="205"/>
      <c r="Z917" s="205"/>
      <c r="AA917" s="205"/>
      <c r="AB917" s="205"/>
      <c r="AC917" s="205"/>
      <c r="AD917" s="205"/>
      <c r="AE917" s="205"/>
      <c r="AF917" s="205"/>
      <c r="AG917" s="205"/>
      <c r="AH917" s="205"/>
      <c r="AI917" s="205"/>
      <c r="AJ917" s="205"/>
      <c r="AK917" s="205"/>
      <c r="AL917" s="205"/>
      <c r="AM917" s="205"/>
      <c r="AN917" s="205"/>
      <c r="AO917" s="205"/>
      <c r="AP917" s="205"/>
      <c r="AQ917" s="205"/>
      <c r="AR917" s="205"/>
      <c r="AS917" s="205"/>
      <c r="AT917" s="205"/>
      <c r="AU917" s="205"/>
      <c r="AV917" s="205"/>
      <c r="AW917" s="205"/>
      <c r="AX917" s="205"/>
      <c r="AY917" s="205"/>
      <c r="AZ917" s="205"/>
      <c r="BA917" s="205"/>
      <c r="BB917" s="205"/>
      <c r="BC917" s="205"/>
      <c r="BD917" s="205"/>
      <c r="BE917" s="205"/>
      <c r="BF917" s="205"/>
      <c r="BG917" s="205"/>
      <c r="BH917" s="205"/>
      <c r="BI917" s="205"/>
      <c r="BJ917" s="205"/>
      <c r="BK917" s="205"/>
      <c r="BL917" s="205"/>
      <c r="BM917" s="206">
        <v>1</v>
      </c>
    </row>
    <row r="918" spans="1:65">
      <c r="A918" s="29"/>
      <c r="B918" s="19">
        <v>1</v>
      </c>
      <c r="C918" s="9">
        <v>2</v>
      </c>
      <c r="D918" s="23" t="s">
        <v>272</v>
      </c>
      <c r="E918" s="23" t="s">
        <v>104</v>
      </c>
      <c r="F918" s="23" t="s">
        <v>104</v>
      </c>
      <c r="G918" s="23" t="s">
        <v>272</v>
      </c>
      <c r="H918" s="232" t="s">
        <v>293</v>
      </c>
      <c r="I918" s="23" t="s">
        <v>104</v>
      </c>
      <c r="J918" s="23" t="s">
        <v>104</v>
      </c>
      <c r="K918" s="23" t="s">
        <v>104</v>
      </c>
      <c r="L918" s="23" t="s">
        <v>272</v>
      </c>
      <c r="M918" s="23">
        <v>1.1430581577888401E-2</v>
      </c>
      <c r="N918" s="23" t="s">
        <v>272</v>
      </c>
      <c r="O918" s="23" t="s">
        <v>272</v>
      </c>
      <c r="P918" s="23" t="s">
        <v>104</v>
      </c>
      <c r="Q918" s="232" t="s">
        <v>102</v>
      </c>
      <c r="R918" s="23" t="s">
        <v>272</v>
      </c>
      <c r="S918" s="23">
        <v>0.01</v>
      </c>
      <c r="T918" s="204"/>
      <c r="U918" s="205"/>
      <c r="V918" s="205"/>
      <c r="W918" s="205"/>
      <c r="X918" s="205"/>
      <c r="Y918" s="205"/>
      <c r="Z918" s="205"/>
      <c r="AA918" s="205"/>
      <c r="AB918" s="205"/>
      <c r="AC918" s="205"/>
      <c r="AD918" s="205"/>
      <c r="AE918" s="205"/>
      <c r="AF918" s="205"/>
      <c r="AG918" s="205"/>
      <c r="AH918" s="205"/>
      <c r="AI918" s="205"/>
      <c r="AJ918" s="205"/>
      <c r="AK918" s="205"/>
      <c r="AL918" s="205"/>
      <c r="AM918" s="205"/>
      <c r="AN918" s="205"/>
      <c r="AO918" s="205"/>
      <c r="AP918" s="205"/>
      <c r="AQ918" s="205"/>
      <c r="AR918" s="205"/>
      <c r="AS918" s="205"/>
      <c r="AT918" s="205"/>
      <c r="AU918" s="205"/>
      <c r="AV918" s="205"/>
      <c r="AW918" s="205"/>
      <c r="AX918" s="205"/>
      <c r="AY918" s="205"/>
      <c r="AZ918" s="205"/>
      <c r="BA918" s="205"/>
      <c r="BB918" s="205"/>
      <c r="BC918" s="205"/>
      <c r="BD918" s="205"/>
      <c r="BE918" s="205"/>
      <c r="BF918" s="205"/>
      <c r="BG918" s="205"/>
      <c r="BH918" s="205"/>
      <c r="BI918" s="205"/>
      <c r="BJ918" s="205"/>
      <c r="BK918" s="205"/>
      <c r="BL918" s="205"/>
      <c r="BM918" s="206">
        <v>20</v>
      </c>
    </row>
    <row r="919" spans="1:65">
      <c r="A919" s="29"/>
      <c r="B919" s="19">
        <v>1</v>
      </c>
      <c r="C919" s="9">
        <v>3</v>
      </c>
      <c r="D919" s="23" t="s">
        <v>272</v>
      </c>
      <c r="E919" s="23" t="s">
        <v>104</v>
      </c>
      <c r="F919" s="23" t="s">
        <v>104</v>
      </c>
      <c r="G919" s="23" t="s">
        <v>272</v>
      </c>
      <c r="H919" s="232" t="s">
        <v>293</v>
      </c>
      <c r="I919" s="23" t="s">
        <v>104</v>
      </c>
      <c r="J919" s="23" t="s">
        <v>104</v>
      </c>
      <c r="K919" s="23" t="s">
        <v>104</v>
      </c>
      <c r="L919" s="23" t="s">
        <v>272</v>
      </c>
      <c r="M919" s="23">
        <v>1.2190299745802101E-2</v>
      </c>
      <c r="N919" s="23" t="s">
        <v>272</v>
      </c>
      <c r="O919" s="23" t="s">
        <v>272</v>
      </c>
      <c r="P919" s="23" t="s">
        <v>104</v>
      </c>
      <c r="Q919" s="232" t="s">
        <v>102</v>
      </c>
      <c r="R919" s="23" t="s">
        <v>272</v>
      </c>
      <c r="S919" s="23">
        <v>0.01</v>
      </c>
      <c r="T919" s="204"/>
      <c r="U919" s="205"/>
      <c r="V919" s="205"/>
      <c r="W919" s="205"/>
      <c r="X919" s="205"/>
      <c r="Y919" s="205"/>
      <c r="Z919" s="205"/>
      <c r="AA919" s="205"/>
      <c r="AB919" s="205"/>
      <c r="AC919" s="205"/>
      <c r="AD919" s="205"/>
      <c r="AE919" s="205"/>
      <c r="AF919" s="205"/>
      <c r="AG919" s="205"/>
      <c r="AH919" s="205"/>
      <c r="AI919" s="205"/>
      <c r="AJ919" s="205"/>
      <c r="AK919" s="205"/>
      <c r="AL919" s="205"/>
      <c r="AM919" s="205"/>
      <c r="AN919" s="205"/>
      <c r="AO919" s="205"/>
      <c r="AP919" s="205"/>
      <c r="AQ919" s="205"/>
      <c r="AR919" s="205"/>
      <c r="AS919" s="205"/>
      <c r="AT919" s="205"/>
      <c r="AU919" s="205"/>
      <c r="AV919" s="205"/>
      <c r="AW919" s="205"/>
      <c r="AX919" s="205"/>
      <c r="AY919" s="205"/>
      <c r="AZ919" s="205"/>
      <c r="BA919" s="205"/>
      <c r="BB919" s="205"/>
      <c r="BC919" s="205"/>
      <c r="BD919" s="205"/>
      <c r="BE919" s="205"/>
      <c r="BF919" s="205"/>
      <c r="BG919" s="205"/>
      <c r="BH919" s="205"/>
      <c r="BI919" s="205"/>
      <c r="BJ919" s="205"/>
      <c r="BK919" s="205"/>
      <c r="BL919" s="205"/>
      <c r="BM919" s="206">
        <v>16</v>
      </c>
    </row>
    <row r="920" spans="1:65">
      <c r="A920" s="29"/>
      <c r="B920" s="19">
        <v>1</v>
      </c>
      <c r="C920" s="9">
        <v>4</v>
      </c>
      <c r="D920" s="23" t="s">
        <v>272</v>
      </c>
      <c r="E920" s="23" t="s">
        <v>104</v>
      </c>
      <c r="F920" s="23" t="s">
        <v>104</v>
      </c>
      <c r="G920" s="23" t="s">
        <v>272</v>
      </c>
      <c r="H920" s="232" t="s">
        <v>293</v>
      </c>
      <c r="I920" s="23" t="s">
        <v>104</v>
      </c>
      <c r="J920" s="23" t="s">
        <v>104</v>
      </c>
      <c r="K920" s="23" t="s">
        <v>104</v>
      </c>
      <c r="L920" s="23" t="s">
        <v>272</v>
      </c>
      <c r="M920" s="23">
        <v>1.31811855701074E-2</v>
      </c>
      <c r="N920" s="23" t="s">
        <v>272</v>
      </c>
      <c r="O920" s="23" t="s">
        <v>272</v>
      </c>
      <c r="P920" s="23" t="s">
        <v>104</v>
      </c>
      <c r="Q920" s="232" t="s">
        <v>102</v>
      </c>
      <c r="R920" s="23" t="s">
        <v>272</v>
      </c>
      <c r="S920" s="23">
        <v>0.01</v>
      </c>
      <c r="T920" s="204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  <c r="AE920" s="205"/>
      <c r="AF920" s="205"/>
      <c r="AG920" s="205"/>
      <c r="AH920" s="205"/>
      <c r="AI920" s="205"/>
      <c r="AJ920" s="205"/>
      <c r="AK920" s="205"/>
      <c r="AL920" s="205"/>
      <c r="AM920" s="205"/>
      <c r="AN920" s="205"/>
      <c r="AO920" s="205"/>
      <c r="AP920" s="205"/>
      <c r="AQ920" s="205"/>
      <c r="AR920" s="205"/>
      <c r="AS920" s="205"/>
      <c r="AT920" s="205"/>
      <c r="AU920" s="205"/>
      <c r="AV920" s="205"/>
      <c r="AW920" s="205"/>
      <c r="AX920" s="205"/>
      <c r="AY920" s="205"/>
      <c r="AZ920" s="205"/>
      <c r="BA920" s="205"/>
      <c r="BB920" s="205"/>
      <c r="BC920" s="205"/>
      <c r="BD920" s="205"/>
      <c r="BE920" s="205"/>
      <c r="BF920" s="205"/>
      <c r="BG920" s="205"/>
      <c r="BH920" s="205"/>
      <c r="BI920" s="205"/>
      <c r="BJ920" s="205"/>
      <c r="BK920" s="205"/>
      <c r="BL920" s="205"/>
      <c r="BM920" s="206" t="s">
        <v>104</v>
      </c>
    </row>
    <row r="921" spans="1:65">
      <c r="A921" s="29"/>
      <c r="B921" s="19">
        <v>1</v>
      </c>
      <c r="C921" s="9">
        <v>5</v>
      </c>
      <c r="D921" s="23" t="s">
        <v>272</v>
      </c>
      <c r="E921" s="23" t="s">
        <v>104</v>
      </c>
      <c r="F921" s="23" t="s">
        <v>104</v>
      </c>
      <c r="G921" s="23" t="s">
        <v>272</v>
      </c>
      <c r="H921" s="232" t="s">
        <v>293</v>
      </c>
      <c r="I921" s="23" t="s">
        <v>104</v>
      </c>
      <c r="J921" s="23" t="s">
        <v>104</v>
      </c>
      <c r="K921" s="23" t="s">
        <v>104</v>
      </c>
      <c r="L921" s="23" t="s">
        <v>272</v>
      </c>
      <c r="M921" s="23">
        <v>1.05762538126011E-2</v>
      </c>
      <c r="N921" s="23" t="s">
        <v>272</v>
      </c>
      <c r="O921" s="23" t="s">
        <v>272</v>
      </c>
      <c r="P921" s="23" t="s">
        <v>104</v>
      </c>
      <c r="Q921" s="232" t="s">
        <v>102</v>
      </c>
      <c r="R921" s="23" t="s">
        <v>272</v>
      </c>
      <c r="S921" s="23">
        <v>0.01</v>
      </c>
      <c r="T921" s="204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  <c r="AE921" s="205"/>
      <c r="AF921" s="205"/>
      <c r="AG921" s="205"/>
      <c r="AH921" s="205"/>
      <c r="AI921" s="205"/>
      <c r="AJ921" s="205"/>
      <c r="AK921" s="205"/>
      <c r="AL921" s="205"/>
      <c r="AM921" s="205"/>
      <c r="AN921" s="205"/>
      <c r="AO921" s="205"/>
      <c r="AP921" s="205"/>
      <c r="AQ921" s="205"/>
      <c r="AR921" s="205"/>
      <c r="AS921" s="205"/>
      <c r="AT921" s="205"/>
      <c r="AU921" s="205"/>
      <c r="AV921" s="205"/>
      <c r="AW921" s="205"/>
      <c r="AX921" s="205"/>
      <c r="AY921" s="205"/>
      <c r="AZ921" s="205"/>
      <c r="BA921" s="205"/>
      <c r="BB921" s="205"/>
      <c r="BC921" s="205"/>
      <c r="BD921" s="205"/>
      <c r="BE921" s="205"/>
      <c r="BF921" s="205"/>
      <c r="BG921" s="205"/>
      <c r="BH921" s="205"/>
      <c r="BI921" s="205"/>
      <c r="BJ921" s="205"/>
      <c r="BK921" s="205"/>
      <c r="BL921" s="205"/>
      <c r="BM921" s="206">
        <v>111</v>
      </c>
    </row>
    <row r="922" spans="1:65">
      <c r="A922" s="29"/>
      <c r="B922" s="19">
        <v>1</v>
      </c>
      <c r="C922" s="9">
        <v>6</v>
      </c>
      <c r="D922" s="23" t="s">
        <v>272</v>
      </c>
      <c r="E922" s="23" t="s">
        <v>104</v>
      </c>
      <c r="F922" s="23" t="s">
        <v>104</v>
      </c>
      <c r="G922" s="23" t="s">
        <v>272</v>
      </c>
      <c r="H922" s="232" t="s">
        <v>293</v>
      </c>
      <c r="I922" s="23" t="s">
        <v>104</v>
      </c>
      <c r="J922" s="23" t="s">
        <v>104</v>
      </c>
      <c r="K922" s="23" t="s">
        <v>104</v>
      </c>
      <c r="L922" s="23" t="s">
        <v>272</v>
      </c>
      <c r="M922" s="23">
        <v>1.10880048755447E-2</v>
      </c>
      <c r="N922" s="23" t="s">
        <v>272</v>
      </c>
      <c r="O922" s="23" t="s">
        <v>272</v>
      </c>
      <c r="P922" s="23" t="s">
        <v>104</v>
      </c>
      <c r="Q922" s="232" t="s">
        <v>102</v>
      </c>
      <c r="R922" s="23" t="s">
        <v>272</v>
      </c>
      <c r="S922" s="23">
        <v>0.01</v>
      </c>
      <c r="T922" s="204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205"/>
      <c r="AJ922" s="205"/>
      <c r="AK922" s="205"/>
      <c r="AL922" s="205"/>
      <c r="AM922" s="205"/>
      <c r="AN922" s="205"/>
      <c r="AO922" s="205"/>
      <c r="AP922" s="205"/>
      <c r="AQ922" s="205"/>
      <c r="AR922" s="205"/>
      <c r="AS922" s="205"/>
      <c r="AT922" s="205"/>
      <c r="AU922" s="205"/>
      <c r="AV922" s="205"/>
      <c r="AW922" s="205"/>
      <c r="AX922" s="205"/>
      <c r="AY922" s="205"/>
      <c r="AZ922" s="205"/>
      <c r="BA922" s="205"/>
      <c r="BB922" s="205"/>
      <c r="BC922" s="205"/>
      <c r="BD922" s="205"/>
      <c r="BE922" s="205"/>
      <c r="BF922" s="205"/>
      <c r="BG922" s="205"/>
      <c r="BH922" s="205"/>
      <c r="BI922" s="205"/>
      <c r="BJ922" s="205"/>
      <c r="BK922" s="205"/>
      <c r="BL922" s="205"/>
      <c r="BM922" s="56"/>
    </row>
    <row r="923" spans="1:65">
      <c r="A923" s="29"/>
      <c r="B923" s="20" t="s">
        <v>254</v>
      </c>
      <c r="C923" s="12"/>
      <c r="D923" s="209" t="s">
        <v>604</v>
      </c>
      <c r="E923" s="209" t="s">
        <v>604</v>
      </c>
      <c r="F923" s="209" t="s">
        <v>604</v>
      </c>
      <c r="G923" s="209" t="s">
        <v>604</v>
      </c>
      <c r="H923" s="209" t="s">
        <v>604</v>
      </c>
      <c r="I923" s="209" t="s">
        <v>604</v>
      </c>
      <c r="J923" s="209" t="s">
        <v>604</v>
      </c>
      <c r="K923" s="209" t="s">
        <v>604</v>
      </c>
      <c r="L923" s="209" t="s">
        <v>604</v>
      </c>
      <c r="M923" s="209">
        <v>1.1558785278178716E-2</v>
      </c>
      <c r="N923" s="209" t="s">
        <v>604</v>
      </c>
      <c r="O923" s="209" t="s">
        <v>604</v>
      </c>
      <c r="P923" s="209" t="s">
        <v>604</v>
      </c>
      <c r="Q923" s="209" t="s">
        <v>604</v>
      </c>
      <c r="R923" s="209" t="s">
        <v>604</v>
      </c>
      <c r="S923" s="209">
        <v>0.01</v>
      </c>
      <c r="T923" s="204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  <c r="AE923" s="205"/>
      <c r="AF923" s="205"/>
      <c r="AG923" s="205"/>
      <c r="AH923" s="205"/>
      <c r="AI923" s="205"/>
      <c r="AJ923" s="205"/>
      <c r="AK923" s="205"/>
      <c r="AL923" s="205"/>
      <c r="AM923" s="205"/>
      <c r="AN923" s="205"/>
      <c r="AO923" s="205"/>
      <c r="AP923" s="205"/>
      <c r="AQ923" s="205"/>
      <c r="AR923" s="205"/>
      <c r="AS923" s="205"/>
      <c r="AT923" s="205"/>
      <c r="AU923" s="205"/>
      <c r="AV923" s="205"/>
      <c r="AW923" s="205"/>
      <c r="AX923" s="205"/>
      <c r="AY923" s="205"/>
      <c r="AZ923" s="205"/>
      <c r="BA923" s="205"/>
      <c r="BB923" s="205"/>
      <c r="BC923" s="205"/>
      <c r="BD923" s="205"/>
      <c r="BE923" s="205"/>
      <c r="BF923" s="205"/>
      <c r="BG923" s="205"/>
      <c r="BH923" s="205"/>
      <c r="BI923" s="205"/>
      <c r="BJ923" s="205"/>
      <c r="BK923" s="205"/>
      <c r="BL923" s="205"/>
      <c r="BM923" s="56"/>
    </row>
    <row r="924" spans="1:65">
      <c r="A924" s="29"/>
      <c r="B924" s="3" t="s">
        <v>255</v>
      </c>
      <c r="C924" s="28"/>
      <c r="D924" s="23" t="s">
        <v>604</v>
      </c>
      <c r="E924" s="23" t="s">
        <v>604</v>
      </c>
      <c r="F924" s="23" t="s">
        <v>604</v>
      </c>
      <c r="G924" s="23" t="s">
        <v>604</v>
      </c>
      <c r="H924" s="23" t="s">
        <v>604</v>
      </c>
      <c r="I924" s="23" t="s">
        <v>604</v>
      </c>
      <c r="J924" s="23" t="s">
        <v>604</v>
      </c>
      <c r="K924" s="23" t="s">
        <v>604</v>
      </c>
      <c r="L924" s="23" t="s">
        <v>604</v>
      </c>
      <c r="M924" s="23">
        <v>1.125929322671655E-2</v>
      </c>
      <c r="N924" s="23" t="s">
        <v>604</v>
      </c>
      <c r="O924" s="23" t="s">
        <v>604</v>
      </c>
      <c r="P924" s="23" t="s">
        <v>604</v>
      </c>
      <c r="Q924" s="23" t="s">
        <v>604</v>
      </c>
      <c r="R924" s="23" t="s">
        <v>604</v>
      </c>
      <c r="S924" s="23">
        <v>0.01</v>
      </c>
      <c r="T924" s="204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5"/>
      <c r="AT924" s="205"/>
      <c r="AU924" s="205"/>
      <c r="AV924" s="205"/>
      <c r="AW924" s="205"/>
      <c r="AX924" s="205"/>
      <c r="AY924" s="205"/>
      <c r="AZ924" s="205"/>
      <c r="BA924" s="205"/>
      <c r="BB924" s="205"/>
      <c r="BC924" s="205"/>
      <c r="BD924" s="205"/>
      <c r="BE924" s="205"/>
      <c r="BF924" s="205"/>
      <c r="BG924" s="205"/>
      <c r="BH924" s="205"/>
      <c r="BI924" s="205"/>
      <c r="BJ924" s="205"/>
      <c r="BK924" s="205"/>
      <c r="BL924" s="205"/>
      <c r="BM924" s="56"/>
    </row>
    <row r="925" spans="1:65">
      <c r="A925" s="29"/>
      <c r="B925" s="3" t="s">
        <v>256</v>
      </c>
      <c r="C925" s="28"/>
      <c r="D925" s="23" t="s">
        <v>604</v>
      </c>
      <c r="E925" s="23" t="s">
        <v>604</v>
      </c>
      <c r="F925" s="23" t="s">
        <v>604</v>
      </c>
      <c r="G925" s="23" t="s">
        <v>604</v>
      </c>
      <c r="H925" s="23" t="s">
        <v>604</v>
      </c>
      <c r="I925" s="23" t="s">
        <v>604</v>
      </c>
      <c r="J925" s="23" t="s">
        <v>604</v>
      </c>
      <c r="K925" s="23" t="s">
        <v>604</v>
      </c>
      <c r="L925" s="23" t="s">
        <v>604</v>
      </c>
      <c r="M925" s="23">
        <v>9.6814795969575335E-4</v>
      </c>
      <c r="N925" s="23" t="s">
        <v>604</v>
      </c>
      <c r="O925" s="23" t="s">
        <v>604</v>
      </c>
      <c r="P925" s="23" t="s">
        <v>604</v>
      </c>
      <c r="Q925" s="23" t="s">
        <v>604</v>
      </c>
      <c r="R925" s="23" t="s">
        <v>604</v>
      </c>
      <c r="S925" s="23">
        <v>0</v>
      </c>
      <c r="T925" s="204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5"/>
      <c r="AT925" s="205"/>
      <c r="AU925" s="205"/>
      <c r="AV925" s="205"/>
      <c r="AW925" s="205"/>
      <c r="AX925" s="205"/>
      <c r="AY925" s="205"/>
      <c r="AZ925" s="205"/>
      <c r="BA925" s="205"/>
      <c r="BB925" s="205"/>
      <c r="BC925" s="205"/>
      <c r="BD925" s="205"/>
      <c r="BE925" s="205"/>
      <c r="BF925" s="205"/>
      <c r="BG925" s="205"/>
      <c r="BH925" s="205"/>
      <c r="BI925" s="205"/>
      <c r="BJ925" s="205"/>
      <c r="BK925" s="205"/>
      <c r="BL925" s="205"/>
      <c r="BM925" s="56"/>
    </row>
    <row r="926" spans="1:65">
      <c r="A926" s="29"/>
      <c r="B926" s="3" t="s">
        <v>86</v>
      </c>
      <c r="C926" s="28"/>
      <c r="D926" s="13" t="s">
        <v>604</v>
      </c>
      <c r="E926" s="13" t="s">
        <v>604</v>
      </c>
      <c r="F926" s="13" t="s">
        <v>604</v>
      </c>
      <c r="G926" s="13" t="s">
        <v>604</v>
      </c>
      <c r="H926" s="13" t="s">
        <v>604</v>
      </c>
      <c r="I926" s="13" t="s">
        <v>604</v>
      </c>
      <c r="J926" s="13" t="s">
        <v>604</v>
      </c>
      <c r="K926" s="13" t="s">
        <v>604</v>
      </c>
      <c r="L926" s="13" t="s">
        <v>604</v>
      </c>
      <c r="M926" s="13">
        <v>8.3758624837808354E-2</v>
      </c>
      <c r="N926" s="13" t="s">
        <v>604</v>
      </c>
      <c r="O926" s="13" t="s">
        <v>604</v>
      </c>
      <c r="P926" s="13" t="s">
        <v>604</v>
      </c>
      <c r="Q926" s="13" t="s">
        <v>604</v>
      </c>
      <c r="R926" s="13" t="s">
        <v>604</v>
      </c>
      <c r="S926" s="13">
        <v>0</v>
      </c>
      <c r="T926" s="152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29"/>
      <c r="B927" s="3" t="s">
        <v>257</v>
      </c>
      <c r="C927" s="28"/>
      <c r="D927" s="13" t="s">
        <v>604</v>
      </c>
      <c r="E927" s="13" t="s">
        <v>604</v>
      </c>
      <c r="F927" s="13" t="s">
        <v>604</v>
      </c>
      <c r="G927" s="13" t="s">
        <v>604</v>
      </c>
      <c r="H927" s="13" t="s">
        <v>604</v>
      </c>
      <c r="I927" s="13" t="s">
        <v>604</v>
      </c>
      <c r="J927" s="13" t="s">
        <v>604</v>
      </c>
      <c r="K927" s="13" t="s">
        <v>604</v>
      </c>
      <c r="L927" s="13" t="s">
        <v>604</v>
      </c>
      <c r="M927" s="13" t="s">
        <v>604</v>
      </c>
      <c r="N927" s="13" t="s">
        <v>604</v>
      </c>
      <c r="O927" s="13" t="s">
        <v>604</v>
      </c>
      <c r="P927" s="13" t="s">
        <v>604</v>
      </c>
      <c r="Q927" s="13" t="s">
        <v>604</v>
      </c>
      <c r="R927" s="13" t="s">
        <v>604</v>
      </c>
      <c r="S927" s="13" t="s">
        <v>604</v>
      </c>
      <c r="T927" s="152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29"/>
      <c r="B928" s="45" t="s">
        <v>258</v>
      </c>
      <c r="C928" s="46"/>
      <c r="D928" s="44">
        <v>0.42</v>
      </c>
      <c r="E928" s="44">
        <v>0.83</v>
      </c>
      <c r="F928" s="44">
        <v>0.83</v>
      </c>
      <c r="G928" s="44">
        <v>0.42</v>
      </c>
      <c r="H928" s="44">
        <v>8.24</v>
      </c>
      <c r="I928" s="44">
        <v>0.83</v>
      </c>
      <c r="J928" s="44">
        <v>0.83</v>
      </c>
      <c r="K928" s="44">
        <v>0.83</v>
      </c>
      <c r="L928" s="44">
        <v>0.42</v>
      </c>
      <c r="M928" s="44">
        <v>0.42</v>
      </c>
      <c r="N928" s="44">
        <v>0.42</v>
      </c>
      <c r="O928" s="44">
        <v>0.42</v>
      </c>
      <c r="P928" s="44">
        <v>0.83</v>
      </c>
      <c r="Q928" s="44">
        <v>155.24</v>
      </c>
      <c r="R928" s="44">
        <v>0.42</v>
      </c>
      <c r="S928" s="44">
        <v>0.52</v>
      </c>
      <c r="T928" s="152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B929" s="3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BM929" s="55"/>
    </row>
    <row r="930" spans="1:65" ht="15">
      <c r="B930" s="8" t="s">
        <v>526</v>
      </c>
      <c r="BM930" s="27" t="s">
        <v>66</v>
      </c>
    </row>
    <row r="931" spans="1:65" ht="15">
      <c r="A931" s="24" t="s">
        <v>24</v>
      </c>
      <c r="B931" s="18" t="s">
        <v>108</v>
      </c>
      <c r="C931" s="15" t="s">
        <v>109</v>
      </c>
      <c r="D931" s="16" t="s">
        <v>224</v>
      </c>
      <c r="E931" s="17" t="s">
        <v>224</v>
      </c>
      <c r="F931" s="17" t="s">
        <v>224</v>
      </c>
      <c r="G931" s="17" t="s">
        <v>224</v>
      </c>
      <c r="H931" s="17" t="s">
        <v>224</v>
      </c>
      <c r="I931" s="15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1</v>
      </c>
    </row>
    <row r="932" spans="1:65">
      <c r="A932" s="29"/>
      <c r="B932" s="19" t="s">
        <v>225</v>
      </c>
      <c r="C932" s="9" t="s">
        <v>225</v>
      </c>
      <c r="D932" s="150" t="s">
        <v>227</v>
      </c>
      <c r="E932" s="151" t="s">
        <v>234</v>
      </c>
      <c r="F932" s="151" t="s">
        <v>236</v>
      </c>
      <c r="G932" s="151" t="s">
        <v>241</v>
      </c>
      <c r="H932" s="151" t="s">
        <v>245</v>
      </c>
      <c r="I932" s="15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7" t="s">
        <v>3</v>
      </c>
    </row>
    <row r="933" spans="1:65">
      <c r="A933" s="29"/>
      <c r="B933" s="19"/>
      <c r="C933" s="9"/>
      <c r="D933" s="10" t="s">
        <v>261</v>
      </c>
      <c r="E933" s="11" t="s">
        <v>279</v>
      </c>
      <c r="F933" s="11" t="s">
        <v>261</v>
      </c>
      <c r="G933" s="11" t="s">
        <v>279</v>
      </c>
      <c r="H933" s="11" t="s">
        <v>279</v>
      </c>
      <c r="I933" s="15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7">
        <v>2</v>
      </c>
    </row>
    <row r="934" spans="1:65">
      <c r="A934" s="29"/>
      <c r="B934" s="19"/>
      <c r="C934" s="9"/>
      <c r="D934" s="25" t="s">
        <v>280</v>
      </c>
      <c r="E934" s="25" t="s">
        <v>283</v>
      </c>
      <c r="F934" s="25" t="s">
        <v>282</v>
      </c>
      <c r="G934" s="25" t="s">
        <v>281</v>
      </c>
      <c r="H934" s="25" t="s">
        <v>280</v>
      </c>
      <c r="I934" s="15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3</v>
      </c>
    </row>
    <row r="935" spans="1:65">
      <c r="A935" s="29"/>
      <c r="B935" s="18">
        <v>1</v>
      </c>
      <c r="C935" s="14">
        <v>1</v>
      </c>
      <c r="D935" s="21">
        <v>0.42</v>
      </c>
      <c r="E935" s="21">
        <v>0.4</v>
      </c>
      <c r="F935" s="21">
        <v>0.47499999999999998</v>
      </c>
      <c r="G935" s="21">
        <v>0.4</v>
      </c>
      <c r="H935" s="21">
        <v>0.45</v>
      </c>
      <c r="I935" s="15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>
        <v>1</v>
      </c>
    </row>
    <row r="936" spans="1:65">
      <c r="A936" s="29"/>
      <c r="B936" s="19">
        <v>1</v>
      </c>
      <c r="C936" s="9">
        <v>2</v>
      </c>
      <c r="D936" s="11">
        <v>0.41</v>
      </c>
      <c r="E936" s="11">
        <v>0.4</v>
      </c>
      <c r="F936" s="11">
        <v>0.47099999999999997</v>
      </c>
      <c r="G936" s="11">
        <v>0.4</v>
      </c>
      <c r="H936" s="11">
        <v>0.45</v>
      </c>
      <c r="I936" s="15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21</v>
      </c>
    </row>
    <row r="937" spans="1:65">
      <c r="A937" s="29"/>
      <c r="B937" s="19">
        <v>1</v>
      </c>
      <c r="C937" s="9">
        <v>3</v>
      </c>
      <c r="D937" s="11">
        <v>0.41</v>
      </c>
      <c r="E937" s="11">
        <v>0.4</v>
      </c>
      <c r="F937" s="11">
        <v>0.47099999999999997</v>
      </c>
      <c r="G937" s="11">
        <v>0.5</v>
      </c>
      <c r="H937" s="11">
        <v>0.47</v>
      </c>
      <c r="I937" s="15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16</v>
      </c>
    </row>
    <row r="938" spans="1:65">
      <c r="A938" s="29"/>
      <c r="B938" s="19">
        <v>1</v>
      </c>
      <c r="C938" s="9">
        <v>4</v>
      </c>
      <c r="D938" s="11">
        <v>0.44</v>
      </c>
      <c r="E938" s="11">
        <v>0.4</v>
      </c>
      <c r="F938" s="11">
        <v>0.47599999999999998</v>
      </c>
      <c r="G938" s="11">
        <v>0.4</v>
      </c>
      <c r="H938" s="11">
        <v>0.43</v>
      </c>
      <c r="I938" s="15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7">
        <v>0.43426666666666663</v>
      </c>
    </row>
    <row r="939" spans="1:65">
      <c r="A939" s="29"/>
      <c r="B939" s="19">
        <v>1</v>
      </c>
      <c r="C939" s="9">
        <v>5</v>
      </c>
      <c r="D939" s="11">
        <v>0.43</v>
      </c>
      <c r="E939" s="11">
        <v>0.4</v>
      </c>
      <c r="F939" s="11">
        <v>0.47599999999999998</v>
      </c>
      <c r="G939" s="11">
        <v>0.4</v>
      </c>
      <c r="H939" s="11">
        <v>0.46</v>
      </c>
      <c r="I939" s="15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7">
        <v>112</v>
      </c>
    </row>
    <row r="940" spans="1:65">
      <c r="A940" s="29"/>
      <c r="B940" s="19">
        <v>1</v>
      </c>
      <c r="C940" s="9">
        <v>6</v>
      </c>
      <c r="D940" s="11">
        <v>0.44</v>
      </c>
      <c r="E940" s="11">
        <v>0.4</v>
      </c>
      <c r="F940" s="11">
        <v>0.48899999999999999</v>
      </c>
      <c r="G940" s="11">
        <v>0.4</v>
      </c>
      <c r="H940" s="11">
        <v>0.46</v>
      </c>
      <c r="I940" s="15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29"/>
      <c r="B941" s="20" t="s">
        <v>254</v>
      </c>
      <c r="C941" s="12"/>
      <c r="D941" s="22">
        <v>0.42499999999999999</v>
      </c>
      <c r="E941" s="22">
        <v>0.39999999999999997</v>
      </c>
      <c r="F941" s="22">
        <v>0.47633333333333328</v>
      </c>
      <c r="G941" s="22">
        <v>0.41666666666666669</v>
      </c>
      <c r="H941" s="22">
        <v>0.45333333333333337</v>
      </c>
      <c r="I941" s="15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29"/>
      <c r="B942" s="3" t="s">
        <v>255</v>
      </c>
      <c r="C942" s="28"/>
      <c r="D942" s="11">
        <v>0.42499999999999999</v>
      </c>
      <c r="E942" s="11">
        <v>0.4</v>
      </c>
      <c r="F942" s="11">
        <v>0.47549999999999998</v>
      </c>
      <c r="G942" s="11">
        <v>0.4</v>
      </c>
      <c r="H942" s="11">
        <v>0.45500000000000002</v>
      </c>
      <c r="I942" s="15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3" t="s">
        <v>256</v>
      </c>
      <c r="C943" s="28"/>
      <c r="D943" s="23">
        <v>1.3784048752090234E-2</v>
      </c>
      <c r="E943" s="23">
        <v>6.0809419444881171E-17</v>
      </c>
      <c r="F943" s="23">
        <v>6.6231915770772285E-3</v>
      </c>
      <c r="G943" s="23">
        <v>4.0824829046386291E-2</v>
      </c>
      <c r="H943" s="23">
        <v>1.3662601021279462E-2</v>
      </c>
      <c r="I943" s="204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5"/>
      <c r="AT943" s="205"/>
      <c r="AU943" s="205"/>
      <c r="AV943" s="205"/>
      <c r="AW943" s="205"/>
      <c r="AX943" s="205"/>
      <c r="AY943" s="205"/>
      <c r="AZ943" s="205"/>
      <c r="BA943" s="205"/>
      <c r="BB943" s="205"/>
      <c r="BC943" s="205"/>
      <c r="BD943" s="205"/>
      <c r="BE943" s="205"/>
      <c r="BF943" s="205"/>
      <c r="BG943" s="205"/>
      <c r="BH943" s="205"/>
      <c r="BI943" s="205"/>
      <c r="BJ943" s="205"/>
      <c r="BK943" s="205"/>
      <c r="BL943" s="205"/>
      <c r="BM943" s="56"/>
    </row>
    <row r="944" spans="1:65">
      <c r="A944" s="29"/>
      <c r="B944" s="3" t="s">
        <v>86</v>
      </c>
      <c r="C944" s="28"/>
      <c r="D944" s="13">
        <v>3.2433055887271141E-2</v>
      </c>
      <c r="E944" s="13">
        <v>1.5202354861220294E-16</v>
      </c>
      <c r="F944" s="13">
        <v>1.3904530952576408E-2</v>
      </c>
      <c r="G944" s="13">
        <v>9.7979589711327086E-2</v>
      </c>
      <c r="H944" s="13">
        <v>3.013809048811646E-2</v>
      </c>
      <c r="I944" s="15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29"/>
      <c r="B945" s="3" t="s">
        <v>257</v>
      </c>
      <c r="C945" s="28"/>
      <c r="D945" s="13">
        <v>-2.133865520417555E-2</v>
      </c>
      <c r="E945" s="13">
        <v>-7.8906969603929955E-2</v>
      </c>
      <c r="F945" s="13">
        <v>9.6868283696653235E-2</v>
      </c>
      <c r="G945" s="13">
        <v>-4.0528093337427018E-2</v>
      </c>
      <c r="H945" s="13">
        <v>4.3905434448879399E-2</v>
      </c>
      <c r="I945" s="15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29"/>
      <c r="B946" s="45" t="s">
        <v>258</v>
      </c>
      <c r="C946" s="46"/>
      <c r="D946" s="44">
        <v>0</v>
      </c>
      <c r="E946" s="44">
        <v>0.67</v>
      </c>
      <c r="F946" s="44">
        <v>1.38</v>
      </c>
      <c r="G946" s="44">
        <v>0.22</v>
      </c>
      <c r="H946" s="44">
        <v>0.76</v>
      </c>
      <c r="I946" s="15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B947" s="30"/>
      <c r="C947" s="20"/>
      <c r="D947" s="20"/>
      <c r="E947" s="20"/>
      <c r="F947" s="20"/>
      <c r="G947" s="20"/>
      <c r="H947" s="20"/>
      <c r="BM947" s="55"/>
    </row>
    <row r="948" spans="1:65" ht="15">
      <c r="B948" s="8" t="s">
        <v>527</v>
      </c>
      <c r="BM948" s="27" t="s">
        <v>66</v>
      </c>
    </row>
    <row r="949" spans="1:65" ht="15">
      <c r="A949" s="24" t="s">
        <v>27</v>
      </c>
      <c r="B949" s="18" t="s">
        <v>108</v>
      </c>
      <c r="C949" s="15" t="s">
        <v>109</v>
      </c>
      <c r="D949" s="16" t="s">
        <v>224</v>
      </c>
      <c r="E949" s="17" t="s">
        <v>224</v>
      </c>
      <c r="F949" s="17" t="s">
        <v>224</v>
      </c>
      <c r="G949" s="17" t="s">
        <v>224</v>
      </c>
      <c r="H949" s="17" t="s">
        <v>224</v>
      </c>
      <c r="I949" s="17" t="s">
        <v>224</v>
      </c>
      <c r="J949" s="17" t="s">
        <v>224</v>
      </c>
      <c r="K949" s="17" t="s">
        <v>224</v>
      </c>
      <c r="L949" s="17" t="s">
        <v>224</v>
      </c>
      <c r="M949" s="17" t="s">
        <v>224</v>
      </c>
      <c r="N949" s="17" t="s">
        <v>224</v>
      </c>
      <c r="O949" s="17" t="s">
        <v>224</v>
      </c>
      <c r="P949" s="17" t="s">
        <v>224</v>
      </c>
      <c r="Q949" s="17" t="s">
        <v>224</v>
      </c>
      <c r="R949" s="17" t="s">
        <v>224</v>
      </c>
      <c r="S949" s="17" t="s">
        <v>224</v>
      </c>
      <c r="T949" s="17" t="s">
        <v>224</v>
      </c>
      <c r="U949" s="17" t="s">
        <v>224</v>
      </c>
      <c r="V949" s="17" t="s">
        <v>224</v>
      </c>
      <c r="W949" s="152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1</v>
      </c>
    </row>
    <row r="950" spans="1:65">
      <c r="A950" s="29"/>
      <c r="B950" s="19" t="s">
        <v>225</v>
      </c>
      <c r="C950" s="9" t="s">
        <v>225</v>
      </c>
      <c r="D950" s="150" t="s">
        <v>227</v>
      </c>
      <c r="E950" s="151" t="s">
        <v>228</v>
      </c>
      <c r="F950" s="151" t="s">
        <v>229</v>
      </c>
      <c r="G950" s="151" t="s">
        <v>230</v>
      </c>
      <c r="H950" s="151" t="s">
        <v>231</v>
      </c>
      <c r="I950" s="151" t="s">
        <v>234</v>
      </c>
      <c r="J950" s="151" t="s">
        <v>235</v>
      </c>
      <c r="K950" s="151" t="s">
        <v>236</v>
      </c>
      <c r="L950" s="151" t="s">
        <v>237</v>
      </c>
      <c r="M950" s="151" t="s">
        <v>238</v>
      </c>
      <c r="N950" s="151" t="s">
        <v>239</v>
      </c>
      <c r="O950" s="151" t="s">
        <v>240</v>
      </c>
      <c r="P950" s="151" t="s">
        <v>241</v>
      </c>
      <c r="Q950" s="151" t="s">
        <v>242</v>
      </c>
      <c r="R950" s="151" t="s">
        <v>243</v>
      </c>
      <c r="S950" s="151" t="s">
        <v>244</v>
      </c>
      <c r="T950" s="151" t="s">
        <v>245</v>
      </c>
      <c r="U950" s="151" t="s">
        <v>246</v>
      </c>
      <c r="V950" s="151" t="s">
        <v>247</v>
      </c>
      <c r="W950" s="152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7" t="s">
        <v>3</v>
      </c>
    </row>
    <row r="951" spans="1:65">
      <c r="A951" s="29"/>
      <c r="B951" s="19"/>
      <c r="C951" s="9"/>
      <c r="D951" s="10" t="s">
        <v>261</v>
      </c>
      <c r="E951" s="11" t="s">
        <v>261</v>
      </c>
      <c r="F951" s="11" t="s">
        <v>261</v>
      </c>
      <c r="G951" s="11" t="s">
        <v>261</v>
      </c>
      <c r="H951" s="11" t="s">
        <v>279</v>
      </c>
      <c r="I951" s="11" t="s">
        <v>279</v>
      </c>
      <c r="J951" s="11" t="s">
        <v>261</v>
      </c>
      <c r="K951" s="11" t="s">
        <v>261</v>
      </c>
      <c r="L951" s="11" t="s">
        <v>261</v>
      </c>
      <c r="M951" s="11" t="s">
        <v>261</v>
      </c>
      <c r="N951" s="11" t="s">
        <v>261</v>
      </c>
      <c r="O951" s="11" t="s">
        <v>279</v>
      </c>
      <c r="P951" s="11" t="s">
        <v>279</v>
      </c>
      <c r="Q951" s="11" t="s">
        <v>261</v>
      </c>
      <c r="R951" s="11" t="s">
        <v>278</v>
      </c>
      <c r="S951" s="11" t="s">
        <v>278</v>
      </c>
      <c r="T951" s="11" t="s">
        <v>279</v>
      </c>
      <c r="U951" s="11" t="s">
        <v>261</v>
      </c>
      <c r="V951" s="11" t="s">
        <v>261</v>
      </c>
      <c r="W951" s="152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7">
        <v>2</v>
      </c>
    </row>
    <row r="952" spans="1:65">
      <c r="A952" s="29"/>
      <c r="B952" s="19"/>
      <c r="C952" s="9"/>
      <c r="D952" s="25" t="s">
        <v>280</v>
      </c>
      <c r="E952" s="25" t="s">
        <v>253</v>
      </c>
      <c r="F952" s="25" t="s">
        <v>281</v>
      </c>
      <c r="G952" s="25" t="s">
        <v>281</v>
      </c>
      <c r="H952" s="25" t="s">
        <v>282</v>
      </c>
      <c r="I952" s="25" t="s">
        <v>283</v>
      </c>
      <c r="J952" s="25" t="s">
        <v>281</v>
      </c>
      <c r="K952" s="25" t="s">
        <v>282</v>
      </c>
      <c r="L952" s="25" t="s">
        <v>282</v>
      </c>
      <c r="M952" s="25" t="s">
        <v>283</v>
      </c>
      <c r="N952" s="25" t="s">
        <v>283</v>
      </c>
      <c r="O952" s="25" t="s">
        <v>282</v>
      </c>
      <c r="P952" s="25" t="s">
        <v>281</v>
      </c>
      <c r="Q952" s="25" t="s">
        <v>281</v>
      </c>
      <c r="R952" s="25" t="s">
        <v>281</v>
      </c>
      <c r="S952" s="25" t="s">
        <v>280</v>
      </c>
      <c r="T952" s="25" t="s">
        <v>280</v>
      </c>
      <c r="U952" s="25" t="s">
        <v>281</v>
      </c>
      <c r="V952" s="25" t="s">
        <v>281</v>
      </c>
      <c r="W952" s="152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3</v>
      </c>
    </row>
    <row r="953" spans="1:65">
      <c r="A953" s="29"/>
      <c r="B953" s="18">
        <v>1</v>
      </c>
      <c r="C953" s="14">
        <v>1</v>
      </c>
      <c r="D953" s="21">
        <v>0.92</v>
      </c>
      <c r="E953" s="21">
        <v>0.8</v>
      </c>
      <c r="F953" s="21">
        <v>0.82</v>
      </c>
      <c r="G953" s="21">
        <v>0.77</v>
      </c>
      <c r="H953" s="21">
        <v>0.85</v>
      </c>
      <c r="I953" s="21">
        <v>0.77</v>
      </c>
      <c r="J953" s="21">
        <v>0.77</v>
      </c>
      <c r="K953" s="153">
        <v>0.9</v>
      </c>
      <c r="L953" s="21">
        <v>0.87</v>
      </c>
      <c r="M953" s="153">
        <v>0.7</v>
      </c>
      <c r="N953" s="153">
        <v>0.93</v>
      </c>
      <c r="O953" s="21">
        <v>0.79</v>
      </c>
      <c r="P953" s="21">
        <v>0.73</v>
      </c>
      <c r="Q953" s="21">
        <v>0.78</v>
      </c>
      <c r="R953" s="153" t="s">
        <v>102</v>
      </c>
      <c r="S953" s="153" t="s">
        <v>95</v>
      </c>
      <c r="T953" s="21">
        <v>0.76</v>
      </c>
      <c r="U953" s="21">
        <v>0.76</v>
      </c>
      <c r="V953" s="21">
        <v>0.82</v>
      </c>
      <c r="W953" s="152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>
        <v>1</v>
      </c>
    </row>
    <row r="954" spans="1:65">
      <c r="A954" s="29"/>
      <c r="B954" s="19">
        <v>1</v>
      </c>
      <c r="C954" s="9">
        <v>2</v>
      </c>
      <c r="D954" s="148">
        <v>1.19</v>
      </c>
      <c r="E954" s="11">
        <v>0.83</v>
      </c>
      <c r="F954" s="148">
        <v>0.91</v>
      </c>
      <c r="G954" s="11">
        <v>0.82</v>
      </c>
      <c r="H954" s="11">
        <v>0.85</v>
      </c>
      <c r="I954" s="11">
        <v>0.9</v>
      </c>
      <c r="J954" s="11">
        <v>0.8</v>
      </c>
      <c r="K954" s="154">
        <v>0.9</v>
      </c>
      <c r="L954" s="11">
        <v>0.79</v>
      </c>
      <c r="M954" s="154">
        <v>0.7</v>
      </c>
      <c r="N954" s="154">
        <v>0.89</v>
      </c>
      <c r="O954" s="11">
        <v>0.74</v>
      </c>
      <c r="P954" s="11">
        <v>0.76</v>
      </c>
      <c r="Q954" s="11">
        <v>0.77</v>
      </c>
      <c r="R954" s="154" t="s">
        <v>102</v>
      </c>
      <c r="S954" s="154" t="s">
        <v>95</v>
      </c>
      <c r="T954" s="11">
        <v>0.75</v>
      </c>
      <c r="U954" s="11">
        <v>0.77</v>
      </c>
      <c r="V954" s="11">
        <v>0.66</v>
      </c>
      <c r="W954" s="152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22</v>
      </c>
    </row>
    <row r="955" spans="1:65">
      <c r="A955" s="29"/>
      <c r="B955" s="19">
        <v>1</v>
      </c>
      <c r="C955" s="9">
        <v>3</v>
      </c>
      <c r="D955" s="11">
        <v>0.76</v>
      </c>
      <c r="E955" s="11">
        <v>0.9</v>
      </c>
      <c r="F955" s="11">
        <v>0.79</v>
      </c>
      <c r="G955" s="11">
        <v>0.78</v>
      </c>
      <c r="H955" s="11">
        <v>0.87</v>
      </c>
      <c r="I955" s="11">
        <v>0.77</v>
      </c>
      <c r="J955" s="11">
        <v>0.8</v>
      </c>
      <c r="K955" s="154">
        <v>0.9</v>
      </c>
      <c r="L955" s="11">
        <v>0.85</v>
      </c>
      <c r="M955" s="154">
        <v>0.7</v>
      </c>
      <c r="N955" s="154">
        <v>0.93</v>
      </c>
      <c r="O955" s="11">
        <v>0.72</v>
      </c>
      <c r="P955" s="11">
        <v>0.73</v>
      </c>
      <c r="Q955" s="11">
        <v>0.76</v>
      </c>
      <c r="R955" s="154" t="s">
        <v>102</v>
      </c>
      <c r="S955" s="154" t="s">
        <v>95</v>
      </c>
      <c r="T955" s="11">
        <v>0.79</v>
      </c>
      <c r="U955" s="11">
        <v>0.78</v>
      </c>
      <c r="V955" s="11">
        <v>0.71</v>
      </c>
      <c r="W955" s="152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16</v>
      </c>
    </row>
    <row r="956" spans="1:65">
      <c r="A956" s="29"/>
      <c r="B956" s="19">
        <v>1</v>
      </c>
      <c r="C956" s="9">
        <v>4</v>
      </c>
      <c r="D956" s="11">
        <v>0.7</v>
      </c>
      <c r="E956" s="11">
        <v>0.84</v>
      </c>
      <c r="F956" s="11">
        <v>0.81</v>
      </c>
      <c r="G956" s="11">
        <v>0.79</v>
      </c>
      <c r="H956" s="11">
        <v>0.87</v>
      </c>
      <c r="I956" s="11">
        <v>0.82</v>
      </c>
      <c r="J956" s="11">
        <v>0.81</v>
      </c>
      <c r="K956" s="154">
        <v>0.9</v>
      </c>
      <c r="L956" s="11">
        <v>0.88</v>
      </c>
      <c r="M956" s="154">
        <v>0.7</v>
      </c>
      <c r="N956" s="154">
        <v>0.97000000000000008</v>
      </c>
      <c r="O956" s="11">
        <v>0.76</v>
      </c>
      <c r="P956" s="11">
        <v>0.72</v>
      </c>
      <c r="Q956" s="148">
        <v>0.84</v>
      </c>
      <c r="R956" s="154" t="s">
        <v>102</v>
      </c>
      <c r="S956" s="154" t="s">
        <v>95</v>
      </c>
      <c r="T956" s="11">
        <v>0.81</v>
      </c>
      <c r="U956" s="11">
        <v>0.77</v>
      </c>
      <c r="V956" s="11">
        <v>0.84</v>
      </c>
      <c r="W956" s="152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7">
        <v>0.7921071428571429</v>
      </c>
    </row>
    <row r="957" spans="1:65">
      <c r="A957" s="29"/>
      <c r="B957" s="19">
        <v>1</v>
      </c>
      <c r="C957" s="9">
        <v>5</v>
      </c>
      <c r="D957" s="11">
        <v>0.71</v>
      </c>
      <c r="E957" s="11">
        <v>0.8</v>
      </c>
      <c r="F957" s="11">
        <v>0.85</v>
      </c>
      <c r="G957" s="11">
        <v>0.78</v>
      </c>
      <c r="H957" s="11">
        <v>0.87</v>
      </c>
      <c r="I957" s="11">
        <v>0.93</v>
      </c>
      <c r="J957" s="11">
        <v>0.78</v>
      </c>
      <c r="K957" s="154">
        <v>0.9</v>
      </c>
      <c r="L957" s="11">
        <v>0.92</v>
      </c>
      <c r="M957" s="154">
        <v>0.7</v>
      </c>
      <c r="N957" s="154">
        <v>0.98</v>
      </c>
      <c r="O957" s="11">
        <v>0.74</v>
      </c>
      <c r="P957" s="11">
        <v>0.72</v>
      </c>
      <c r="Q957" s="11">
        <v>0.77</v>
      </c>
      <c r="R957" s="154" t="s">
        <v>102</v>
      </c>
      <c r="S957" s="154" t="s">
        <v>95</v>
      </c>
      <c r="T957" s="11">
        <v>0.75</v>
      </c>
      <c r="U957" s="11">
        <v>0.76</v>
      </c>
      <c r="V957" s="11">
        <v>0.68</v>
      </c>
      <c r="W957" s="152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7">
        <v>113</v>
      </c>
    </row>
    <row r="958" spans="1:65">
      <c r="A958" s="29"/>
      <c r="B958" s="19">
        <v>1</v>
      </c>
      <c r="C958" s="9">
        <v>6</v>
      </c>
      <c r="D958" s="148">
        <v>0.59</v>
      </c>
      <c r="E958" s="11">
        <v>0.85</v>
      </c>
      <c r="F958" s="11">
        <v>0.8</v>
      </c>
      <c r="G958" s="11">
        <v>0.8</v>
      </c>
      <c r="H958" s="11">
        <v>0.85</v>
      </c>
      <c r="I958" s="11">
        <v>0.75</v>
      </c>
      <c r="J958" s="11">
        <v>0.81</v>
      </c>
      <c r="K958" s="154">
        <v>0.9</v>
      </c>
      <c r="L958" s="11">
        <v>0.85</v>
      </c>
      <c r="M958" s="154">
        <v>0.7</v>
      </c>
      <c r="N958" s="154">
        <v>0.97000000000000008</v>
      </c>
      <c r="O958" s="11">
        <v>0.75</v>
      </c>
      <c r="P958" s="11">
        <v>0.72</v>
      </c>
      <c r="Q958" s="11">
        <v>0.76</v>
      </c>
      <c r="R958" s="154" t="s">
        <v>102</v>
      </c>
      <c r="S958" s="154" t="s">
        <v>95</v>
      </c>
      <c r="T958" s="11">
        <v>0.73</v>
      </c>
      <c r="U958" s="11">
        <v>0.8</v>
      </c>
      <c r="V958" s="11">
        <v>0.8</v>
      </c>
      <c r="W958" s="152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29"/>
      <c r="B959" s="20" t="s">
        <v>254</v>
      </c>
      <c r="C959" s="12"/>
      <c r="D959" s="22">
        <v>0.81166666666666665</v>
      </c>
      <c r="E959" s="22">
        <v>0.83666666666666656</v>
      </c>
      <c r="F959" s="22">
        <v>0.83</v>
      </c>
      <c r="G959" s="22">
        <v>0.79</v>
      </c>
      <c r="H959" s="22">
        <v>0.85999999999999988</v>
      </c>
      <c r="I959" s="22">
        <v>0.82333333333333325</v>
      </c>
      <c r="J959" s="22">
        <v>0.79499999999999993</v>
      </c>
      <c r="K959" s="22">
        <v>0.9</v>
      </c>
      <c r="L959" s="22">
        <v>0.86</v>
      </c>
      <c r="M959" s="22">
        <v>0.70000000000000007</v>
      </c>
      <c r="N959" s="22">
        <v>0.94499999999999995</v>
      </c>
      <c r="O959" s="22">
        <v>0.75</v>
      </c>
      <c r="P959" s="22">
        <v>0.72999999999999987</v>
      </c>
      <c r="Q959" s="22">
        <v>0.77999999999999992</v>
      </c>
      <c r="R959" s="22" t="s">
        <v>604</v>
      </c>
      <c r="S959" s="22" t="s">
        <v>604</v>
      </c>
      <c r="T959" s="22">
        <v>0.76500000000000001</v>
      </c>
      <c r="U959" s="22">
        <v>0.77333333333333332</v>
      </c>
      <c r="V959" s="22">
        <v>0.75166666666666659</v>
      </c>
      <c r="W959" s="152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29"/>
      <c r="B960" s="3" t="s">
        <v>255</v>
      </c>
      <c r="C960" s="28"/>
      <c r="D960" s="11">
        <v>0.73499999999999999</v>
      </c>
      <c r="E960" s="11">
        <v>0.83499999999999996</v>
      </c>
      <c r="F960" s="11">
        <v>0.81499999999999995</v>
      </c>
      <c r="G960" s="11">
        <v>0.78500000000000003</v>
      </c>
      <c r="H960" s="11">
        <v>0.86</v>
      </c>
      <c r="I960" s="11">
        <v>0.79499999999999993</v>
      </c>
      <c r="J960" s="11">
        <v>0.8</v>
      </c>
      <c r="K960" s="11">
        <v>0.9</v>
      </c>
      <c r="L960" s="11">
        <v>0.86</v>
      </c>
      <c r="M960" s="11">
        <v>0.7</v>
      </c>
      <c r="N960" s="11">
        <v>0.95000000000000007</v>
      </c>
      <c r="O960" s="11">
        <v>0.745</v>
      </c>
      <c r="P960" s="11">
        <v>0.72499999999999998</v>
      </c>
      <c r="Q960" s="11">
        <v>0.77</v>
      </c>
      <c r="R960" s="11" t="s">
        <v>604</v>
      </c>
      <c r="S960" s="11" t="s">
        <v>604</v>
      </c>
      <c r="T960" s="11">
        <v>0.755</v>
      </c>
      <c r="U960" s="11">
        <v>0.77</v>
      </c>
      <c r="V960" s="11">
        <v>0.755</v>
      </c>
      <c r="W960" s="152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3" t="s">
        <v>256</v>
      </c>
      <c r="C961" s="28"/>
      <c r="D961" s="23">
        <v>0.21423507338124287</v>
      </c>
      <c r="E961" s="23">
        <v>3.7237973450050497E-2</v>
      </c>
      <c r="F961" s="23">
        <v>4.4271887242357304E-2</v>
      </c>
      <c r="G961" s="23">
        <v>1.7888543819998298E-2</v>
      </c>
      <c r="H961" s="23">
        <v>1.0954451150103333E-2</v>
      </c>
      <c r="I961" s="23">
        <v>7.5277265270908111E-2</v>
      </c>
      <c r="J961" s="23">
        <v>1.6431676725154998E-2</v>
      </c>
      <c r="K961" s="23">
        <v>0</v>
      </c>
      <c r="L961" s="23">
        <v>4.2895221179054435E-2</v>
      </c>
      <c r="M961" s="23">
        <v>1.2161883888976234E-16</v>
      </c>
      <c r="N961" s="23">
        <v>3.4496376621320685E-2</v>
      </c>
      <c r="O961" s="23">
        <v>2.3664319132398488E-2</v>
      </c>
      <c r="P961" s="23">
        <v>1.549193338482968E-2</v>
      </c>
      <c r="Q961" s="23">
        <v>3.0331501776206186E-2</v>
      </c>
      <c r="R961" s="23" t="s">
        <v>604</v>
      </c>
      <c r="S961" s="23" t="s">
        <v>604</v>
      </c>
      <c r="T961" s="23">
        <v>2.9495762407505278E-2</v>
      </c>
      <c r="U961" s="23">
        <v>1.5055453054181633E-2</v>
      </c>
      <c r="V961" s="23">
        <v>7.7567175188133955E-2</v>
      </c>
      <c r="W961" s="204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56"/>
    </row>
    <row r="962" spans="1:65">
      <c r="A962" s="29"/>
      <c r="B962" s="3" t="s">
        <v>86</v>
      </c>
      <c r="C962" s="28"/>
      <c r="D962" s="13">
        <v>0.26394464892966268</v>
      </c>
      <c r="E962" s="13">
        <v>4.4507537988108171E-2</v>
      </c>
      <c r="F962" s="13">
        <v>5.3339623183563022E-2</v>
      </c>
      <c r="G962" s="13">
        <v>2.2643726354428226E-2</v>
      </c>
      <c r="H962" s="13">
        <v>1.2737733895468993E-2</v>
      </c>
      <c r="I962" s="13">
        <v>9.1429876847256827E-2</v>
      </c>
      <c r="J962" s="13">
        <v>2.0668775754911949E-2</v>
      </c>
      <c r="K962" s="13">
        <v>0</v>
      </c>
      <c r="L962" s="13">
        <v>4.9878164161691205E-2</v>
      </c>
      <c r="M962" s="13">
        <v>1.7374119841394619E-16</v>
      </c>
      <c r="N962" s="13">
        <v>3.6504102244783794E-2</v>
      </c>
      <c r="O962" s="13">
        <v>3.1552425509864652E-2</v>
      </c>
      <c r="P962" s="13">
        <v>2.1221826554561209E-2</v>
      </c>
      <c r="Q962" s="13">
        <v>3.8886540738725883E-2</v>
      </c>
      <c r="R962" s="13" t="s">
        <v>604</v>
      </c>
      <c r="S962" s="13" t="s">
        <v>604</v>
      </c>
      <c r="T962" s="13">
        <v>3.8556552166673565E-2</v>
      </c>
      <c r="U962" s="13">
        <v>1.9468258259717628E-2</v>
      </c>
      <c r="V962" s="13">
        <v>0.10319358118155295</v>
      </c>
      <c r="W962" s="152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29"/>
      <c r="B963" s="3" t="s">
        <v>257</v>
      </c>
      <c r="C963" s="28"/>
      <c r="D963" s="13">
        <v>2.4693027939342027E-2</v>
      </c>
      <c r="E963" s="13">
        <v>5.6254414836857558E-2</v>
      </c>
      <c r="F963" s="13">
        <v>4.783804499751998E-2</v>
      </c>
      <c r="G963" s="13">
        <v>-2.6601740385049366E-3</v>
      </c>
      <c r="H963" s="13">
        <v>8.571170927453875E-2</v>
      </c>
      <c r="I963" s="13">
        <v>3.9421675158182401E-2</v>
      </c>
      <c r="J963" s="13">
        <v>3.6521033409981918E-3</v>
      </c>
      <c r="K963" s="13">
        <v>0.136209928310564</v>
      </c>
      <c r="L963" s="13">
        <v>8.5711709274538972E-2</v>
      </c>
      <c r="M963" s="13">
        <v>-0.11628116686956125</v>
      </c>
      <c r="N963" s="13">
        <v>0.19302042472609204</v>
      </c>
      <c r="O963" s="13">
        <v>-5.3158393074529964E-2</v>
      </c>
      <c r="P963" s="13">
        <v>-7.8407502592542699E-2</v>
      </c>
      <c r="Q963" s="13">
        <v>-1.5284728797511304E-2</v>
      </c>
      <c r="R963" s="13" t="s">
        <v>604</v>
      </c>
      <c r="S963" s="13" t="s">
        <v>604</v>
      </c>
      <c r="T963" s="13">
        <v>-3.4221560936020579E-2</v>
      </c>
      <c r="U963" s="13">
        <v>-2.3701098636848772E-2</v>
      </c>
      <c r="V963" s="13">
        <v>-5.1054300614695736E-2</v>
      </c>
      <c r="W963" s="152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29"/>
      <c r="B964" s="45" t="s">
        <v>258</v>
      </c>
      <c r="C964" s="46"/>
      <c r="D964" s="44">
        <v>0</v>
      </c>
      <c r="E964" s="44">
        <v>0.36</v>
      </c>
      <c r="F964" s="44">
        <v>0.26</v>
      </c>
      <c r="G964" s="44">
        <v>0.31</v>
      </c>
      <c r="H964" s="44">
        <v>0.7</v>
      </c>
      <c r="I964" s="44">
        <v>0.17</v>
      </c>
      <c r="J964" s="44">
        <v>0.24</v>
      </c>
      <c r="K964" s="44" t="s">
        <v>259</v>
      </c>
      <c r="L964" s="44">
        <v>0.7</v>
      </c>
      <c r="M964" s="44" t="s">
        <v>259</v>
      </c>
      <c r="N964" s="44">
        <v>1.93</v>
      </c>
      <c r="O964" s="44">
        <v>0.89</v>
      </c>
      <c r="P964" s="44">
        <v>1.18</v>
      </c>
      <c r="Q964" s="44">
        <v>0.46</v>
      </c>
      <c r="R964" s="44">
        <v>24.4</v>
      </c>
      <c r="S964" s="44">
        <v>60.52</v>
      </c>
      <c r="T964" s="44">
        <v>0.67</v>
      </c>
      <c r="U964" s="44">
        <v>0.55000000000000004</v>
      </c>
      <c r="V964" s="44">
        <v>0.87</v>
      </c>
      <c r="W964" s="152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0" t="s">
        <v>294</v>
      </c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BM965" s="55"/>
    </row>
    <row r="966" spans="1:65">
      <c r="BM966" s="55"/>
    </row>
    <row r="967" spans="1:65" ht="15">
      <c r="B967" s="8" t="s">
        <v>528</v>
      </c>
      <c r="BM967" s="27" t="s">
        <v>66</v>
      </c>
    </row>
    <row r="968" spans="1:65" ht="15">
      <c r="A968" s="24" t="s">
        <v>30</v>
      </c>
      <c r="B968" s="18" t="s">
        <v>108</v>
      </c>
      <c r="C968" s="15" t="s">
        <v>109</v>
      </c>
      <c r="D968" s="16" t="s">
        <v>224</v>
      </c>
      <c r="E968" s="17" t="s">
        <v>224</v>
      </c>
      <c r="F968" s="17" t="s">
        <v>224</v>
      </c>
      <c r="G968" s="17" t="s">
        <v>224</v>
      </c>
      <c r="H968" s="17" t="s">
        <v>224</v>
      </c>
      <c r="I968" s="17" t="s">
        <v>224</v>
      </c>
      <c r="J968" s="17" t="s">
        <v>224</v>
      </c>
      <c r="K968" s="17" t="s">
        <v>224</v>
      </c>
      <c r="L968" s="17" t="s">
        <v>224</v>
      </c>
      <c r="M968" s="17" t="s">
        <v>224</v>
      </c>
      <c r="N968" s="17" t="s">
        <v>224</v>
      </c>
      <c r="O968" s="17" t="s">
        <v>224</v>
      </c>
      <c r="P968" s="17" t="s">
        <v>224</v>
      </c>
      <c r="Q968" s="17" t="s">
        <v>224</v>
      </c>
      <c r="R968" s="17" t="s">
        <v>224</v>
      </c>
      <c r="S968" s="17" t="s">
        <v>224</v>
      </c>
      <c r="T968" s="17" t="s">
        <v>224</v>
      </c>
      <c r="U968" s="152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1</v>
      </c>
    </row>
    <row r="969" spans="1:65">
      <c r="A969" s="29"/>
      <c r="B969" s="19" t="s">
        <v>225</v>
      </c>
      <c r="C969" s="9" t="s">
        <v>225</v>
      </c>
      <c r="D969" s="150" t="s">
        <v>227</v>
      </c>
      <c r="E969" s="151" t="s">
        <v>228</v>
      </c>
      <c r="F969" s="151" t="s">
        <v>229</v>
      </c>
      <c r="G969" s="151" t="s">
        <v>230</v>
      </c>
      <c r="H969" s="151" t="s">
        <v>231</v>
      </c>
      <c r="I969" s="151" t="s">
        <v>232</v>
      </c>
      <c r="J969" s="151" t="s">
        <v>235</v>
      </c>
      <c r="K969" s="151" t="s">
        <v>236</v>
      </c>
      <c r="L969" s="151" t="s">
        <v>237</v>
      </c>
      <c r="M969" s="151" t="s">
        <v>238</v>
      </c>
      <c r="N969" s="151" t="s">
        <v>239</v>
      </c>
      <c r="O969" s="151" t="s">
        <v>240</v>
      </c>
      <c r="P969" s="151" t="s">
        <v>241</v>
      </c>
      <c r="Q969" s="151" t="s">
        <v>242</v>
      </c>
      <c r="R969" s="151" t="s">
        <v>245</v>
      </c>
      <c r="S969" s="151" t="s">
        <v>246</v>
      </c>
      <c r="T969" s="151" t="s">
        <v>247</v>
      </c>
      <c r="U969" s="152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 t="s">
        <v>3</v>
      </c>
    </row>
    <row r="970" spans="1:65">
      <c r="A970" s="29"/>
      <c r="B970" s="19"/>
      <c r="C970" s="9"/>
      <c r="D970" s="10" t="s">
        <v>261</v>
      </c>
      <c r="E970" s="11" t="s">
        <v>261</v>
      </c>
      <c r="F970" s="11" t="s">
        <v>261</v>
      </c>
      <c r="G970" s="11" t="s">
        <v>261</v>
      </c>
      <c r="H970" s="11" t="s">
        <v>279</v>
      </c>
      <c r="I970" s="11" t="s">
        <v>278</v>
      </c>
      <c r="J970" s="11" t="s">
        <v>261</v>
      </c>
      <c r="K970" s="11" t="s">
        <v>261</v>
      </c>
      <c r="L970" s="11" t="s">
        <v>261</v>
      </c>
      <c r="M970" s="11" t="s">
        <v>261</v>
      </c>
      <c r="N970" s="11" t="s">
        <v>279</v>
      </c>
      <c r="O970" s="11" t="s">
        <v>279</v>
      </c>
      <c r="P970" s="11" t="s">
        <v>279</v>
      </c>
      <c r="Q970" s="11" t="s">
        <v>261</v>
      </c>
      <c r="R970" s="11" t="s">
        <v>279</v>
      </c>
      <c r="S970" s="11" t="s">
        <v>261</v>
      </c>
      <c r="T970" s="11" t="s">
        <v>261</v>
      </c>
      <c r="U970" s="152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2</v>
      </c>
    </row>
    <row r="971" spans="1:65">
      <c r="A971" s="29"/>
      <c r="B971" s="19"/>
      <c r="C971" s="9"/>
      <c r="D971" s="25" t="s">
        <v>280</v>
      </c>
      <c r="E971" s="25" t="s">
        <v>253</v>
      </c>
      <c r="F971" s="25" t="s">
        <v>281</v>
      </c>
      <c r="G971" s="25" t="s">
        <v>281</v>
      </c>
      <c r="H971" s="25" t="s">
        <v>282</v>
      </c>
      <c r="I971" s="25" t="s">
        <v>281</v>
      </c>
      <c r="J971" s="25" t="s">
        <v>281</v>
      </c>
      <c r="K971" s="25" t="s">
        <v>282</v>
      </c>
      <c r="L971" s="25" t="s">
        <v>282</v>
      </c>
      <c r="M971" s="25" t="s">
        <v>283</v>
      </c>
      <c r="N971" s="25" t="s">
        <v>283</v>
      </c>
      <c r="O971" s="25" t="s">
        <v>282</v>
      </c>
      <c r="P971" s="25" t="s">
        <v>281</v>
      </c>
      <c r="Q971" s="25" t="s">
        <v>281</v>
      </c>
      <c r="R971" s="25" t="s">
        <v>280</v>
      </c>
      <c r="S971" s="25" t="s">
        <v>281</v>
      </c>
      <c r="T971" s="25" t="s">
        <v>281</v>
      </c>
      <c r="U971" s="152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2</v>
      </c>
    </row>
    <row r="972" spans="1:65">
      <c r="A972" s="29"/>
      <c r="B972" s="18">
        <v>1</v>
      </c>
      <c r="C972" s="14">
        <v>1</v>
      </c>
      <c r="D972" s="21">
        <v>4.2</v>
      </c>
      <c r="E972" s="21">
        <v>4.9000000000000004</v>
      </c>
      <c r="F972" s="21">
        <v>5.4</v>
      </c>
      <c r="G972" s="21">
        <v>5.3</v>
      </c>
      <c r="H972" s="153">
        <v>7.84</v>
      </c>
      <c r="I972" s="153" t="s">
        <v>265</v>
      </c>
      <c r="J972" s="21">
        <v>6.4</v>
      </c>
      <c r="K972" s="21">
        <v>5.88</v>
      </c>
      <c r="L972" s="153">
        <v>9.43</v>
      </c>
      <c r="M972" s="153">
        <v>7</v>
      </c>
      <c r="N972" s="153" t="s">
        <v>95</v>
      </c>
      <c r="O972" s="153">
        <v>9.1999999999999993</v>
      </c>
      <c r="P972" s="21">
        <v>3.4</v>
      </c>
      <c r="Q972" s="21">
        <v>5.4</v>
      </c>
      <c r="R972" s="21">
        <v>5.3</v>
      </c>
      <c r="S972" s="21">
        <v>5.5</v>
      </c>
      <c r="T972" s="21">
        <v>5.5</v>
      </c>
      <c r="U972" s="152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1</v>
      </c>
    </row>
    <row r="973" spans="1:65">
      <c r="A973" s="29"/>
      <c r="B973" s="19">
        <v>1</v>
      </c>
      <c r="C973" s="9">
        <v>2</v>
      </c>
      <c r="D973" s="11">
        <v>4.3</v>
      </c>
      <c r="E973" s="11">
        <v>5</v>
      </c>
      <c r="F973" s="11">
        <v>5.2</v>
      </c>
      <c r="G973" s="11">
        <v>5.3</v>
      </c>
      <c r="H973" s="154">
        <v>7.7600000000000007</v>
      </c>
      <c r="I973" s="154" t="s">
        <v>265</v>
      </c>
      <c r="J973" s="11">
        <v>6.5</v>
      </c>
      <c r="K973" s="11">
        <v>5.63</v>
      </c>
      <c r="L973" s="154">
        <v>9.5500000000000007</v>
      </c>
      <c r="M973" s="154">
        <v>7</v>
      </c>
      <c r="N973" s="154" t="s">
        <v>95</v>
      </c>
      <c r="O973" s="154">
        <v>9.27</v>
      </c>
      <c r="P973" s="11">
        <v>3.3</v>
      </c>
      <c r="Q973" s="11">
        <v>5.4</v>
      </c>
      <c r="R973" s="11">
        <v>5.3</v>
      </c>
      <c r="S973" s="11">
        <v>5.5</v>
      </c>
      <c r="T973" s="11">
        <v>4.9000000000000004</v>
      </c>
      <c r="U973" s="152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23</v>
      </c>
    </row>
    <row r="974" spans="1:65">
      <c r="A974" s="29"/>
      <c r="B974" s="19">
        <v>1</v>
      </c>
      <c r="C974" s="9">
        <v>3</v>
      </c>
      <c r="D974" s="11">
        <v>5.6</v>
      </c>
      <c r="E974" s="11">
        <v>4.4000000000000004</v>
      </c>
      <c r="F974" s="11">
        <v>4.9000000000000004</v>
      </c>
      <c r="G974" s="11">
        <v>5.4</v>
      </c>
      <c r="H974" s="154">
        <v>7.46</v>
      </c>
      <c r="I974" s="154" t="s">
        <v>265</v>
      </c>
      <c r="J974" s="11">
        <v>6.5</v>
      </c>
      <c r="K974" s="11">
        <v>5.46</v>
      </c>
      <c r="L974" s="154">
        <v>9.48</v>
      </c>
      <c r="M974" s="154">
        <v>7</v>
      </c>
      <c r="N974" s="154" t="s">
        <v>95</v>
      </c>
      <c r="O974" s="154">
        <v>9.02</v>
      </c>
      <c r="P974" s="11">
        <v>4</v>
      </c>
      <c r="Q974" s="11">
        <v>5.6</v>
      </c>
      <c r="R974" s="11">
        <v>5.2</v>
      </c>
      <c r="S974" s="11">
        <v>5.3</v>
      </c>
      <c r="T974" s="11">
        <v>4.7</v>
      </c>
      <c r="U974" s="152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7">
        <v>16</v>
      </c>
    </row>
    <row r="975" spans="1:65">
      <c r="A975" s="29"/>
      <c r="B975" s="19">
        <v>1</v>
      </c>
      <c r="C975" s="9">
        <v>4</v>
      </c>
      <c r="D975" s="11">
        <v>4.9000000000000004</v>
      </c>
      <c r="E975" s="11">
        <v>4.5999999999999996</v>
      </c>
      <c r="F975" s="11">
        <v>5.3</v>
      </c>
      <c r="G975" s="11">
        <v>5.2</v>
      </c>
      <c r="H975" s="154">
        <v>7.58</v>
      </c>
      <c r="I975" s="154" t="s">
        <v>265</v>
      </c>
      <c r="J975" s="11">
        <v>6.6</v>
      </c>
      <c r="K975" s="11">
        <v>5.99</v>
      </c>
      <c r="L975" s="154">
        <v>9.56</v>
      </c>
      <c r="M975" s="154">
        <v>7</v>
      </c>
      <c r="N975" s="154" t="s">
        <v>95</v>
      </c>
      <c r="O975" s="154">
        <v>9.75</v>
      </c>
      <c r="P975" s="11">
        <v>4.3</v>
      </c>
      <c r="Q975" s="11">
        <v>5.5</v>
      </c>
      <c r="R975" s="11">
        <v>5.3</v>
      </c>
      <c r="S975" s="11">
        <v>5.5</v>
      </c>
      <c r="T975" s="11">
        <v>4.8</v>
      </c>
      <c r="U975" s="152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7">
        <v>5.1601515151515152</v>
      </c>
    </row>
    <row r="976" spans="1:65">
      <c r="A976" s="29"/>
      <c r="B976" s="19">
        <v>1</v>
      </c>
      <c r="C976" s="9">
        <v>5</v>
      </c>
      <c r="D976" s="11">
        <v>4.8</v>
      </c>
      <c r="E976" s="11">
        <v>4.9000000000000004</v>
      </c>
      <c r="F976" s="11">
        <v>5.0999999999999996</v>
      </c>
      <c r="G976" s="11">
        <v>5.2</v>
      </c>
      <c r="H976" s="154">
        <v>7.68</v>
      </c>
      <c r="I976" s="154" t="s">
        <v>265</v>
      </c>
      <c r="J976" s="11">
        <v>5.7</v>
      </c>
      <c r="K976" s="11">
        <v>5.88</v>
      </c>
      <c r="L976" s="154">
        <v>9.98</v>
      </c>
      <c r="M976" s="154">
        <v>7</v>
      </c>
      <c r="N976" s="154" t="s">
        <v>95</v>
      </c>
      <c r="O976" s="154">
        <v>9.35</v>
      </c>
      <c r="P976" s="11">
        <v>3.4</v>
      </c>
      <c r="Q976" s="11">
        <v>5.5</v>
      </c>
      <c r="R976" s="11">
        <v>5.4</v>
      </c>
      <c r="S976" s="11">
        <v>5.4</v>
      </c>
      <c r="T976" s="11">
        <v>5</v>
      </c>
      <c r="U976" s="152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7">
        <v>114</v>
      </c>
    </row>
    <row r="977" spans="1:65">
      <c r="A977" s="29"/>
      <c r="B977" s="19">
        <v>1</v>
      </c>
      <c r="C977" s="9">
        <v>6</v>
      </c>
      <c r="D977" s="11">
        <v>5.0999999999999996</v>
      </c>
      <c r="E977" s="11">
        <v>4.5</v>
      </c>
      <c r="F977" s="11">
        <v>4.7</v>
      </c>
      <c r="G977" s="11">
        <v>5.0999999999999996</v>
      </c>
      <c r="H977" s="154">
        <v>7.47</v>
      </c>
      <c r="I977" s="154" t="s">
        <v>265</v>
      </c>
      <c r="J977" s="11">
        <v>6</v>
      </c>
      <c r="K977" s="11">
        <v>6.03</v>
      </c>
      <c r="L977" s="154">
        <v>9.92</v>
      </c>
      <c r="M977" s="154">
        <v>7</v>
      </c>
      <c r="N977" s="154" t="s">
        <v>95</v>
      </c>
      <c r="O977" s="154">
        <v>9.1199999999999992</v>
      </c>
      <c r="P977" s="11">
        <v>3.1</v>
      </c>
      <c r="Q977" s="11">
        <v>5.0999999999999996</v>
      </c>
      <c r="R977" s="11">
        <v>5.2</v>
      </c>
      <c r="S977" s="11">
        <v>5.7</v>
      </c>
      <c r="T977" s="11">
        <v>5.2</v>
      </c>
      <c r="U977" s="152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29"/>
      <c r="B978" s="20" t="s">
        <v>254</v>
      </c>
      <c r="C978" s="12"/>
      <c r="D978" s="22">
        <v>4.8166666666666664</v>
      </c>
      <c r="E978" s="22">
        <v>4.7166666666666659</v>
      </c>
      <c r="F978" s="22">
        <v>5.0999999999999996</v>
      </c>
      <c r="G978" s="22">
        <v>5.25</v>
      </c>
      <c r="H978" s="22">
        <v>7.6316666666666668</v>
      </c>
      <c r="I978" s="22" t="s">
        <v>604</v>
      </c>
      <c r="J978" s="22">
        <v>6.2833333333333341</v>
      </c>
      <c r="K978" s="22">
        <v>5.8116666666666665</v>
      </c>
      <c r="L978" s="22">
        <v>9.6533333333333342</v>
      </c>
      <c r="M978" s="22">
        <v>7</v>
      </c>
      <c r="N978" s="22" t="s">
        <v>604</v>
      </c>
      <c r="O978" s="22">
        <v>9.2849999999999984</v>
      </c>
      <c r="P978" s="22">
        <v>3.5833333333333335</v>
      </c>
      <c r="Q978" s="22">
        <v>5.416666666666667</v>
      </c>
      <c r="R978" s="22">
        <v>5.2833333333333332</v>
      </c>
      <c r="S978" s="22">
        <v>5.4833333333333343</v>
      </c>
      <c r="T978" s="22">
        <v>5.0166666666666666</v>
      </c>
      <c r="U978" s="152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3" t="s">
        <v>255</v>
      </c>
      <c r="C979" s="28"/>
      <c r="D979" s="11">
        <v>4.8499999999999996</v>
      </c>
      <c r="E979" s="11">
        <v>4.75</v>
      </c>
      <c r="F979" s="11">
        <v>5.15</v>
      </c>
      <c r="G979" s="11">
        <v>5.25</v>
      </c>
      <c r="H979" s="11">
        <v>7.63</v>
      </c>
      <c r="I979" s="11" t="s">
        <v>604</v>
      </c>
      <c r="J979" s="11">
        <v>6.45</v>
      </c>
      <c r="K979" s="11">
        <v>5.88</v>
      </c>
      <c r="L979" s="11">
        <v>9.5549999999999997</v>
      </c>
      <c r="M979" s="11">
        <v>7</v>
      </c>
      <c r="N979" s="11" t="s">
        <v>604</v>
      </c>
      <c r="O979" s="11">
        <v>9.2349999999999994</v>
      </c>
      <c r="P979" s="11">
        <v>3.4</v>
      </c>
      <c r="Q979" s="11">
        <v>5.45</v>
      </c>
      <c r="R979" s="11">
        <v>5.3</v>
      </c>
      <c r="S979" s="11">
        <v>5.5</v>
      </c>
      <c r="T979" s="11">
        <v>4.95</v>
      </c>
      <c r="U979" s="152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3" t="s">
        <v>256</v>
      </c>
      <c r="C980" s="28"/>
      <c r="D980" s="23">
        <v>0.51929439306299707</v>
      </c>
      <c r="E980" s="23">
        <v>0.24832774042918904</v>
      </c>
      <c r="F980" s="23">
        <v>0.26076809620810593</v>
      </c>
      <c r="G980" s="23">
        <v>0.1048808848170153</v>
      </c>
      <c r="H980" s="23">
        <v>0.15523101064757228</v>
      </c>
      <c r="I980" s="23" t="s">
        <v>604</v>
      </c>
      <c r="J980" s="23">
        <v>0.35449494589721103</v>
      </c>
      <c r="K980" s="23">
        <v>0.22157767637256853</v>
      </c>
      <c r="L980" s="23">
        <v>0.23542868700875572</v>
      </c>
      <c r="M980" s="23">
        <v>0</v>
      </c>
      <c r="N980" s="23" t="s">
        <v>604</v>
      </c>
      <c r="O980" s="23">
        <v>0.25508822003377601</v>
      </c>
      <c r="P980" s="23">
        <v>0.46224091842530085</v>
      </c>
      <c r="Q980" s="23">
        <v>0.17224014243685087</v>
      </c>
      <c r="R980" s="23">
        <v>7.5277265270908111E-2</v>
      </c>
      <c r="S980" s="23">
        <v>0.13291601358251262</v>
      </c>
      <c r="T980" s="23">
        <v>0.2926886855802025</v>
      </c>
      <c r="U980" s="152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29"/>
      <c r="B981" s="3" t="s">
        <v>86</v>
      </c>
      <c r="C981" s="28"/>
      <c r="D981" s="13">
        <v>0.10781198471896133</v>
      </c>
      <c r="E981" s="13">
        <v>5.2648990903714998E-2</v>
      </c>
      <c r="F981" s="13">
        <v>5.1130999256491359E-2</v>
      </c>
      <c r="G981" s="13">
        <v>1.9977311393717199E-2</v>
      </c>
      <c r="H981" s="13">
        <v>2.0340381390815322E-2</v>
      </c>
      <c r="I981" s="13" t="s">
        <v>604</v>
      </c>
      <c r="J981" s="13">
        <v>5.6418293776744455E-2</v>
      </c>
      <c r="K981" s="13">
        <v>3.8126356703051659E-2</v>
      </c>
      <c r="L981" s="13">
        <v>2.4388330836542373E-2</v>
      </c>
      <c r="M981" s="13">
        <v>0</v>
      </c>
      <c r="N981" s="13" t="s">
        <v>604</v>
      </c>
      <c r="O981" s="13">
        <v>2.7473152399975883E-2</v>
      </c>
      <c r="P981" s="13">
        <v>0.12899746560706069</v>
      </c>
      <c r="Q981" s="13">
        <v>3.1798180142187854E-2</v>
      </c>
      <c r="R981" s="13">
        <v>1.4248062827301219E-2</v>
      </c>
      <c r="S981" s="13">
        <v>2.4240002477053969E-2</v>
      </c>
      <c r="T981" s="13">
        <v>5.8343259584093525E-2</v>
      </c>
      <c r="U981" s="152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29"/>
      <c r="B982" s="3" t="s">
        <v>257</v>
      </c>
      <c r="C982" s="28"/>
      <c r="D982" s="13">
        <v>-6.6564876530522454E-2</v>
      </c>
      <c r="E982" s="13">
        <v>-8.5944152450304068E-2</v>
      </c>
      <c r="F982" s="13">
        <v>-1.1656928091141383E-2</v>
      </c>
      <c r="G982" s="13">
        <v>1.7411985788531092E-2</v>
      </c>
      <c r="H982" s="13">
        <v>0.47896174061132801</v>
      </c>
      <c r="I982" s="13" t="s">
        <v>604</v>
      </c>
      <c r="J982" s="13">
        <v>0.21766450362627365</v>
      </c>
      <c r="K982" s="13">
        <v>0.12625891887130392</v>
      </c>
      <c r="L982" s="13">
        <v>0.8707461021229117</v>
      </c>
      <c r="M982" s="13">
        <v>0.35654931438470805</v>
      </c>
      <c r="N982" s="13" t="s">
        <v>604</v>
      </c>
      <c r="O982" s="13">
        <v>0.79936576915171598</v>
      </c>
      <c r="P982" s="13">
        <v>-0.30557594620782802</v>
      </c>
      <c r="Q982" s="13">
        <v>4.9710778988167004E-2</v>
      </c>
      <c r="R982" s="13">
        <v>2.3871744428458186E-2</v>
      </c>
      <c r="S982" s="13">
        <v>6.2630296268021413E-2</v>
      </c>
      <c r="T982" s="13">
        <v>-2.7806324690959339E-2</v>
      </c>
      <c r="U982" s="152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29"/>
      <c r="B983" s="45" t="s">
        <v>258</v>
      </c>
      <c r="C983" s="46"/>
      <c r="D983" s="44">
        <v>0.72</v>
      </c>
      <c r="E983" s="44">
        <v>0.86</v>
      </c>
      <c r="F983" s="44">
        <v>0.34</v>
      </c>
      <c r="G983" s="44">
        <v>0.14000000000000001</v>
      </c>
      <c r="H983" s="44">
        <v>3.09</v>
      </c>
      <c r="I983" s="44">
        <v>6.3</v>
      </c>
      <c r="J983" s="44">
        <v>1.27</v>
      </c>
      <c r="K983" s="44">
        <v>0.63</v>
      </c>
      <c r="L983" s="44">
        <v>5.83</v>
      </c>
      <c r="M983" s="44" t="s">
        <v>259</v>
      </c>
      <c r="N983" s="44">
        <v>0.47</v>
      </c>
      <c r="O983" s="44">
        <v>5.33</v>
      </c>
      <c r="P983" s="44">
        <v>2.39</v>
      </c>
      <c r="Q983" s="44">
        <v>0.09</v>
      </c>
      <c r="R983" s="44">
        <v>0.09</v>
      </c>
      <c r="S983" s="44">
        <v>0.18</v>
      </c>
      <c r="T983" s="44">
        <v>0.45</v>
      </c>
      <c r="U983" s="152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B984" s="30" t="s">
        <v>295</v>
      </c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BM984" s="55"/>
    </row>
    <row r="985" spans="1:65">
      <c r="BM985" s="55"/>
    </row>
    <row r="986" spans="1:65" ht="15">
      <c r="B986" s="8" t="s">
        <v>529</v>
      </c>
      <c r="BM986" s="27" t="s">
        <v>66</v>
      </c>
    </row>
    <row r="987" spans="1:65" ht="15">
      <c r="A987" s="24" t="s">
        <v>62</v>
      </c>
      <c r="B987" s="18" t="s">
        <v>108</v>
      </c>
      <c r="C987" s="15" t="s">
        <v>109</v>
      </c>
      <c r="D987" s="16" t="s">
        <v>224</v>
      </c>
      <c r="E987" s="17" t="s">
        <v>224</v>
      </c>
      <c r="F987" s="17" t="s">
        <v>224</v>
      </c>
      <c r="G987" s="17" t="s">
        <v>224</v>
      </c>
      <c r="H987" s="17" t="s">
        <v>224</v>
      </c>
      <c r="I987" s="17" t="s">
        <v>224</v>
      </c>
      <c r="J987" s="17" t="s">
        <v>224</v>
      </c>
      <c r="K987" s="17" t="s">
        <v>224</v>
      </c>
      <c r="L987" s="17" t="s">
        <v>224</v>
      </c>
      <c r="M987" s="17" t="s">
        <v>224</v>
      </c>
      <c r="N987" s="17" t="s">
        <v>224</v>
      </c>
      <c r="O987" s="17" t="s">
        <v>224</v>
      </c>
      <c r="P987" s="17" t="s">
        <v>224</v>
      </c>
      <c r="Q987" s="17" t="s">
        <v>224</v>
      </c>
      <c r="R987" s="17" t="s">
        <v>224</v>
      </c>
      <c r="S987" s="17" t="s">
        <v>224</v>
      </c>
      <c r="T987" s="17" t="s">
        <v>224</v>
      </c>
      <c r="U987" s="17" t="s">
        <v>224</v>
      </c>
      <c r="V987" s="17" t="s">
        <v>224</v>
      </c>
      <c r="W987" s="17" t="s">
        <v>224</v>
      </c>
      <c r="X987" s="15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1</v>
      </c>
    </row>
    <row r="988" spans="1:65">
      <c r="A988" s="29"/>
      <c r="B988" s="19" t="s">
        <v>225</v>
      </c>
      <c r="C988" s="9" t="s">
        <v>225</v>
      </c>
      <c r="D988" s="150" t="s">
        <v>227</v>
      </c>
      <c r="E988" s="151" t="s">
        <v>228</v>
      </c>
      <c r="F988" s="151" t="s">
        <v>229</v>
      </c>
      <c r="G988" s="151" t="s">
        <v>230</v>
      </c>
      <c r="H988" s="151" t="s">
        <v>231</v>
      </c>
      <c r="I988" s="151" t="s">
        <v>232</v>
      </c>
      <c r="J988" s="151" t="s">
        <v>234</v>
      </c>
      <c r="K988" s="151" t="s">
        <v>235</v>
      </c>
      <c r="L988" s="151" t="s">
        <v>236</v>
      </c>
      <c r="M988" s="151" t="s">
        <v>237</v>
      </c>
      <c r="N988" s="151" t="s">
        <v>238</v>
      </c>
      <c r="O988" s="151" t="s">
        <v>239</v>
      </c>
      <c r="P988" s="151" t="s">
        <v>240</v>
      </c>
      <c r="Q988" s="151" t="s">
        <v>241</v>
      </c>
      <c r="R988" s="151" t="s">
        <v>242</v>
      </c>
      <c r="S988" s="151" t="s">
        <v>243</v>
      </c>
      <c r="T988" s="151" t="s">
        <v>244</v>
      </c>
      <c r="U988" s="151" t="s">
        <v>245</v>
      </c>
      <c r="V988" s="151" t="s">
        <v>246</v>
      </c>
      <c r="W988" s="151" t="s">
        <v>247</v>
      </c>
      <c r="X988" s="15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 t="s">
        <v>1</v>
      </c>
    </row>
    <row r="989" spans="1:65">
      <c r="A989" s="29"/>
      <c r="B989" s="19"/>
      <c r="C989" s="9"/>
      <c r="D989" s="10" t="s">
        <v>278</v>
      </c>
      <c r="E989" s="11" t="s">
        <v>261</v>
      </c>
      <c r="F989" s="11" t="s">
        <v>261</v>
      </c>
      <c r="G989" s="11" t="s">
        <v>261</v>
      </c>
      <c r="H989" s="11" t="s">
        <v>279</v>
      </c>
      <c r="I989" s="11" t="s">
        <v>278</v>
      </c>
      <c r="J989" s="11" t="s">
        <v>279</v>
      </c>
      <c r="K989" s="11" t="s">
        <v>261</v>
      </c>
      <c r="L989" s="11" t="s">
        <v>278</v>
      </c>
      <c r="M989" s="11" t="s">
        <v>278</v>
      </c>
      <c r="N989" s="11" t="s">
        <v>278</v>
      </c>
      <c r="O989" s="11" t="s">
        <v>261</v>
      </c>
      <c r="P989" s="11" t="s">
        <v>279</v>
      </c>
      <c r="Q989" s="11" t="s">
        <v>279</v>
      </c>
      <c r="R989" s="11" t="s">
        <v>261</v>
      </c>
      <c r="S989" s="11" t="s">
        <v>278</v>
      </c>
      <c r="T989" s="11" t="s">
        <v>278</v>
      </c>
      <c r="U989" s="11" t="s">
        <v>279</v>
      </c>
      <c r="V989" s="11" t="s">
        <v>261</v>
      </c>
      <c r="W989" s="11" t="s">
        <v>261</v>
      </c>
      <c r="X989" s="15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3</v>
      </c>
    </row>
    <row r="990" spans="1:65">
      <c r="A990" s="29"/>
      <c r="B990" s="19"/>
      <c r="C990" s="9"/>
      <c r="D990" s="25" t="s">
        <v>280</v>
      </c>
      <c r="E990" s="25" t="s">
        <v>253</v>
      </c>
      <c r="F990" s="25" t="s">
        <v>281</v>
      </c>
      <c r="G990" s="25" t="s">
        <v>281</v>
      </c>
      <c r="H990" s="25" t="s">
        <v>282</v>
      </c>
      <c r="I990" s="25" t="s">
        <v>281</v>
      </c>
      <c r="J990" s="25" t="s">
        <v>283</v>
      </c>
      <c r="K990" s="25" t="s">
        <v>281</v>
      </c>
      <c r="L990" s="25" t="s">
        <v>282</v>
      </c>
      <c r="M990" s="25" t="s">
        <v>282</v>
      </c>
      <c r="N990" s="25" t="s">
        <v>283</v>
      </c>
      <c r="O990" s="25" t="s">
        <v>283</v>
      </c>
      <c r="P990" s="25" t="s">
        <v>282</v>
      </c>
      <c r="Q990" s="25" t="s">
        <v>281</v>
      </c>
      <c r="R990" s="25" t="s">
        <v>281</v>
      </c>
      <c r="S990" s="25" t="s">
        <v>281</v>
      </c>
      <c r="T990" s="25" t="s">
        <v>280</v>
      </c>
      <c r="U990" s="25" t="s">
        <v>280</v>
      </c>
      <c r="V990" s="25" t="s">
        <v>281</v>
      </c>
      <c r="W990" s="25" t="s">
        <v>281</v>
      </c>
      <c r="X990" s="15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3</v>
      </c>
    </row>
    <row r="991" spans="1:65">
      <c r="A991" s="29"/>
      <c r="B991" s="18">
        <v>1</v>
      </c>
      <c r="C991" s="14">
        <v>1</v>
      </c>
      <c r="D991" s="202">
        <v>0.25</v>
      </c>
      <c r="E991" s="202">
        <v>0.25800000000000001</v>
      </c>
      <c r="F991" s="203">
        <v>0.26200000000000001</v>
      </c>
      <c r="G991" s="202">
        <v>0.24399999999999999</v>
      </c>
      <c r="H991" s="202">
        <v>0.2586</v>
      </c>
      <c r="I991" s="202">
        <v>0.25</v>
      </c>
      <c r="J991" s="202">
        <v>0.24</v>
      </c>
      <c r="K991" s="202">
        <v>0.25700000000000001</v>
      </c>
      <c r="L991" s="202">
        <v>0.24919999999999998</v>
      </c>
      <c r="M991" s="202">
        <v>0.23749999999999999</v>
      </c>
      <c r="N991" s="202">
        <v>0.24</v>
      </c>
      <c r="O991" s="202">
        <v>0.245</v>
      </c>
      <c r="P991" s="203">
        <v>0.27899999999999997</v>
      </c>
      <c r="Q991" s="202">
        <v>0.26</v>
      </c>
      <c r="R991" s="202">
        <v>0.252</v>
      </c>
      <c r="S991" s="202">
        <v>0.24433333333333337</v>
      </c>
      <c r="T991" s="202">
        <v>0.23240000000000002</v>
      </c>
      <c r="U991" s="231">
        <v>0.28000000000000003</v>
      </c>
      <c r="V991" s="202">
        <v>0.24</v>
      </c>
      <c r="W991" s="202">
        <v>0.245</v>
      </c>
      <c r="X991" s="204"/>
      <c r="Y991" s="205"/>
      <c r="Z991" s="205"/>
      <c r="AA991" s="205"/>
      <c r="AB991" s="205"/>
      <c r="AC991" s="205"/>
      <c r="AD991" s="205"/>
      <c r="AE991" s="205"/>
      <c r="AF991" s="205"/>
      <c r="AG991" s="205"/>
      <c r="AH991" s="205"/>
      <c r="AI991" s="205"/>
      <c r="AJ991" s="205"/>
      <c r="AK991" s="205"/>
      <c r="AL991" s="205"/>
      <c r="AM991" s="205"/>
      <c r="AN991" s="205"/>
      <c r="AO991" s="205"/>
      <c r="AP991" s="205"/>
      <c r="AQ991" s="205"/>
      <c r="AR991" s="205"/>
      <c r="AS991" s="205"/>
      <c r="AT991" s="205"/>
      <c r="AU991" s="205"/>
      <c r="AV991" s="205"/>
      <c r="AW991" s="205"/>
      <c r="AX991" s="205"/>
      <c r="AY991" s="205"/>
      <c r="AZ991" s="205"/>
      <c r="BA991" s="205"/>
      <c r="BB991" s="205"/>
      <c r="BC991" s="205"/>
      <c r="BD991" s="205"/>
      <c r="BE991" s="205"/>
      <c r="BF991" s="205"/>
      <c r="BG991" s="205"/>
      <c r="BH991" s="205"/>
      <c r="BI991" s="205"/>
      <c r="BJ991" s="205"/>
      <c r="BK991" s="205"/>
      <c r="BL991" s="205"/>
      <c r="BM991" s="206">
        <v>1</v>
      </c>
    </row>
    <row r="992" spans="1:65">
      <c r="A992" s="29"/>
      <c r="B992" s="19">
        <v>1</v>
      </c>
      <c r="C992" s="9">
        <v>2</v>
      </c>
      <c r="D992" s="23">
        <v>0.26</v>
      </c>
      <c r="E992" s="23">
        <v>0.251</v>
      </c>
      <c r="F992" s="23">
        <v>0.254</v>
      </c>
      <c r="G992" s="23">
        <v>0.247</v>
      </c>
      <c r="H992" s="23">
        <v>0.25690000000000002</v>
      </c>
      <c r="I992" s="23">
        <v>0.25</v>
      </c>
      <c r="J992" s="23">
        <v>0.24</v>
      </c>
      <c r="K992" s="23">
        <v>0.25</v>
      </c>
      <c r="L992" s="23">
        <v>0.253</v>
      </c>
      <c r="M992" s="23">
        <v>0.24149999999999999</v>
      </c>
      <c r="N992" s="23">
        <v>0.24</v>
      </c>
      <c r="O992" s="23">
        <v>0.23799999999999996</v>
      </c>
      <c r="P992" s="23">
        <v>0.27699999999999997</v>
      </c>
      <c r="Q992" s="23">
        <v>0.27</v>
      </c>
      <c r="R992" s="23">
        <v>0.249</v>
      </c>
      <c r="S992" s="23">
        <v>0.2476666666666667</v>
      </c>
      <c r="T992" s="23">
        <v>0.23039999999999999</v>
      </c>
      <c r="U992" s="232">
        <v>0.28999999999999998</v>
      </c>
      <c r="V992" s="23">
        <v>0.23799999999999996</v>
      </c>
      <c r="W992" s="23">
        <v>0.245</v>
      </c>
      <c r="X992" s="204"/>
      <c r="Y992" s="205"/>
      <c r="Z992" s="205"/>
      <c r="AA992" s="205"/>
      <c r="AB992" s="205"/>
      <c r="AC992" s="205"/>
      <c r="AD992" s="205"/>
      <c r="AE992" s="205"/>
      <c r="AF992" s="205"/>
      <c r="AG992" s="205"/>
      <c r="AH992" s="205"/>
      <c r="AI992" s="205"/>
      <c r="AJ992" s="205"/>
      <c r="AK992" s="205"/>
      <c r="AL992" s="205"/>
      <c r="AM992" s="205"/>
      <c r="AN992" s="205"/>
      <c r="AO992" s="205"/>
      <c r="AP992" s="205"/>
      <c r="AQ992" s="205"/>
      <c r="AR992" s="205"/>
      <c r="AS992" s="205"/>
      <c r="AT992" s="205"/>
      <c r="AU992" s="205"/>
      <c r="AV992" s="205"/>
      <c r="AW992" s="205"/>
      <c r="AX992" s="205"/>
      <c r="AY992" s="205"/>
      <c r="AZ992" s="205"/>
      <c r="BA992" s="205"/>
      <c r="BB992" s="205"/>
      <c r="BC992" s="205"/>
      <c r="BD992" s="205"/>
      <c r="BE992" s="205"/>
      <c r="BF992" s="205"/>
      <c r="BG992" s="205"/>
      <c r="BH992" s="205"/>
      <c r="BI992" s="205"/>
      <c r="BJ992" s="205"/>
      <c r="BK992" s="205"/>
      <c r="BL992" s="205"/>
      <c r="BM992" s="206">
        <v>24</v>
      </c>
    </row>
    <row r="993" spans="1:65">
      <c r="A993" s="29"/>
      <c r="B993" s="19">
        <v>1</v>
      </c>
      <c r="C993" s="9">
        <v>3</v>
      </c>
      <c r="D993" s="23">
        <v>0.25</v>
      </c>
      <c r="E993" s="23">
        <v>0.252</v>
      </c>
      <c r="F993" s="23">
        <v>0.248</v>
      </c>
      <c r="G993" s="23">
        <v>0.245</v>
      </c>
      <c r="H993" s="23">
        <v>0.249</v>
      </c>
      <c r="I993" s="23">
        <v>0.26</v>
      </c>
      <c r="J993" s="23">
        <v>0.22999999999999998</v>
      </c>
      <c r="K993" s="23">
        <v>0.26</v>
      </c>
      <c r="L993" s="23">
        <v>0.24759999999999999</v>
      </c>
      <c r="M993" s="23">
        <v>0.2414</v>
      </c>
      <c r="N993" s="23">
        <v>0.24</v>
      </c>
      <c r="O993" s="23">
        <v>0.24199999999999999</v>
      </c>
      <c r="P993" s="23">
        <v>0.27</v>
      </c>
      <c r="Q993" s="23">
        <v>0.27</v>
      </c>
      <c r="R993" s="23">
        <v>0.249</v>
      </c>
      <c r="S993" s="23">
        <v>0.24066666666666667</v>
      </c>
      <c r="T993" s="23">
        <v>0.23219999999999999</v>
      </c>
      <c r="U993" s="232">
        <v>0.28999999999999998</v>
      </c>
      <c r="V993" s="23">
        <v>0.245</v>
      </c>
      <c r="W993" s="23">
        <v>0.24</v>
      </c>
      <c r="X993" s="204"/>
      <c r="Y993" s="205"/>
      <c r="Z993" s="205"/>
      <c r="AA993" s="205"/>
      <c r="AB993" s="205"/>
      <c r="AC993" s="205"/>
      <c r="AD993" s="205"/>
      <c r="AE993" s="205"/>
      <c r="AF993" s="205"/>
      <c r="AG993" s="205"/>
      <c r="AH993" s="205"/>
      <c r="AI993" s="205"/>
      <c r="AJ993" s="205"/>
      <c r="AK993" s="205"/>
      <c r="AL993" s="205"/>
      <c r="AM993" s="205"/>
      <c r="AN993" s="205"/>
      <c r="AO993" s="205"/>
      <c r="AP993" s="205"/>
      <c r="AQ993" s="205"/>
      <c r="AR993" s="205"/>
      <c r="AS993" s="205"/>
      <c r="AT993" s="205"/>
      <c r="AU993" s="205"/>
      <c r="AV993" s="205"/>
      <c r="AW993" s="205"/>
      <c r="AX993" s="205"/>
      <c r="AY993" s="205"/>
      <c r="AZ993" s="205"/>
      <c r="BA993" s="205"/>
      <c r="BB993" s="205"/>
      <c r="BC993" s="205"/>
      <c r="BD993" s="205"/>
      <c r="BE993" s="205"/>
      <c r="BF993" s="205"/>
      <c r="BG993" s="205"/>
      <c r="BH993" s="205"/>
      <c r="BI993" s="205"/>
      <c r="BJ993" s="205"/>
      <c r="BK993" s="205"/>
      <c r="BL993" s="205"/>
      <c r="BM993" s="206">
        <v>16</v>
      </c>
    </row>
    <row r="994" spans="1:65">
      <c r="A994" s="29"/>
      <c r="B994" s="19">
        <v>1</v>
      </c>
      <c r="C994" s="9">
        <v>4</v>
      </c>
      <c r="D994" s="23">
        <v>0.25</v>
      </c>
      <c r="E994" s="23">
        <v>0.25600000000000001</v>
      </c>
      <c r="F994" s="23">
        <v>0.253</v>
      </c>
      <c r="G994" s="23">
        <v>0.24399999999999999</v>
      </c>
      <c r="H994" s="23">
        <v>0.24989999999999998</v>
      </c>
      <c r="I994" s="23">
        <v>0.25</v>
      </c>
      <c r="J994" s="23">
        <v>0.24</v>
      </c>
      <c r="K994" s="23">
        <v>0.248</v>
      </c>
      <c r="L994" s="23">
        <v>0.2467</v>
      </c>
      <c r="M994" s="23">
        <v>0.24079999999999999</v>
      </c>
      <c r="N994" s="23">
        <v>0.24</v>
      </c>
      <c r="O994" s="23">
        <v>0.24199999999999999</v>
      </c>
      <c r="P994" s="23">
        <v>0.26900000000000002</v>
      </c>
      <c r="Q994" s="23">
        <v>0.26</v>
      </c>
      <c r="R994" s="23">
        <v>0.24399999999999999</v>
      </c>
      <c r="S994" s="23">
        <v>0.24433333333333337</v>
      </c>
      <c r="T994" s="23">
        <v>0.23379999999999998</v>
      </c>
      <c r="U994" s="232">
        <v>0.28999999999999998</v>
      </c>
      <c r="V994" s="23">
        <v>0.24199999999999999</v>
      </c>
      <c r="W994" s="23">
        <v>0.24</v>
      </c>
      <c r="X994" s="204"/>
      <c r="Y994" s="205"/>
      <c r="Z994" s="205"/>
      <c r="AA994" s="205"/>
      <c r="AB994" s="205"/>
      <c r="AC994" s="205"/>
      <c r="AD994" s="205"/>
      <c r="AE994" s="205"/>
      <c r="AF994" s="205"/>
      <c r="AG994" s="205"/>
      <c r="AH994" s="205"/>
      <c r="AI994" s="205"/>
      <c r="AJ994" s="205"/>
      <c r="AK994" s="205"/>
      <c r="AL994" s="205"/>
      <c r="AM994" s="205"/>
      <c r="AN994" s="205"/>
      <c r="AO994" s="205"/>
      <c r="AP994" s="205"/>
      <c r="AQ994" s="205"/>
      <c r="AR994" s="205"/>
      <c r="AS994" s="205"/>
      <c r="AT994" s="205"/>
      <c r="AU994" s="205"/>
      <c r="AV994" s="205"/>
      <c r="AW994" s="205"/>
      <c r="AX994" s="205"/>
      <c r="AY994" s="205"/>
      <c r="AZ994" s="205"/>
      <c r="BA994" s="205"/>
      <c r="BB994" s="205"/>
      <c r="BC994" s="205"/>
      <c r="BD994" s="205"/>
      <c r="BE994" s="205"/>
      <c r="BF994" s="205"/>
      <c r="BG994" s="205"/>
      <c r="BH994" s="205"/>
      <c r="BI994" s="205"/>
      <c r="BJ994" s="205"/>
      <c r="BK994" s="205"/>
      <c r="BL994" s="205"/>
      <c r="BM994" s="206">
        <v>0.24819210526315785</v>
      </c>
    </row>
    <row r="995" spans="1:65">
      <c r="A995" s="29"/>
      <c r="B995" s="19">
        <v>1</v>
      </c>
      <c r="C995" s="9">
        <v>5</v>
      </c>
      <c r="D995" s="23">
        <v>0.26</v>
      </c>
      <c r="E995" s="23">
        <v>0.25</v>
      </c>
      <c r="F995" s="23">
        <v>0.251</v>
      </c>
      <c r="G995" s="23">
        <v>0.247</v>
      </c>
      <c r="H995" s="23">
        <v>0.2586</v>
      </c>
      <c r="I995" s="23">
        <v>0.25</v>
      </c>
      <c r="J995" s="23">
        <v>0.24</v>
      </c>
      <c r="K995" s="23">
        <v>0.251</v>
      </c>
      <c r="L995" s="23">
        <v>0.2477</v>
      </c>
      <c r="M995" s="23">
        <v>0.24610000000000001</v>
      </c>
      <c r="N995" s="23">
        <v>0.24</v>
      </c>
      <c r="O995" s="23">
        <v>0.24399999999999999</v>
      </c>
      <c r="P995" s="23">
        <v>0.26500000000000001</v>
      </c>
      <c r="Q995" s="23">
        <v>0.26</v>
      </c>
      <c r="R995" s="23">
        <v>0.25700000000000001</v>
      </c>
      <c r="S995" s="23">
        <v>0.2476666666666667</v>
      </c>
      <c r="T995" s="23">
        <v>0.2339</v>
      </c>
      <c r="U995" s="232">
        <v>0.28999999999999998</v>
      </c>
      <c r="V995" s="23">
        <v>0.24099999999999999</v>
      </c>
      <c r="W995" s="23">
        <v>0.24199999999999999</v>
      </c>
      <c r="X995" s="204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5"/>
      <c r="AT995" s="205"/>
      <c r="AU995" s="205"/>
      <c r="AV995" s="205"/>
      <c r="AW995" s="205"/>
      <c r="AX995" s="205"/>
      <c r="AY995" s="205"/>
      <c r="AZ995" s="205"/>
      <c r="BA995" s="205"/>
      <c r="BB995" s="205"/>
      <c r="BC995" s="205"/>
      <c r="BD995" s="205"/>
      <c r="BE995" s="205"/>
      <c r="BF995" s="205"/>
      <c r="BG995" s="205"/>
      <c r="BH995" s="205"/>
      <c r="BI995" s="205"/>
      <c r="BJ995" s="205"/>
      <c r="BK995" s="205"/>
      <c r="BL995" s="205"/>
      <c r="BM995" s="206">
        <v>115</v>
      </c>
    </row>
    <row r="996" spans="1:65">
      <c r="A996" s="29"/>
      <c r="B996" s="19">
        <v>1</v>
      </c>
      <c r="C996" s="9">
        <v>6</v>
      </c>
      <c r="D996" s="23">
        <v>0.25</v>
      </c>
      <c r="E996" s="23">
        <v>0.253</v>
      </c>
      <c r="F996" s="23">
        <v>0.251</v>
      </c>
      <c r="G996" s="23">
        <v>0.24099999999999999</v>
      </c>
      <c r="H996" s="23">
        <v>0.252</v>
      </c>
      <c r="I996" s="23">
        <v>0.25</v>
      </c>
      <c r="J996" s="23">
        <v>0.24</v>
      </c>
      <c r="K996" s="23">
        <v>0.26400000000000001</v>
      </c>
      <c r="L996" s="23">
        <v>0.2487</v>
      </c>
      <c r="M996" s="23">
        <v>0.2422</v>
      </c>
      <c r="N996" s="23">
        <v>0.22999999999999998</v>
      </c>
      <c r="O996" s="23">
        <v>0.24299999999999999</v>
      </c>
      <c r="P996" s="23">
        <v>0.26200000000000001</v>
      </c>
      <c r="Q996" s="23">
        <v>0.26</v>
      </c>
      <c r="R996" s="23">
        <v>0.245</v>
      </c>
      <c r="S996" s="23">
        <v>0.24433333333333337</v>
      </c>
      <c r="T996" s="23">
        <v>0.23379999999999998</v>
      </c>
      <c r="U996" s="232">
        <v>0.28999999999999998</v>
      </c>
      <c r="V996" s="23">
        <v>0.24099999999999999</v>
      </c>
      <c r="W996" s="23">
        <v>0.24399999999999999</v>
      </c>
      <c r="X996" s="204"/>
      <c r="Y996" s="205"/>
      <c r="Z996" s="205"/>
      <c r="AA996" s="205"/>
      <c r="AB996" s="205"/>
      <c r="AC996" s="205"/>
      <c r="AD996" s="205"/>
      <c r="AE996" s="205"/>
      <c r="AF996" s="205"/>
      <c r="AG996" s="205"/>
      <c r="AH996" s="205"/>
      <c r="AI996" s="205"/>
      <c r="AJ996" s="205"/>
      <c r="AK996" s="205"/>
      <c r="AL996" s="205"/>
      <c r="AM996" s="205"/>
      <c r="AN996" s="205"/>
      <c r="AO996" s="205"/>
      <c r="AP996" s="205"/>
      <c r="AQ996" s="205"/>
      <c r="AR996" s="205"/>
      <c r="AS996" s="205"/>
      <c r="AT996" s="205"/>
      <c r="AU996" s="205"/>
      <c r="AV996" s="205"/>
      <c r="AW996" s="205"/>
      <c r="AX996" s="205"/>
      <c r="AY996" s="205"/>
      <c r="AZ996" s="205"/>
      <c r="BA996" s="205"/>
      <c r="BB996" s="205"/>
      <c r="BC996" s="205"/>
      <c r="BD996" s="205"/>
      <c r="BE996" s="205"/>
      <c r="BF996" s="205"/>
      <c r="BG996" s="205"/>
      <c r="BH996" s="205"/>
      <c r="BI996" s="205"/>
      <c r="BJ996" s="205"/>
      <c r="BK996" s="205"/>
      <c r="BL996" s="205"/>
      <c r="BM996" s="56"/>
    </row>
    <row r="997" spans="1:65">
      <c r="A997" s="29"/>
      <c r="B997" s="20" t="s">
        <v>254</v>
      </c>
      <c r="C997" s="12"/>
      <c r="D997" s="209">
        <v>0.25333333333333335</v>
      </c>
      <c r="E997" s="209">
        <v>0.25333333333333335</v>
      </c>
      <c r="F997" s="209">
        <v>0.2531666666666666</v>
      </c>
      <c r="G997" s="209">
        <v>0.24466666666666667</v>
      </c>
      <c r="H997" s="209">
        <v>0.25416666666666665</v>
      </c>
      <c r="I997" s="209">
        <v>0.25166666666666665</v>
      </c>
      <c r="J997" s="209">
        <v>0.23833333333333331</v>
      </c>
      <c r="K997" s="209">
        <v>0.255</v>
      </c>
      <c r="L997" s="209">
        <v>0.24881666666666666</v>
      </c>
      <c r="M997" s="209">
        <v>0.24158333333333334</v>
      </c>
      <c r="N997" s="209">
        <v>0.23833333333333331</v>
      </c>
      <c r="O997" s="209">
        <v>0.24233333333333329</v>
      </c>
      <c r="P997" s="209">
        <v>0.27033333333333331</v>
      </c>
      <c r="Q997" s="209">
        <v>0.26333333333333336</v>
      </c>
      <c r="R997" s="209">
        <v>0.24933333333333332</v>
      </c>
      <c r="S997" s="209">
        <v>0.24483333333333335</v>
      </c>
      <c r="T997" s="209">
        <v>0.23275000000000001</v>
      </c>
      <c r="U997" s="209">
        <v>0.28833333333333339</v>
      </c>
      <c r="V997" s="209">
        <v>0.24116666666666667</v>
      </c>
      <c r="W997" s="209">
        <v>0.24266666666666667</v>
      </c>
      <c r="X997" s="204"/>
      <c r="Y997" s="205"/>
      <c r="Z997" s="205"/>
      <c r="AA997" s="205"/>
      <c r="AB997" s="205"/>
      <c r="AC997" s="205"/>
      <c r="AD997" s="205"/>
      <c r="AE997" s="205"/>
      <c r="AF997" s="205"/>
      <c r="AG997" s="205"/>
      <c r="AH997" s="205"/>
      <c r="AI997" s="205"/>
      <c r="AJ997" s="205"/>
      <c r="AK997" s="205"/>
      <c r="AL997" s="205"/>
      <c r="AM997" s="205"/>
      <c r="AN997" s="205"/>
      <c r="AO997" s="205"/>
      <c r="AP997" s="205"/>
      <c r="AQ997" s="205"/>
      <c r="AR997" s="205"/>
      <c r="AS997" s="205"/>
      <c r="AT997" s="205"/>
      <c r="AU997" s="205"/>
      <c r="AV997" s="205"/>
      <c r="AW997" s="205"/>
      <c r="AX997" s="205"/>
      <c r="AY997" s="205"/>
      <c r="AZ997" s="205"/>
      <c r="BA997" s="205"/>
      <c r="BB997" s="205"/>
      <c r="BC997" s="205"/>
      <c r="BD997" s="205"/>
      <c r="BE997" s="205"/>
      <c r="BF997" s="205"/>
      <c r="BG997" s="205"/>
      <c r="BH997" s="205"/>
      <c r="BI997" s="205"/>
      <c r="BJ997" s="205"/>
      <c r="BK997" s="205"/>
      <c r="BL997" s="205"/>
      <c r="BM997" s="56"/>
    </row>
    <row r="998" spans="1:65">
      <c r="A998" s="29"/>
      <c r="B998" s="3" t="s">
        <v>255</v>
      </c>
      <c r="C998" s="28"/>
      <c r="D998" s="23">
        <v>0.25</v>
      </c>
      <c r="E998" s="23">
        <v>0.2525</v>
      </c>
      <c r="F998" s="23">
        <v>0.252</v>
      </c>
      <c r="G998" s="23">
        <v>0.2445</v>
      </c>
      <c r="H998" s="23">
        <v>0.25445000000000001</v>
      </c>
      <c r="I998" s="23">
        <v>0.25</v>
      </c>
      <c r="J998" s="23">
        <v>0.24</v>
      </c>
      <c r="K998" s="23">
        <v>0.254</v>
      </c>
      <c r="L998" s="23">
        <v>0.2482</v>
      </c>
      <c r="M998" s="23">
        <v>0.24145</v>
      </c>
      <c r="N998" s="23">
        <v>0.24</v>
      </c>
      <c r="O998" s="23">
        <v>0.24249999999999999</v>
      </c>
      <c r="P998" s="23">
        <v>0.26950000000000002</v>
      </c>
      <c r="Q998" s="23">
        <v>0.26</v>
      </c>
      <c r="R998" s="23">
        <v>0.249</v>
      </c>
      <c r="S998" s="23">
        <v>0.24433333333333337</v>
      </c>
      <c r="T998" s="23">
        <v>0.2331</v>
      </c>
      <c r="U998" s="23">
        <v>0.28999999999999998</v>
      </c>
      <c r="V998" s="23">
        <v>0.24099999999999999</v>
      </c>
      <c r="W998" s="23">
        <v>0.24299999999999999</v>
      </c>
      <c r="X998" s="204"/>
      <c r="Y998" s="205"/>
      <c r="Z998" s="205"/>
      <c r="AA998" s="205"/>
      <c r="AB998" s="205"/>
      <c r="AC998" s="205"/>
      <c r="AD998" s="205"/>
      <c r="AE998" s="205"/>
      <c r="AF998" s="205"/>
      <c r="AG998" s="205"/>
      <c r="AH998" s="205"/>
      <c r="AI998" s="205"/>
      <c r="AJ998" s="205"/>
      <c r="AK998" s="205"/>
      <c r="AL998" s="205"/>
      <c r="AM998" s="205"/>
      <c r="AN998" s="205"/>
      <c r="AO998" s="205"/>
      <c r="AP998" s="205"/>
      <c r="AQ998" s="205"/>
      <c r="AR998" s="205"/>
      <c r="AS998" s="205"/>
      <c r="AT998" s="205"/>
      <c r="AU998" s="205"/>
      <c r="AV998" s="205"/>
      <c r="AW998" s="205"/>
      <c r="AX998" s="205"/>
      <c r="AY998" s="205"/>
      <c r="AZ998" s="205"/>
      <c r="BA998" s="205"/>
      <c r="BB998" s="205"/>
      <c r="BC998" s="205"/>
      <c r="BD998" s="205"/>
      <c r="BE998" s="205"/>
      <c r="BF998" s="205"/>
      <c r="BG998" s="205"/>
      <c r="BH998" s="205"/>
      <c r="BI998" s="205"/>
      <c r="BJ998" s="205"/>
      <c r="BK998" s="205"/>
      <c r="BL998" s="205"/>
      <c r="BM998" s="56"/>
    </row>
    <row r="999" spans="1:65">
      <c r="A999" s="29"/>
      <c r="B999" s="3" t="s">
        <v>256</v>
      </c>
      <c r="C999" s="28"/>
      <c r="D999" s="23">
        <v>5.1639777949432277E-3</v>
      </c>
      <c r="E999" s="23">
        <v>3.0767948691238231E-3</v>
      </c>
      <c r="F999" s="23">
        <v>4.7923550230201751E-3</v>
      </c>
      <c r="G999" s="23">
        <v>2.250925735484553E-3</v>
      </c>
      <c r="H999" s="23">
        <v>4.3902923213228863E-3</v>
      </c>
      <c r="I999" s="23">
        <v>4.0824829046386332E-3</v>
      </c>
      <c r="J999" s="23">
        <v>4.0824829046386341E-3</v>
      </c>
      <c r="K999" s="23">
        <v>6.324555320336764E-3</v>
      </c>
      <c r="L999" s="23">
        <v>2.23017189173092E-3</v>
      </c>
      <c r="M999" s="23">
        <v>2.760736616678004E-3</v>
      </c>
      <c r="N999" s="23">
        <v>4.0824829046386332E-3</v>
      </c>
      <c r="O999" s="23">
        <v>2.4221202832780055E-3</v>
      </c>
      <c r="P999" s="23">
        <v>6.6231915770772025E-3</v>
      </c>
      <c r="Q999" s="23">
        <v>5.1639777949432277E-3</v>
      </c>
      <c r="R999" s="23">
        <v>4.7609522856952372E-3</v>
      </c>
      <c r="S999" s="23">
        <v>2.614064523559697E-3</v>
      </c>
      <c r="T999" s="23">
        <v>1.3765899897936157E-3</v>
      </c>
      <c r="U999" s="23">
        <v>4.0824829046386107E-3</v>
      </c>
      <c r="V999" s="23">
        <v>2.3166067138525506E-3</v>
      </c>
      <c r="W999" s="23">
        <v>2.3380903889000265E-3</v>
      </c>
      <c r="X999" s="204"/>
      <c r="Y999" s="205"/>
      <c r="Z999" s="205"/>
      <c r="AA999" s="205"/>
      <c r="AB999" s="205"/>
      <c r="AC999" s="205"/>
      <c r="AD999" s="205"/>
      <c r="AE999" s="205"/>
      <c r="AF999" s="205"/>
      <c r="AG999" s="205"/>
      <c r="AH999" s="205"/>
      <c r="AI999" s="205"/>
      <c r="AJ999" s="205"/>
      <c r="AK999" s="205"/>
      <c r="AL999" s="205"/>
      <c r="AM999" s="205"/>
      <c r="AN999" s="205"/>
      <c r="AO999" s="205"/>
      <c r="AP999" s="205"/>
      <c r="AQ999" s="205"/>
      <c r="AR999" s="205"/>
      <c r="AS999" s="205"/>
      <c r="AT999" s="205"/>
      <c r="AU999" s="205"/>
      <c r="AV999" s="205"/>
      <c r="AW999" s="205"/>
      <c r="AX999" s="205"/>
      <c r="AY999" s="205"/>
      <c r="AZ999" s="205"/>
      <c r="BA999" s="205"/>
      <c r="BB999" s="205"/>
      <c r="BC999" s="205"/>
      <c r="BD999" s="205"/>
      <c r="BE999" s="205"/>
      <c r="BF999" s="205"/>
      <c r="BG999" s="205"/>
      <c r="BH999" s="205"/>
      <c r="BI999" s="205"/>
      <c r="BJ999" s="205"/>
      <c r="BK999" s="205"/>
      <c r="BL999" s="205"/>
      <c r="BM999" s="56"/>
    </row>
    <row r="1000" spans="1:65">
      <c r="A1000" s="29"/>
      <c r="B1000" s="3" t="s">
        <v>86</v>
      </c>
      <c r="C1000" s="28"/>
      <c r="D1000" s="13">
        <v>2.0384122874775899E-2</v>
      </c>
      <c r="E1000" s="13">
        <v>1.2145242904436143E-2</v>
      </c>
      <c r="F1000" s="13">
        <v>1.8929644593891414E-2</v>
      </c>
      <c r="G1000" s="13">
        <v>9.1999689461221505E-3</v>
      </c>
      <c r="H1000" s="13">
        <v>1.7273281264221192E-2</v>
      </c>
      <c r="I1000" s="13">
        <v>1.6221786376047549E-2</v>
      </c>
      <c r="J1000" s="13">
        <v>1.7129298900581683E-2</v>
      </c>
      <c r="K1000" s="13">
        <v>2.4802177726810839E-2</v>
      </c>
      <c r="L1000" s="13">
        <v>8.9631129683069993E-3</v>
      </c>
      <c r="M1000" s="13">
        <v>1.1427678302909985E-2</v>
      </c>
      <c r="N1000" s="13">
        <v>1.712929890058168E-2</v>
      </c>
      <c r="O1000" s="13">
        <v>9.9949942913810427E-3</v>
      </c>
      <c r="P1000" s="13">
        <v>2.4500092147018013E-2</v>
      </c>
      <c r="Q1000" s="13">
        <v>1.9610042259278079E-2</v>
      </c>
      <c r="R1000" s="13">
        <v>1.9094728418563786E-2</v>
      </c>
      <c r="S1000" s="13">
        <v>1.0676914323593044E-2</v>
      </c>
      <c r="T1000" s="13">
        <v>5.9144575286514097E-3</v>
      </c>
      <c r="U1000" s="13">
        <v>1.4158900247301537E-2</v>
      </c>
      <c r="V1000" s="13">
        <v>9.6058329530859035E-3</v>
      </c>
      <c r="W1000" s="13">
        <v>9.6349878663462632E-3</v>
      </c>
      <c r="X1000" s="152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29"/>
      <c r="B1001" s="3" t="s">
        <v>257</v>
      </c>
      <c r="C1001" s="28"/>
      <c r="D1001" s="13">
        <v>2.0714712358494536E-2</v>
      </c>
      <c r="E1001" s="13">
        <v>2.0714712358494536E-2</v>
      </c>
      <c r="F1001" s="13">
        <v>2.0043189521416149E-2</v>
      </c>
      <c r="G1001" s="13">
        <v>-1.4204475169559361E-2</v>
      </c>
      <c r="H1001" s="13">
        <v>2.4072326543884026E-2</v>
      </c>
      <c r="I1001" s="13">
        <v>1.3999483987714667E-2</v>
      </c>
      <c r="J1001" s="13">
        <v>-3.9722342978521841E-2</v>
      </c>
      <c r="K1001" s="13">
        <v>2.7429940729273961E-2</v>
      </c>
      <c r="L1001" s="13">
        <v>2.5164434736817398E-3</v>
      </c>
      <c r="M1001" s="13">
        <v>-2.6627647655501518E-2</v>
      </c>
      <c r="N1001" s="13">
        <v>-3.9722342978521841E-2</v>
      </c>
      <c r="O1001" s="13">
        <v>-2.3605794888650888E-2</v>
      </c>
      <c r="P1001" s="13">
        <v>8.9210041740446E-2</v>
      </c>
      <c r="Q1001" s="13">
        <v>6.1006082583171972E-2</v>
      </c>
      <c r="R1001" s="13">
        <v>4.5981642686234725E-3</v>
      </c>
      <c r="S1001" s="13">
        <v>-1.3532952332481307E-2</v>
      </c>
      <c r="T1001" s="13">
        <v>-6.2218358020633246E-2</v>
      </c>
      <c r="U1001" s="13">
        <v>0.16173450814486556</v>
      </c>
      <c r="V1001" s="13">
        <v>-2.8306454748196486E-2</v>
      </c>
      <c r="W1001" s="13">
        <v>-2.2262749214494781E-2</v>
      </c>
      <c r="X1001" s="152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29"/>
      <c r="B1002" s="45" t="s">
        <v>258</v>
      </c>
      <c r="C1002" s="46"/>
      <c r="D1002" s="44">
        <v>0.47</v>
      </c>
      <c r="E1002" s="44">
        <v>0.47</v>
      </c>
      <c r="F1002" s="44">
        <v>0.45</v>
      </c>
      <c r="G1002" s="44">
        <v>0.48</v>
      </c>
      <c r="H1002" s="44">
        <v>0.56000000000000005</v>
      </c>
      <c r="I1002" s="44">
        <v>0.28000000000000003</v>
      </c>
      <c r="J1002" s="44">
        <v>1.17</v>
      </c>
      <c r="K1002" s="44">
        <v>0.65</v>
      </c>
      <c r="L1002" s="44">
        <v>0.03</v>
      </c>
      <c r="M1002" s="44">
        <v>0.82</v>
      </c>
      <c r="N1002" s="44">
        <v>1.17</v>
      </c>
      <c r="O1002" s="44">
        <v>0.74</v>
      </c>
      <c r="P1002" s="44">
        <v>2.3199999999999998</v>
      </c>
      <c r="Q1002" s="44">
        <v>1.56</v>
      </c>
      <c r="R1002" s="44">
        <v>0.03</v>
      </c>
      <c r="S1002" s="44">
        <v>0.46</v>
      </c>
      <c r="T1002" s="44">
        <v>1.79</v>
      </c>
      <c r="U1002" s="44">
        <v>4.29</v>
      </c>
      <c r="V1002" s="44">
        <v>0.86</v>
      </c>
      <c r="W1002" s="44">
        <v>0.7</v>
      </c>
      <c r="X1002" s="152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B1003" s="3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BM1003" s="55"/>
    </row>
    <row r="1004" spans="1:65" ht="15">
      <c r="B1004" s="8" t="s">
        <v>530</v>
      </c>
      <c r="BM1004" s="27" t="s">
        <v>66</v>
      </c>
    </row>
    <row r="1005" spans="1:65" ht="15">
      <c r="A1005" s="24" t="s">
        <v>63</v>
      </c>
      <c r="B1005" s="18" t="s">
        <v>108</v>
      </c>
      <c r="C1005" s="15" t="s">
        <v>109</v>
      </c>
      <c r="D1005" s="16" t="s">
        <v>224</v>
      </c>
      <c r="E1005" s="17" t="s">
        <v>224</v>
      </c>
      <c r="F1005" s="17" t="s">
        <v>224</v>
      </c>
      <c r="G1005" s="17" t="s">
        <v>224</v>
      </c>
      <c r="H1005" s="17" t="s">
        <v>224</v>
      </c>
      <c r="I1005" s="17" t="s">
        <v>224</v>
      </c>
      <c r="J1005" s="17" t="s">
        <v>224</v>
      </c>
      <c r="K1005" s="17" t="s">
        <v>224</v>
      </c>
      <c r="L1005" s="17" t="s">
        <v>224</v>
      </c>
      <c r="M1005" s="17" t="s">
        <v>224</v>
      </c>
      <c r="N1005" s="17" t="s">
        <v>224</v>
      </c>
      <c r="O1005" s="17" t="s">
        <v>224</v>
      </c>
      <c r="P1005" s="17" t="s">
        <v>224</v>
      </c>
      <c r="Q1005" s="17" t="s">
        <v>224</v>
      </c>
      <c r="R1005" s="17" t="s">
        <v>224</v>
      </c>
      <c r="S1005" s="17" t="s">
        <v>224</v>
      </c>
      <c r="T1005" s="17" t="s">
        <v>224</v>
      </c>
      <c r="U1005" s="17" t="s">
        <v>224</v>
      </c>
      <c r="V1005" s="17" t="s">
        <v>224</v>
      </c>
      <c r="W1005" s="152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1</v>
      </c>
    </row>
    <row r="1006" spans="1:65">
      <c r="A1006" s="29"/>
      <c r="B1006" s="19" t="s">
        <v>225</v>
      </c>
      <c r="C1006" s="9" t="s">
        <v>225</v>
      </c>
      <c r="D1006" s="150" t="s">
        <v>227</v>
      </c>
      <c r="E1006" s="151" t="s">
        <v>228</v>
      </c>
      <c r="F1006" s="151" t="s">
        <v>229</v>
      </c>
      <c r="G1006" s="151" t="s">
        <v>230</v>
      </c>
      <c r="H1006" s="151" t="s">
        <v>231</v>
      </c>
      <c r="I1006" s="151" t="s">
        <v>232</v>
      </c>
      <c r="J1006" s="151" t="s">
        <v>234</v>
      </c>
      <c r="K1006" s="151" t="s">
        <v>235</v>
      </c>
      <c r="L1006" s="151" t="s">
        <v>236</v>
      </c>
      <c r="M1006" s="151" t="s">
        <v>237</v>
      </c>
      <c r="N1006" s="151" t="s">
        <v>238</v>
      </c>
      <c r="O1006" s="151" t="s">
        <v>239</v>
      </c>
      <c r="P1006" s="151" t="s">
        <v>240</v>
      </c>
      <c r="Q1006" s="151" t="s">
        <v>241</v>
      </c>
      <c r="R1006" s="151" t="s">
        <v>242</v>
      </c>
      <c r="S1006" s="151" t="s">
        <v>243</v>
      </c>
      <c r="T1006" s="151" t="s">
        <v>245</v>
      </c>
      <c r="U1006" s="151" t="s">
        <v>246</v>
      </c>
      <c r="V1006" s="151" t="s">
        <v>247</v>
      </c>
      <c r="W1006" s="152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 t="s">
        <v>3</v>
      </c>
    </row>
    <row r="1007" spans="1:65">
      <c r="A1007" s="29"/>
      <c r="B1007" s="19"/>
      <c r="C1007" s="9"/>
      <c r="D1007" s="10" t="s">
        <v>261</v>
      </c>
      <c r="E1007" s="11" t="s">
        <v>261</v>
      </c>
      <c r="F1007" s="11" t="s">
        <v>261</v>
      </c>
      <c r="G1007" s="11" t="s">
        <v>261</v>
      </c>
      <c r="H1007" s="11" t="s">
        <v>279</v>
      </c>
      <c r="I1007" s="11" t="s">
        <v>278</v>
      </c>
      <c r="J1007" s="11" t="s">
        <v>279</v>
      </c>
      <c r="K1007" s="11" t="s">
        <v>261</v>
      </c>
      <c r="L1007" s="11" t="s">
        <v>261</v>
      </c>
      <c r="M1007" s="11" t="s">
        <v>261</v>
      </c>
      <c r="N1007" s="11" t="s">
        <v>261</v>
      </c>
      <c r="O1007" s="11" t="s">
        <v>279</v>
      </c>
      <c r="P1007" s="11" t="s">
        <v>279</v>
      </c>
      <c r="Q1007" s="11" t="s">
        <v>279</v>
      </c>
      <c r="R1007" s="11" t="s">
        <v>261</v>
      </c>
      <c r="S1007" s="11" t="s">
        <v>278</v>
      </c>
      <c r="T1007" s="11" t="s">
        <v>279</v>
      </c>
      <c r="U1007" s="11" t="s">
        <v>261</v>
      </c>
      <c r="V1007" s="11" t="s">
        <v>261</v>
      </c>
      <c r="W1007" s="152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2</v>
      </c>
    </row>
    <row r="1008" spans="1:65">
      <c r="A1008" s="29"/>
      <c r="B1008" s="19"/>
      <c r="C1008" s="9"/>
      <c r="D1008" s="25" t="s">
        <v>280</v>
      </c>
      <c r="E1008" s="25" t="s">
        <v>253</v>
      </c>
      <c r="F1008" s="25" t="s">
        <v>281</v>
      </c>
      <c r="G1008" s="25" t="s">
        <v>281</v>
      </c>
      <c r="H1008" s="25" t="s">
        <v>282</v>
      </c>
      <c r="I1008" s="25" t="s">
        <v>281</v>
      </c>
      <c r="J1008" s="25" t="s">
        <v>283</v>
      </c>
      <c r="K1008" s="25" t="s">
        <v>281</v>
      </c>
      <c r="L1008" s="25" t="s">
        <v>282</v>
      </c>
      <c r="M1008" s="25" t="s">
        <v>282</v>
      </c>
      <c r="N1008" s="25" t="s">
        <v>283</v>
      </c>
      <c r="O1008" s="25" t="s">
        <v>283</v>
      </c>
      <c r="P1008" s="25" t="s">
        <v>282</v>
      </c>
      <c r="Q1008" s="25" t="s">
        <v>281</v>
      </c>
      <c r="R1008" s="25" t="s">
        <v>281</v>
      </c>
      <c r="S1008" s="25" t="s">
        <v>281</v>
      </c>
      <c r="T1008" s="25" t="s">
        <v>280</v>
      </c>
      <c r="U1008" s="25" t="s">
        <v>281</v>
      </c>
      <c r="V1008" s="25" t="s">
        <v>281</v>
      </c>
      <c r="W1008" s="152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3</v>
      </c>
    </row>
    <row r="1009" spans="1:65">
      <c r="A1009" s="29"/>
      <c r="B1009" s="18">
        <v>1</v>
      </c>
      <c r="C1009" s="14">
        <v>1</v>
      </c>
      <c r="D1009" s="21">
        <v>0.56999999999999995</v>
      </c>
      <c r="E1009" s="21">
        <v>0.56999999999999995</v>
      </c>
      <c r="F1009" s="21">
        <v>0.54</v>
      </c>
      <c r="G1009" s="21">
        <v>0.55000000000000004</v>
      </c>
      <c r="H1009" s="21">
        <v>0.53</v>
      </c>
      <c r="I1009" s="153" t="s">
        <v>95</v>
      </c>
      <c r="J1009" s="21">
        <v>0.59</v>
      </c>
      <c r="K1009" s="21">
        <v>0.56000000000000005</v>
      </c>
      <c r="L1009" s="21">
        <v>0.57999999999999996</v>
      </c>
      <c r="M1009" s="21">
        <v>0.52</v>
      </c>
      <c r="N1009" s="153">
        <v>0.47</v>
      </c>
      <c r="O1009" s="153" t="s">
        <v>102</v>
      </c>
      <c r="P1009" s="21">
        <v>0.6</v>
      </c>
      <c r="Q1009" s="21">
        <v>0.55000000000000004</v>
      </c>
      <c r="R1009" s="21">
        <v>0.55000000000000004</v>
      </c>
      <c r="S1009" s="153" t="s">
        <v>102</v>
      </c>
      <c r="T1009" s="21">
        <v>0.6</v>
      </c>
      <c r="U1009" s="21">
        <v>0.55000000000000004</v>
      </c>
      <c r="V1009" s="21">
        <v>0.56999999999999995</v>
      </c>
      <c r="W1009" s="152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1</v>
      </c>
    </row>
    <row r="1010" spans="1:65">
      <c r="A1010" s="29"/>
      <c r="B1010" s="19">
        <v>1</v>
      </c>
      <c r="C1010" s="9">
        <v>2</v>
      </c>
      <c r="D1010" s="11">
        <v>0.56999999999999995</v>
      </c>
      <c r="E1010" s="11">
        <v>0.56999999999999995</v>
      </c>
      <c r="F1010" s="11">
        <v>0.52</v>
      </c>
      <c r="G1010" s="11">
        <v>0.55000000000000004</v>
      </c>
      <c r="H1010" s="11">
        <v>0.53</v>
      </c>
      <c r="I1010" s="154" t="s">
        <v>95</v>
      </c>
      <c r="J1010" s="11">
        <v>0.59</v>
      </c>
      <c r="K1010" s="11">
        <v>0.55000000000000004</v>
      </c>
      <c r="L1010" s="11">
        <v>0.57999999999999996</v>
      </c>
      <c r="M1010" s="11">
        <v>0.56000000000000005</v>
      </c>
      <c r="N1010" s="154">
        <v>0.5</v>
      </c>
      <c r="O1010" s="154" t="s">
        <v>102</v>
      </c>
      <c r="P1010" s="11">
        <v>0.57999999999999996</v>
      </c>
      <c r="Q1010" s="11">
        <v>0.56999999999999995</v>
      </c>
      <c r="R1010" s="11">
        <v>0.56000000000000005</v>
      </c>
      <c r="S1010" s="154" t="s">
        <v>102</v>
      </c>
      <c r="T1010" s="11">
        <v>0.59</v>
      </c>
      <c r="U1010" s="11">
        <v>0.54</v>
      </c>
      <c r="V1010" s="11">
        <v>0.54</v>
      </c>
      <c r="W1010" s="152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25</v>
      </c>
    </row>
    <row r="1011" spans="1:65">
      <c r="A1011" s="29"/>
      <c r="B1011" s="19">
        <v>1</v>
      </c>
      <c r="C1011" s="9">
        <v>3</v>
      </c>
      <c r="D1011" s="11">
        <v>0.59</v>
      </c>
      <c r="E1011" s="11">
        <v>0.57999999999999996</v>
      </c>
      <c r="F1011" s="11">
        <v>0.56000000000000005</v>
      </c>
      <c r="G1011" s="11">
        <v>0.54</v>
      </c>
      <c r="H1011" s="11">
        <v>0.53</v>
      </c>
      <c r="I1011" s="154" t="s">
        <v>95</v>
      </c>
      <c r="J1011" s="11">
        <v>0.6</v>
      </c>
      <c r="K1011" s="11">
        <v>0.54</v>
      </c>
      <c r="L1011" s="11">
        <v>0.57999999999999996</v>
      </c>
      <c r="M1011" s="11">
        <v>0.54</v>
      </c>
      <c r="N1011" s="154">
        <v>0.48</v>
      </c>
      <c r="O1011" s="154" t="s">
        <v>102</v>
      </c>
      <c r="P1011" s="11">
        <v>0.55000000000000004</v>
      </c>
      <c r="Q1011" s="11">
        <v>0.56999999999999995</v>
      </c>
      <c r="R1011" s="11">
        <v>0.56000000000000005</v>
      </c>
      <c r="S1011" s="154" t="s">
        <v>102</v>
      </c>
      <c r="T1011" s="11">
        <v>0.56999999999999995</v>
      </c>
      <c r="U1011" s="11">
        <v>0.56999999999999995</v>
      </c>
      <c r="V1011" s="11">
        <v>0.55000000000000004</v>
      </c>
      <c r="W1011" s="152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16</v>
      </c>
    </row>
    <row r="1012" spans="1:65">
      <c r="A1012" s="29"/>
      <c r="B1012" s="19">
        <v>1</v>
      </c>
      <c r="C1012" s="9">
        <v>4</v>
      </c>
      <c r="D1012" s="11">
        <v>0.57999999999999996</v>
      </c>
      <c r="E1012" s="11">
        <v>0.56000000000000005</v>
      </c>
      <c r="F1012" s="11">
        <v>0.54</v>
      </c>
      <c r="G1012" s="11">
        <v>0.53</v>
      </c>
      <c r="H1012" s="11">
        <v>0.54</v>
      </c>
      <c r="I1012" s="154" t="s">
        <v>95</v>
      </c>
      <c r="J1012" s="11">
        <v>0.57999999999999996</v>
      </c>
      <c r="K1012" s="11">
        <v>0.56999999999999995</v>
      </c>
      <c r="L1012" s="11">
        <v>0.59</v>
      </c>
      <c r="M1012" s="11">
        <v>0.52</v>
      </c>
      <c r="N1012" s="154">
        <v>0.48</v>
      </c>
      <c r="O1012" s="154" t="s">
        <v>102</v>
      </c>
      <c r="P1012" s="11">
        <v>0.61</v>
      </c>
      <c r="Q1012" s="11">
        <v>0.56000000000000005</v>
      </c>
      <c r="R1012" s="11">
        <v>0.57999999999999996</v>
      </c>
      <c r="S1012" s="154" t="s">
        <v>102</v>
      </c>
      <c r="T1012" s="11">
        <v>0.6</v>
      </c>
      <c r="U1012" s="11">
        <v>0.55000000000000004</v>
      </c>
      <c r="V1012" s="11">
        <v>0.55000000000000004</v>
      </c>
      <c r="W1012" s="152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7">
        <v>0.56033333333333346</v>
      </c>
    </row>
    <row r="1013" spans="1:65">
      <c r="A1013" s="29"/>
      <c r="B1013" s="19">
        <v>1</v>
      </c>
      <c r="C1013" s="9">
        <v>5</v>
      </c>
      <c r="D1013" s="11">
        <v>0.55000000000000004</v>
      </c>
      <c r="E1013" s="11">
        <v>0.56000000000000005</v>
      </c>
      <c r="F1013" s="11">
        <v>0.55000000000000004</v>
      </c>
      <c r="G1013" s="11">
        <v>0.54</v>
      </c>
      <c r="H1013" s="11">
        <v>0.54</v>
      </c>
      <c r="I1013" s="154" t="s">
        <v>95</v>
      </c>
      <c r="J1013" s="11">
        <v>0.6</v>
      </c>
      <c r="K1013" s="11">
        <v>0.52</v>
      </c>
      <c r="L1013" s="11">
        <v>0.57999999999999996</v>
      </c>
      <c r="M1013" s="11">
        <v>0.54</v>
      </c>
      <c r="N1013" s="154">
        <v>0.47</v>
      </c>
      <c r="O1013" s="154" t="s">
        <v>102</v>
      </c>
      <c r="P1013" s="11">
        <v>0.6</v>
      </c>
      <c r="Q1013" s="11">
        <v>0.56000000000000005</v>
      </c>
      <c r="R1013" s="11">
        <v>0.56000000000000005</v>
      </c>
      <c r="S1013" s="154" t="s">
        <v>102</v>
      </c>
      <c r="T1013" s="11">
        <v>0.57999999999999996</v>
      </c>
      <c r="U1013" s="11">
        <v>0.55000000000000004</v>
      </c>
      <c r="V1013" s="11">
        <v>0.53</v>
      </c>
      <c r="W1013" s="152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7">
        <v>116</v>
      </c>
    </row>
    <row r="1014" spans="1:65">
      <c r="A1014" s="29"/>
      <c r="B1014" s="19">
        <v>1</v>
      </c>
      <c r="C1014" s="9">
        <v>6</v>
      </c>
      <c r="D1014" s="11">
        <v>0.61</v>
      </c>
      <c r="E1014" s="11">
        <v>0.56000000000000005</v>
      </c>
      <c r="F1014" s="11">
        <v>0.51</v>
      </c>
      <c r="G1014" s="11">
        <v>0.52</v>
      </c>
      <c r="H1014" s="11">
        <v>0.53</v>
      </c>
      <c r="I1014" s="154" t="s">
        <v>95</v>
      </c>
      <c r="J1014" s="11">
        <v>0.6</v>
      </c>
      <c r="K1014" s="11">
        <v>0.55000000000000004</v>
      </c>
      <c r="L1014" s="11">
        <v>0.6</v>
      </c>
      <c r="M1014" s="11">
        <v>0.53</v>
      </c>
      <c r="N1014" s="154">
        <v>0.47</v>
      </c>
      <c r="O1014" s="154" t="s">
        <v>102</v>
      </c>
      <c r="P1014" s="11">
        <v>0.54</v>
      </c>
      <c r="Q1014" s="11">
        <v>0.56999999999999995</v>
      </c>
      <c r="R1014" s="11">
        <v>0.54</v>
      </c>
      <c r="S1014" s="154" t="s">
        <v>102</v>
      </c>
      <c r="T1014" s="11">
        <v>0.57999999999999996</v>
      </c>
      <c r="U1014" s="11">
        <v>0.55000000000000004</v>
      </c>
      <c r="V1014" s="11">
        <v>0.56000000000000005</v>
      </c>
      <c r="W1014" s="152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20" t="s">
        <v>254</v>
      </c>
      <c r="C1015" s="12"/>
      <c r="D1015" s="22">
        <v>0.57833333333333337</v>
      </c>
      <c r="E1015" s="22">
        <v>0.56666666666666665</v>
      </c>
      <c r="F1015" s="22">
        <v>0.53666666666666663</v>
      </c>
      <c r="G1015" s="22">
        <v>0.53833333333333333</v>
      </c>
      <c r="H1015" s="22">
        <v>0.53333333333333333</v>
      </c>
      <c r="I1015" s="22" t="s">
        <v>604</v>
      </c>
      <c r="J1015" s="22">
        <v>0.59333333333333338</v>
      </c>
      <c r="K1015" s="22">
        <v>0.54833333333333334</v>
      </c>
      <c r="L1015" s="22">
        <v>0.58499999999999996</v>
      </c>
      <c r="M1015" s="22">
        <v>0.53500000000000003</v>
      </c>
      <c r="N1015" s="22">
        <v>0.47833333333333333</v>
      </c>
      <c r="O1015" s="22" t="s">
        <v>604</v>
      </c>
      <c r="P1015" s="22">
        <v>0.57999999999999996</v>
      </c>
      <c r="Q1015" s="22">
        <v>0.56333333333333335</v>
      </c>
      <c r="R1015" s="22">
        <v>0.55833333333333335</v>
      </c>
      <c r="S1015" s="22" t="s">
        <v>604</v>
      </c>
      <c r="T1015" s="22">
        <v>0.58666666666666667</v>
      </c>
      <c r="U1015" s="22">
        <v>0.55166666666666664</v>
      </c>
      <c r="V1015" s="22">
        <v>0.55000000000000004</v>
      </c>
      <c r="W1015" s="152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29"/>
      <c r="B1016" s="3" t="s">
        <v>255</v>
      </c>
      <c r="C1016" s="28"/>
      <c r="D1016" s="11">
        <v>0.57499999999999996</v>
      </c>
      <c r="E1016" s="11">
        <v>0.56499999999999995</v>
      </c>
      <c r="F1016" s="11">
        <v>0.54</v>
      </c>
      <c r="G1016" s="11">
        <v>0.54</v>
      </c>
      <c r="H1016" s="11">
        <v>0.53</v>
      </c>
      <c r="I1016" s="11" t="s">
        <v>604</v>
      </c>
      <c r="J1016" s="11">
        <v>0.59499999999999997</v>
      </c>
      <c r="K1016" s="11">
        <v>0.55000000000000004</v>
      </c>
      <c r="L1016" s="11">
        <v>0.57999999999999996</v>
      </c>
      <c r="M1016" s="11">
        <v>0.53500000000000003</v>
      </c>
      <c r="N1016" s="11">
        <v>0.47499999999999998</v>
      </c>
      <c r="O1016" s="11" t="s">
        <v>604</v>
      </c>
      <c r="P1016" s="11">
        <v>0.59</v>
      </c>
      <c r="Q1016" s="11">
        <v>0.56499999999999995</v>
      </c>
      <c r="R1016" s="11">
        <v>0.56000000000000005</v>
      </c>
      <c r="S1016" s="11" t="s">
        <v>604</v>
      </c>
      <c r="T1016" s="11">
        <v>0.58499999999999996</v>
      </c>
      <c r="U1016" s="11">
        <v>0.55000000000000004</v>
      </c>
      <c r="V1016" s="11">
        <v>0.55000000000000004</v>
      </c>
      <c r="W1016" s="152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29"/>
      <c r="B1017" s="3" t="s">
        <v>256</v>
      </c>
      <c r="C1017" s="28"/>
      <c r="D1017" s="23">
        <v>2.0412414523193138E-2</v>
      </c>
      <c r="E1017" s="23">
        <v>8.1649658092772127E-3</v>
      </c>
      <c r="F1017" s="23">
        <v>1.861898672502527E-2</v>
      </c>
      <c r="G1017" s="23">
        <v>1.1690451944500132E-2</v>
      </c>
      <c r="H1017" s="23">
        <v>5.1639777949432268E-3</v>
      </c>
      <c r="I1017" s="23" t="s">
        <v>604</v>
      </c>
      <c r="J1017" s="23">
        <v>8.1649658092772665E-3</v>
      </c>
      <c r="K1017" s="23">
        <v>1.7224014243685071E-2</v>
      </c>
      <c r="L1017" s="23">
        <v>8.3666002653407616E-3</v>
      </c>
      <c r="M1017" s="23">
        <v>1.5165750888103116E-2</v>
      </c>
      <c r="N1017" s="23">
        <v>1.1690451944500132E-2</v>
      </c>
      <c r="O1017" s="23" t="s">
        <v>604</v>
      </c>
      <c r="P1017" s="23">
        <v>2.8982753492378849E-2</v>
      </c>
      <c r="Q1017" s="23">
        <v>8.1649658092772127E-3</v>
      </c>
      <c r="R1017" s="23">
        <v>1.3291601358251234E-2</v>
      </c>
      <c r="S1017" s="23" t="s">
        <v>604</v>
      </c>
      <c r="T1017" s="23">
        <v>1.2110601416389978E-2</v>
      </c>
      <c r="U1017" s="23">
        <v>9.8319208025017188E-3</v>
      </c>
      <c r="V1017" s="23">
        <v>1.4142135623730933E-2</v>
      </c>
      <c r="W1017" s="204"/>
      <c r="X1017" s="205"/>
      <c r="Y1017" s="205"/>
      <c r="Z1017" s="205"/>
      <c r="AA1017" s="205"/>
      <c r="AB1017" s="205"/>
      <c r="AC1017" s="205"/>
      <c r="AD1017" s="205"/>
      <c r="AE1017" s="205"/>
      <c r="AF1017" s="205"/>
      <c r="AG1017" s="205"/>
      <c r="AH1017" s="205"/>
      <c r="AI1017" s="205"/>
      <c r="AJ1017" s="205"/>
      <c r="AK1017" s="205"/>
      <c r="AL1017" s="205"/>
      <c r="AM1017" s="205"/>
      <c r="AN1017" s="205"/>
      <c r="AO1017" s="205"/>
      <c r="AP1017" s="205"/>
      <c r="AQ1017" s="205"/>
      <c r="AR1017" s="205"/>
      <c r="AS1017" s="205"/>
      <c r="AT1017" s="205"/>
      <c r="AU1017" s="205"/>
      <c r="AV1017" s="205"/>
      <c r="AW1017" s="205"/>
      <c r="AX1017" s="205"/>
      <c r="AY1017" s="205"/>
      <c r="AZ1017" s="205"/>
      <c r="BA1017" s="205"/>
      <c r="BB1017" s="205"/>
      <c r="BC1017" s="205"/>
      <c r="BD1017" s="205"/>
      <c r="BE1017" s="205"/>
      <c r="BF1017" s="205"/>
      <c r="BG1017" s="205"/>
      <c r="BH1017" s="205"/>
      <c r="BI1017" s="205"/>
      <c r="BJ1017" s="205"/>
      <c r="BK1017" s="205"/>
      <c r="BL1017" s="205"/>
      <c r="BM1017" s="56"/>
    </row>
    <row r="1018" spans="1:65">
      <c r="A1018" s="29"/>
      <c r="B1018" s="3" t="s">
        <v>86</v>
      </c>
      <c r="C1018" s="28"/>
      <c r="D1018" s="13">
        <v>3.5295241250478046E-2</v>
      </c>
      <c r="E1018" s="13">
        <v>1.440876319284214E-2</v>
      </c>
      <c r="F1018" s="13">
        <v>3.4693764083898022E-2</v>
      </c>
      <c r="G1018" s="13">
        <v>2.1716009804025015E-2</v>
      </c>
      <c r="H1018" s="13">
        <v>9.6824583655185509E-3</v>
      </c>
      <c r="I1018" s="13" t="s">
        <v>604</v>
      </c>
      <c r="J1018" s="13">
        <v>1.3761178330242582E-2</v>
      </c>
      <c r="K1018" s="13">
        <v>3.141157612830104E-2</v>
      </c>
      <c r="L1018" s="13">
        <v>1.4301880795454294E-2</v>
      </c>
      <c r="M1018" s="13">
        <v>2.8347197921688064E-2</v>
      </c>
      <c r="N1018" s="13">
        <v>2.4439969221951494E-2</v>
      </c>
      <c r="O1018" s="13" t="s">
        <v>604</v>
      </c>
      <c r="P1018" s="13">
        <v>4.9970264642032504E-2</v>
      </c>
      <c r="Q1018" s="13">
        <v>1.4494022146645939E-2</v>
      </c>
      <c r="R1018" s="13">
        <v>2.3805853178957434E-2</v>
      </c>
      <c r="S1018" s="13" t="s">
        <v>604</v>
      </c>
      <c r="T1018" s="13">
        <v>2.0643070596119282E-2</v>
      </c>
      <c r="U1018" s="13">
        <v>1.7822212935048435E-2</v>
      </c>
      <c r="V1018" s="13">
        <v>2.5712973861328967E-2</v>
      </c>
      <c r="W1018" s="152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29"/>
      <c r="B1019" s="3" t="s">
        <v>257</v>
      </c>
      <c r="C1019" s="28"/>
      <c r="D1019" s="13">
        <v>3.2123735871504966E-2</v>
      </c>
      <c r="E1019" s="13">
        <v>1.1302795954788669E-2</v>
      </c>
      <c r="F1019" s="13">
        <v>-4.2236763831053237E-2</v>
      </c>
      <c r="G1019" s="13">
        <v>-3.9262343842950798E-2</v>
      </c>
      <c r="H1019" s="13">
        <v>-4.8185603807257782E-2</v>
      </c>
      <c r="I1019" s="13" t="s">
        <v>604</v>
      </c>
      <c r="J1019" s="13">
        <v>5.8893515764425697E-2</v>
      </c>
      <c r="K1019" s="13">
        <v>-2.141582391433694E-2</v>
      </c>
      <c r="L1019" s="13">
        <v>4.4021415823914056E-2</v>
      </c>
      <c r="M1019" s="13">
        <v>-4.5211183819155454E-2</v>
      </c>
      <c r="N1019" s="13">
        <v>-0.14634146341463439</v>
      </c>
      <c r="O1019" s="13" t="s">
        <v>604</v>
      </c>
      <c r="P1019" s="13">
        <v>3.5098155859607072E-2</v>
      </c>
      <c r="Q1019" s="13">
        <v>5.353955978584013E-3</v>
      </c>
      <c r="R1019" s="13">
        <v>-3.5693039857229714E-3</v>
      </c>
      <c r="S1019" s="13" t="s">
        <v>604</v>
      </c>
      <c r="T1019" s="13">
        <v>4.6995835812016384E-2</v>
      </c>
      <c r="U1019" s="13">
        <v>-1.5466983938132284E-2</v>
      </c>
      <c r="V1019" s="13">
        <v>-1.8441403926234501E-2</v>
      </c>
      <c r="W1019" s="152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29"/>
      <c r="B1020" s="45" t="s">
        <v>258</v>
      </c>
      <c r="C1020" s="46"/>
      <c r="D1020" s="44">
        <v>0.43</v>
      </c>
      <c r="E1020" s="44">
        <v>0.1</v>
      </c>
      <c r="F1020" s="44">
        <v>0.77</v>
      </c>
      <c r="G1020" s="44">
        <v>0.72</v>
      </c>
      <c r="H1020" s="44">
        <v>0.87</v>
      </c>
      <c r="I1020" s="44">
        <v>128.22</v>
      </c>
      <c r="J1020" s="44">
        <v>0.87</v>
      </c>
      <c r="K1020" s="44">
        <v>0.43</v>
      </c>
      <c r="L1020" s="44">
        <v>0.63</v>
      </c>
      <c r="M1020" s="44">
        <v>0.82</v>
      </c>
      <c r="N1020" s="44">
        <v>2.46</v>
      </c>
      <c r="O1020" s="44">
        <v>55.97</v>
      </c>
      <c r="P1020" s="44">
        <v>0.48</v>
      </c>
      <c r="Q1020" s="44">
        <v>0</v>
      </c>
      <c r="R1020" s="44">
        <v>0.14000000000000001</v>
      </c>
      <c r="S1020" s="44">
        <v>55.97</v>
      </c>
      <c r="T1020" s="44">
        <v>0.67</v>
      </c>
      <c r="U1020" s="44">
        <v>0.34</v>
      </c>
      <c r="V1020" s="44">
        <v>0.39</v>
      </c>
      <c r="W1020" s="152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B1021" s="3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BM1021" s="55"/>
    </row>
    <row r="1022" spans="1:65" ht="15">
      <c r="B1022" s="8" t="s">
        <v>531</v>
      </c>
      <c r="BM1022" s="27" t="s">
        <v>277</v>
      </c>
    </row>
    <row r="1023" spans="1:65" ht="15">
      <c r="A1023" s="24" t="s">
        <v>64</v>
      </c>
      <c r="B1023" s="18" t="s">
        <v>108</v>
      </c>
      <c r="C1023" s="15" t="s">
        <v>109</v>
      </c>
      <c r="D1023" s="16" t="s">
        <v>224</v>
      </c>
      <c r="E1023" s="17" t="s">
        <v>224</v>
      </c>
      <c r="F1023" s="152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7">
        <v>1</v>
      </c>
    </row>
    <row r="1024" spans="1:65">
      <c r="A1024" s="29"/>
      <c r="B1024" s="19" t="s">
        <v>225</v>
      </c>
      <c r="C1024" s="9" t="s">
        <v>225</v>
      </c>
      <c r="D1024" s="150" t="s">
        <v>236</v>
      </c>
      <c r="E1024" s="151" t="s">
        <v>241</v>
      </c>
      <c r="F1024" s="152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7" t="s">
        <v>3</v>
      </c>
    </row>
    <row r="1025" spans="1:65">
      <c r="A1025" s="29"/>
      <c r="B1025" s="19"/>
      <c r="C1025" s="9"/>
      <c r="D1025" s="10" t="s">
        <v>261</v>
      </c>
      <c r="E1025" s="11" t="s">
        <v>279</v>
      </c>
      <c r="F1025" s="152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7">
        <v>2</v>
      </c>
    </row>
    <row r="1026" spans="1:65">
      <c r="A1026" s="29"/>
      <c r="B1026" s="19"/>
      <c r="C1026" s="9"/>
      <c r="D1026" s="25" t="s">
        <v>282</v>
      </c>
      <c r="E1026" s="25" t="s">
        <v>281</v>
      </c>
      <c r="F1026" s="152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>
        <v>2</v>
      </c>
    </row>
    <row r="1027" spans="1:65">
      <c r="A1027" s="29"/>
      <c r="B1027" s="18">
        <v>1</v>
      </c>
      <c r="C1027" s="14">
        <v>1</v>
      </c>
      <c r="D1027" s="21">
        <v>0.126</v>
      </c>
      <c r="E1027" s="21">
        <v>0.1</v>
      </c>
      <c r="F1027" s="152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>
        <v>1</v>
      </c>
    </row>
    <row r="1028" spans="1:65">
      <c r="A1028" s="29"/>
      <c r="B1028" s="19">
        <v>1</v>
      </c>
      <c r="C1028" s="9">
        <v>2</v>
      </c>
      <c r="D1028" s="11">
        <v>0.129</v>
      </c>
      <c r="E1028" s="11">
        <v>0.1</v>
      </c>
      <c r="F1028" s="152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7">
        <v>6</v>
      </c>
    </row>
    <row r="1029" spans="1:65">
      <c r="A1029" s="29"/>
      <c r="B1029" s="19">
        <v>1</v>
      </c>
      <c r="C1029" s="9">
        <v>3</v>
      </c>
      <c r="D1029" s="11">
        <v>0.124</v>
      </c>
      <c r="E1029" s="11">
        <v>0.1</v>
      </c>
      <c r="F1029" s="152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7">
        <v>16</v>
      </c>
    </row>
    <row r="1030" spans="1:65">
      <c r="A1030" s="29"/>
      <c r="B1030" s="19">
        <v>1</v>
      </c>
      <c r="C1030" s="9">
        <v>4</v>
      </c>
      <c r="D1030" s="11">
        <v>0.127</v>
      </c>
      <c r="E1030" s="11">
        <v>0.1</v>
      </c>
      <c r="F1030" s="152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7">
        <v>0.113666666666667</v>
      </c>
    </row>
    <row r="1031" spans="1:65">
      <c r="A1031" s="29"/>
      <c r="B1031" s="19">
        <v>1</v>
      </c>
      <c r="C1031" s="9">
        <v>5</v>
      </c>
      <c r="D1031" s="11">
        <v>0.126</v>
      </c>
      <c r="E1031" s="11">
        <v>0.1</v>
      </c>
      <c r="F1031" s="152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7">
        <v>12</v>
      </c>
    </row>
    <row r="1032" spans="1:65">
      <c r="A1032" s="29"/>
      <c r="B1032" s="19">
        <v>1</v>
      </c>
      <c r="C1032" s="9">
        <v>6</v>
      </c>
      <c r="D1032" s="11">
        <v>0.13200000000000001</v>
      </c>
      <c r="E1032" s="11">
        <v>0.1</v>
      </c>
      <c r="F1032" s="152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20" t="s">
        <v>254</v>
      </c>
      <c r="C1033" s="12"/>
      <c r="D1033" s="22">
        <v>0.12733333333333333</v>
      </c>
      <c r="E1033" s="22">
        <v>9.9999999999999992E-2</v>
      </c>
      <c r="F1033" s="152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29"/>
      <c r="B1034" s="3" t="s">
        <v>255</v>
      </c>
      <c r="C1034" s="28"/>
      <c r="D1034" s="11">
        <v>0.1265</v>
      </c>
      <c r="E1034" s="11">
        <v>0.1</v>
      </c>
      <c r="F1034" s="152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29"/>
      <c r="B1035" s="3" t="s">
        <v>256</v>
      </c>
      <c r="C1035" s="28"/>
      <c r="D1035" s="23">
        <v>2.8047578623950197E-3</v>
      </c>
      <c r="E1035" s="23">
        <v>1.5202354861220293E-17</v>
      </c>
      <c r="F1035" s="152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29"/>
      <c r="B1036" s="3" t="s">
        <v>86</v>
      </c>
      <c r="C1036" s="28"/>
      <c r="D1036" s="13">
        <v>2.2026894207290731E-2</v>
      </c>
      <c r="E1036" s="13">
        <v>1.5202354861220294E-16</v>
      </c>
      <c r="F1036" s="152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29"/>
      <c r="B1037" s="3" t="s">
        <v>257</v>
      </c>
      <c r="C1037" s="28"/>
      <c r="D1037" s="13">
        <v>0.12023460410556841</v>
      </c>
      <c r="E1037" s="13">
        <v>-0.12023460410557452</v>
      </c>
      <c r="F1037" s="152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29"/>
      <c r="B1038" s="45" t="s">
        <v>258</v>
      </c>
      <c r="C1038" s="46"/>
      <c r="D1038" s="44">
        <v>0.67</v>
      </c>
      <c r="E1038" s="44">
        <v>0.67</v>
      </c>
      <c r="F1038" s="152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B1039" s="30"/>
      <c r="C1039" s="20"/>
      <c r="D1039" s="20"/>
      <c r="E1039" s="20"/>
      <c r="BM1039" s="55"/>
    </row>
    <row r="1040" spans="1:65" ht="15">
      <c r="B1040" s="8" t="s">
        <v>532</v>
      </c>
      <c r="BM1040" s="27" t="s">
        <v>66</v>
      </c>
    </row>
    <row r="1041" spans="1:65" ht="15">
      <c r="A1041" s="24" t="s">
        <v>32</v>
      </c>
      <c r="B1041" s="18" t="s">
        <v>108</v>
      </c>
      <c r="C1041" s="15" t="s">
        <v>109</v>
      </c>
      <c r="D1041" s="16" t="s">
        <v>224</v>
      </c>
      <c r="E1041" s="17" t="s">
        <v>224</v>
      </c>
      <c r="F1041" s="17" t="s">
        <v>224</v>
      </c>
      <c r="G1041" s="17" t="s">
        <v>224</v>
      </c>
      <c r="H1041" s="17" t="s">
        <v>224</v>
      </c>
      <c r="I1041" s="17" t="s">
        <v>224</v>
      </c>
      <c r="J1041" s="17" t="s">
        <v>224</v>
      </c>
      <c r="K1041" s="17" t="s">
        <v>224</v>
      </c>
      <c r="L1041" s="17" t="s">
        <v>224</v>
      </c>
      <c r="M1041" s="17" t="s">
        <v>224</v>
      </c>
      <c r="N1041" s="17" t="s">
        <v>224</v>
      </c>
      <c r="O1041" s="17" t="s">
        <v>224</v>
      </c>
      <c r="P1041" s="17" t="s">
        <v>224</v>
      </c>
      <c r="Q1041" s="17" t="s">
        <v>224</v>
      </c>
      <c r="R1041" s="17" t="s">
        <v>224</v>
      </c>
      <c r="S1041" s="17" t="s">
        <v>224</v>
      </c>
      <c r="T1041" s="17" t="s">
        <v>224</v>
      </c>
      <c r="U1041" s="17" t="s">
        <v>224</v>
      </c>
      <c r="V1041" s="17" t="s">
        <v>224</v>
      </c>
      <c r="W1041" s="152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7">
        <v>1</v>
      </c>
    </row>
    <row r="1042" spans="1:65">
      <c r="A1042" s="29"/>
      <c r="B1042" s="19" t="s">
        <v>225</v>
      </c>
      <c r="C1042" s="9" t="s">
        <v>225</v>
      </c>
      <c r="D1042" s="150" t="s">
        <v>227</v>
      </c>
      <c r="E1042" s="151" t="s">
        <v>228</v>
      </c>
      <c r="F1042" s="151" t="s">
        <v>229</v>
      </c>
      <c r="G1042" s="151" t="s">
        <v>230</v>
      </c>
      <c r="H1042" s="151" t="s">
        <v>231</v>
      </c>
      <c r="I1042" s="151" t="s">
        <v>232</v>
      </c>
      <c r="J1042" s="151" t="s">
        <v>233</v>
      </c>
      <c r="K1042" s="151" t="s">
        <v>234</v>
      </c>
      <c r="L1042" s="151" t="s">
        <v>235</v>
      </c>
      <c r="M1042" s="151" t="s">
        <v>236</v>
      </c>
      <c r="N1042" s="151" t="s">
        <v>237</v>
      </c>
      <c r="O1042" s="151" t="s">
        <v>238</v>
      </c>
      <c r="P1042" s="151" t="s">
        <v>239</v>
      </c>
      <c r="Q1042" s="151" t="s">
        <v>240</v>
      </c>
      <c r="R1042" s="151" t="s">
        <v>241</v>
      </c>
      <c r="S1042" s="151" t="s">
        <v>242</v>
      </c>
      <c r="T1042" s="151" t="s">
        <v>245</v>
      </c>
      <c r="U1042" s="151" t="s">
        <v>246</v>
      </c>
      <c r="V1042" s="151" t="s">
        <v>247</v>
      </c>
      <c r="W1042" s="152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 t="s">
        <v>3</v>
      </c>
    </row>
    <row r="1043" spans="1:65">
      <c r="A1043" s="29"/>
      <c r="B1043" s="19"/>
      <c r="C1043" s="9"/>
      <c r="D1043" s="10" t="s">
        <v>261</v>
      </c>
      <c r="E1043" s="11" t="s">
        <v>261</v>
      </c>
      <c r="F1043" s="11" t="s">
        <v>261</v>
      </c>
      <c r="G1043" s="11" t="s">
        <v>261</v>
      </c>
      <c r="H1043" s="11" t="s">
        <v>279</v>
      </c>
      <c r="I1043" s="11" t="s">
        <v>278</v>
      </c>
      <c r="J1043" s="11" t="s">
        <v>278</v>
      </c>
      <c r="K1043" s="11" t="s">
        <v>279</v>
      </c>
      <c r="L1043" s="11" t="s">
        <v>261</v>
      </c>
      <c r="M1043" s="11" t="s">
        <v>261</v>
      </c>
      <c r="N1043" s="11" t="s">
        <v>261</v>
      </c>
      <c r="O1043" s="11" t="s">
        <v>261</v>
      </c>
      <c r="P1043" s="11" t="s">
        <v>261</v>
      </c>
      <c r="Q1043" s="11" t="s">
        <v>279</v>
      </c>
      <c r="R1043" s="11" t="s">
        <v>279</v>
      </c>
      <c r="S1043" s="11" t="s">
        <v>261</v>
      </c>
      <c r="T1043" s="11" t="s">
        <v>279</v>
      </c>
      <c r="U1043" s="11" t="s">
        <v>261</v>
      </c>
      <c r="V1043" s="11" t="s">
        <v>261</v>
      </c>
      <c r="W1043" s="152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2</v>
      </c>
    </row>
    <row r="1044" spans="1:65">
      <c r="A1044" s="29"/>
      <c r="B1044" s="19"/>
      <c r="C1044" s="9"/>
      <c r="D1044" s="25" t="s">
        <v>280</v>
      </c>
      <c r="E1044" s="25" t="s">
        <v>253</v>
      </c>
      <c r="F1044" s="25" t="s">
        <v>281</v>
      </c>
      <c r="G1044" s="25" t="s">
        <v>281</v>
      </c>
      <c r="H1044" s="25" t="s">
        <v>282</v>
      </c>
      <c r="I1044" s="25" t="s">
        <v>281</v>
      </c>
      <c r="J1044" s="25" t="s">
        <v>283</v>
      </c>
      <c r="K1044" s="25" t="s">
        <v>283</v>
      </c>
      <c r="L1044" s="25" t="s">
        <v>281</v>
      </c>
      <c r="M1044" s="25" t="s">
        <v>282</v>
      </c>
      <c r="N1044" s="25" t="s">
        <v>282</v>
      </c>
      <c r="O1044" s="25" t="s">
        <v>283</v>
      </c>
      <c r="P1044" s="25" t="s">
        <v>283</v>
      </c>
      <c r="Q1044" s="25" t="s">
        <v>282</v>
      </c>
      <c r="R1044" s="25" t="s">
        <v>281</v>
      </c>
      <c r="S1044" s="25" t="s">
        <v>281</v>
      </c>
      <c r="T1044" s="25" t="s">
        <v>280</v>
      </c>
      <c r="U1044" s="25" t="s">
        <v>281</v>
      </c>
      <c r="V1044" s="25" t="s">
        <v>281</v>
      </c>
      <c r="W1044" s="152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3</v>
      </c>
    </row>
    <row r="1045" spans="1:65">
      <c r="A1045" s="29"/>
      <c r="B1045" s="18">
        <v>1</v>
      </c>
      <c r="C1045" s="14">
        <v>1</v>
      </c>
      <c r="D1045" s="21">
        <v>2.39</v>
      </c>
      <c r="E1045" s="21">
        <v>3</v>
      </c>
      <c r="F1045" s="21">
        <v>3.22</v>
      </c>
      <c r="G1045" s="21">
        <v>2.68</v>
      </c>
      <c r="H1045" s="21">
        <v>2.93</v>
      </c>
      <c r="I1045" s="153" t="s">
        <v>95</v>
      </c>
      <c r="J1045" s="153">
        <v>7.4094999999999995</v>
      </c>
      <c r="K1045" s="21">
        <v>3.38</v>
      </c>
      <c r="L1045" s="21">
        <v>3.06</v>
      </c>
      <c r="M1045" s="21">
        <v>3.09</v>
      </c>
      <c r="N1045" s="21">
        <v>3.22</v>
      </c>
      <c r="O1045" s="21">
        <v>3.67</v>
      </c>
      <c r="P1045" s="147">
        <v>2.81</v>
      </c>
      <c r="Q1045" s="21">
        <v>3.26</v>
      </c>
      <c r="R1045" s="21">
        <v>2.4</v>
      </c>
      <c r="S1045" s="21">
        <v>2.84</v>
      </c>
      <c r="T1045" s="21">
        <v>3.23</v>
      </c>
      <c r="U1045" s="21">
        <v>2.9</v>
      </c>
      <c r="V1045" s="21">
        <v>3.14</v>
      </c>
      <c r="W1045" s="152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1</v>
      </c>
    </row>
    <row r="1046" spans="1:65">
      <c r="A1046" s="29"/>
      <c r="B1046" s="19">
        <v>1</v>
      </c>
      <c r="C1046" s="9">
        <v>2</v>
      </c>
      <c r="D1046" s="11">
        <v>2.85</v>
      </c>
      <c r="E1046" s="11">
        <v>3</v>
      </c>
      <c r="F1046" s="11">
        <v>2.89</v>
      </c>
      <c r="G1046" s="11">
        <v>2.79</v>
      </c>
      <c r="H1046" s="11">
        <v>3.17</v>
      </c>
      <c r="I1046" s="154" t="s">
        <v>95</v>
      </c>
      <c r="J1046" s="154">
        <v>7.2275</v>
      </c>
      <c r="K1046" s="11">
        <v>2.92</v>
      </c>
      <c r="L1046" s="11">
        <v>2.86</v>
      </c>
      <c r="M1046" s="11">
        <v>3.09</v>
      </c>
      <c r="N1046" s="11">
        <v>3.69</v>
      </c>
      <c r="O1046" s="11">
        <v>3.32</v>
      </c>
      <c r="P1046" s="11">
        <v>3.04</v>
      </c>
      <c r="Q1046" s="11">
        <v>3.26</v>
      </c>
      <c r="R1046" s="11">
        <v>2.8</v>
      </c>
      <c r="S1046" s="11">
        <v>3.31</v>
      </c>
      <c r="T1046" s="11">
        <v>3.01</v>
      </c>
      <c r="U1046" s="11">
        <v>3.21</v>
      </c>
      <c r="V1046" s="11">
        <v>3.15</v>
      </c>
      <c r="W1046" s="152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>
        <v>27</v>
      </c>
    </row>
    <row r="1047" spans="1:65">
      <c r="A1047" s="29"/>
      <c r="B1047" s="19">
        <v>1</v>
      </c>
      <c r="C1047" s="9">
        <v>3</v>
      </c>
      <c r="D1047" s="11">
        <v>2.6</v>
      </c>
      <c r="E1047" s="11">
        <v>3</v>
      </c>
      <c r="F1047" s="11">
        <v>2.72</v>
      </c>
      <c r="G1047" s="11">
        <v>2.52</v>
      </c>
      <c r="H1047" s="11">
        <v>2.96</v>
      </c>
      <c r="I1047" s="154" t="s">
        <v>95</v>
      </c>
      <c r="J1047" s="154">
        <v>7.2960000000000003</v>
      </c>
      <c r="K1047" s="11">
        <v>3.44</v>
      </c>
      <c r="L1047" s="11">
        <v>2.95</v>
      </c>
      <c r="M1047" s="11">
        <v>2.92</v>
      </c>
      <c r="N1047" s="11">
        <v>3.21</v>
      </c>
      <c r="O1047" s="11">
        <v>2.77</v>
      </c>
      <c r="P1047" s="11">
        <v>3.06</v>
      </c>
      <c r="Q1047" s="11">
        <v>3.23</v>
      </c>
      <c r="R1047" s="11">
        <v>3.1</v>
      </c>
      <c r="S1047" s="11">
        <v>3.17</v>
      </c>
      <c r="T1047" s="11">
        <v>3.38</v>
      </c>
      <c r="U1047" s="11">
        <v>3.37</v>
      </c>
      <c r="V1047" s="11">
        <v>2.62</v>
      </c>
      <c r="W1047" s="152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7">
        <v>16</v>
      </c>
    </row>
    <row r="1048" spans="1:65">
      <c r="A1048" s="29"/>
      <c r="B1048" s="19">
        <v>1</v>
      </c>
      <c r="C1048" s="9">
        <v>4</v>
      </c>
      <c r="D1048" s="11">
        <v>3.44</v>
      </c>
      <c r="E1048" s="11">
        <v>3</v>
      </c>
      <c r="F1048" s="11">
        <v>3.43</v>
      </c>
      <c r="G1048" s="11">
        <v>2.79</v>
      </c>
      <c r="H1048" s="11">
        <v>3.14</v>
      </c>
      <c r="I1048" s="154" t="s">
        <v>95</v>
      </c>
      <c r="J1048" s="154">
        <v>7.1575000000000006</v>
      </c>
      <c r="K1048" s="11">
        <v>3.28</v>
      </c>
      <c r="L1048" s="11">
        <v>3.43</v>
      </c>
      <c r="M1048" s="11">
        <v>2.84</v>
      </c>
      <c r="N1048" s="11">
        <v>3.18</v>
      </c>
      <c r="O1048" s="11">
        <v>3.22</v>
      </c>
      <c r="P1048" s="11">
        <v>2.98</v>
      </c>
      <c r="Q1048" s="11">
        <v>3.01</v>
      </c>
      <c r="R1048" s="11">
        <v>2.6</v>
      </c>
      <c r="S1048" s="11">
        <v>2.65</v>
      </c>
      <c r="T1048" s="11">
        <v>3.01</v>
      </c>
      <c r="U1048" s="11">
        <v>2.72</v>
      </c>
      <c r="V1048" s="11">
        <v>3.06</v>
      </c>
      <c r="W1048" s="152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7">
        <v>3.0193725490196077</v>
      </c>
    </row>
    <row r="1049" spans="1:65">
      <c r="A1049" s="29"/>
      <c r="B1049" s="19">
        <v>1</v>
      </c>
      <c r="C1049" s="9">
        <v>5</v>
      </c>
      <c r="D1049" s="11">
        <v>2.52</v>
      </c>
      <c r="E1049" s="11">
        <v>3</v>
      </c>
      <c r="F1049" s="11">
        <v>2.9</v>
      </c>
      <c r="G1049" s="11">
        <v>2.48</v>
      </c>
      <c r="H1049" s="11">
        <v>2.98</v>
      </c>
      <c r="I1049" s="154" t="s">
        <v>95</v>
      </c>
      <c r="J1049" s="148">
        <v>8.0984999999999996</v>
      </c>
      <c r="K1049" s="11">
        <v>3</v>
      </c>
      <c r="L1049" s="11">
        <v>3.32</v>
      </c>
      <c r="M1049" s="11">
        <v>2.85</v>
      </c>
      <c r="N1049" s="11">
        <v>3.12</v>
      </c>
      <c r="O1049" s="11">
        <v>2.69</v>
      </c>
      <c r="P1049" s="11">
        <v>3.03</v>
      </c>
      <c r="Q1049" s="11">
        <v>3.21</v>
      </c>
      <c r="R1049" s="11">
        <v>2.6</v>
      </c>
      <c r="S1049" s="11">
        <v>3.02</v>
      </c>
      <c r="T1049" s="11">
        <v>3.34</v>
      </c>
      <c r="U1049" s="11">
        <v>3.01</v>
      </c>
      <c r="V1049" s="11">
        <v>2.63</v>
      </c>
      <c r="W1049" s="152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7">
        <v>117</v>
      </c>
    </row>
    <row r="1050" spans="1:65">
      <c r="A1050" s="29"/>
      <c r="B1050" s="19">
        <v>1</v>
      </c>
      <c r="C1050" s="9">
        <v>6</v>
      </c>
      <c r="D1050" s="11">
        <v>3.39</v>
      </c>
      <c r="E1050" s="11">
        <v>2.9</v>
      </c>
      <c r="F1050" s="11">
        <v>2.75</v>
      </c>
      <c r="G1050" s="11">
        <v>2.4</v>
      </c>
      <c r="H1050" s="11">
        <v>2.86</v>
      </c>
      <c r="I1050" s="154" t="s">
        <v>95</v>
      </c>
      <c r="J1050" s="154">
        <v>6.9870000000000001</v>
      </c>
      <c r="K1050" s="11">
        <v>2.99</v>
      </c>
      <c r="L1050" s="11">
        <v>3.77</v>
      </c>
      <c r="M1050" s="11">
        <v>3.55</v>
      </c>
      <c r="N1050" s="11">
        <v>3.78</v>
      </c>
      <c r="O1050" s="11">
        <v>2.93</v>
      </c>
      <c r="P1050" s="11">
        <v>3.07</v>
      </c>
      <c r="Q1050" s="11">
        <v>3.08</v>
      </c>
      <c r="R1050" s="11">
        <v>2.8</v>
      </c>
      <c r="S1050" s="11">
        <v>2.82</v>
      </c>
      <c r="T1050" s="11">
        <v>2.99</v>
      </c>
      <c r="U1050" s="11">
        <v>2.81</v>
      </c>
      <c r="V1050" s="11">
        <v>2.78</v>
      </c>
      <c r="W1050" s="152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20" t="s">
        <v>254</v>
      </c>
      <c r="C1051" s="12"/>
      <c r="D1051" s="22">
        <v>2.8649999999999998</v>
      </c>
      <c r="E1051" s="22">
        <v>2.9833333333333329</v>
      </c>
      <c r="F1051" s="22">
        <v>2.9849999999999999</v>
      </c>
      <c r="G1051" s="22">
        <v>2.6100000000000003</v>
      </c>
      <c r="H1051" s="22">
        <v>3.0066666666666664</v>
      </c>
      <c r="I1051" s="22" t="s">
        <v>604</v>
      </c>
      <c r="J1051" s="22">
        <v>7.3626666666666667</v>
      </c>
      <c r="K1051" s="22">
        <v>3.168333333333333</v>
      </c>
      <c r="L1051" s="22">
        <v>3.2316666666666669</v>
      </c>
      <c r="M1051" s="22">
        <v>3.0566666666666666</v>
      </c>
      <c r="N1051" s="22">
        <v>3.3666666666666671</v>
      </c>
      <c r="O1051" s="22">
        <v>3.1</v>
      </c>
      <c r="P1051" s="22">
        <v>2.9983333333333331</v>
      </c>
      <c r="Q1051" s="22">
        <v>3.1749999999999994</v>
      </c>
      <c r="R1051" s="22">
        <v>2.7166666666666663</v>
      </c>
      <c r="S1051" s="22">
        <v>2.9683333333333333</v>
      </c>
      <c r="T1051" s="22">
        <v>3.16</v>
      </c>
      <c r="U1051" s="22">
        <v>3.0033333333333334</v>
      </c>
      <c r="V1051" s="22">
        <v>2.8966666666666669</v>
      </c>
      <c r="W1051" s="152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3" t="s">
        <v>255</v>
      </c>
      <c r="C1052" s="28"/>
      <c r="D1052" s="11">
        <v>2.7250000000000001</v>
      </c>
      <c r="E1052" s="11">
        <v>3</v>
      </c>
      <c r="F1052" s="11">
        <v>2.895</v>
      </c>
      <c r="G1052" s="11">
        <v>2.6</v>
      </c>
      <c r="H1052" s="11">
        <v>2.9699999999999998</v>
      </c>
      <c r="I1052" s="11" t="s">
        <v>604</v>
      </c>
      <c r="J1052" s="11">
        <v>7.2617500000000001</v>
      </c>
      <c r="K1052" s="11">
        <v>3.1399999999999997</v>
      </c>
      <c r="L1052" s="11">
        <v>3.19</v>
      </c>
      <c r="M1052" s="11">
        <v>3.0049999999999999</v>
      </c>
      <c r="N1052" s="11">
        <v>3.2149999999999999</v>
      </c>
      <c r="O1052" s="11">
        <v>3.0750000000000002</v>
      </c>
      <c r="P1052" s="11">
        <v>3.0350000000000001</v>
      </c>
      <c r="Q1052" s="11">
        <v>3.2199999999999998</v>
      </c>
      <c r="R1052" s="11">
        <v>2.7</v>
      </c>
      <c r="S1052" s="11">
        <v>2.9299999999999997</v>
      </c>
      <c r="T1052" s="11">
        <v>3.12</v>
      </c>
      <c r="U1052" s="11">
        <v>2.9550000000000001</v>
      </c>
      <c r="V1052" s="11">
        <v>2.92</v>
      </c>
      <c r="W1052" s="152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29"/>
      <c r="B1053" s="3" t="s">
        <v>256</v>
      </c>
      <c r="C1053" s="28"/>
      <c r="D1053" s="23">
        <v>0.45196238781562775</v>
      </c>
      <c r="E1053" s="23">
        <v>4.0824829046386339E-2</v>
      </c>
      <c r="F1053" s="23">
        <v>0.2810515966864448</v>
      </c>
      <c r="G1053" s="23">
        <v>0.16661332479726829</v>
      </c>
      <c r="H1053" s="23">
        <v>0.1222565608328104</v>
      </c>
      <c r="I1053" s="23" t="s">
        <v>604</v>
      </c>
      <c r="J1053" s="23">
        <v>0.38718918717684569</v>
      </c>
      <c r="K1053" s="23">
        <v>0.22489256694401139</v>
      </c>
      <c r="L1053" s="23">
        <v>0.3417260111063638</v>
      </c>
      <c r="M1053" s="23">
        <v>0.26605763786568248</v>
      </c>
      <c r="N1053" s="23">
        <v>0.28883674743125498</v>
      </c>
      <c r="O1053" s="23">
        <v>0.37245133910351202</v>
      </c>
      <c r="P1053" s="23">
        <v>9.745084230865661E-2</v>
      </c>
      <c r="Q1053" s="23">
        <v>0.10483320084782299</v>
      </c>
      <c r="R1053" s="23">
        <v>0.24013884872437172</v>
      </c>
      <c r="S1053" s="23">
        <v>0.24490134067960245</v>
      </c>
      <c r="T1053" s="23">
        <v>0.17866169147301833</v>
      </c>
      <c r="U1053" s="23">
        <v>0.24719762674157425</v>
      </c>
      <c r="V1053" s="23">
        <v>0.24953289696283873</v>
      </c>
      <c r="W1053" s="204"/>
      <c r="X1053" s="205"/>
      <c r="Y1053" s="205"/>
      <c r="Z1053" s="205"/>
      <c r="AA1053" s="205"/>
      <c r="AB1053" s="205"/>
      <c r="AC1053" s="205"/>
      <c r="AD1053" s="205"/>
      <c r="AE1053" s="205"/>
      <c r="AF1053" s="205"/>
      <c r="AG1053" s="205"/>
      <c r="AH1053" s="205"/>
      <c r="AI1053" s="205"/>
      <c r="AJ1053" s="205"/>
      <c r="AK1053" s="205"/>
      <c r="AL1053" s="205"/>
      <c r="AM1053" s="205"/>
      <c r="AN1053" s="205"/>
      <c r="AO1053" s="205"/>
      <c r="AP1053" s="205"/>
      <c r="AQ1053" s="205"/>
      <c r="AR1053" s="205"/>
      <c r="AS1053" s="205"/>
      <c r="AT1053" s="205"/>
      <c r="AU1053" s="205"/>
      <c r="AV1053" s="205"/>
      <c r="AW1053" s="205"/>
      <c r="AX1053" s="205"/>
      <c r="AY1053" s="205"/>
      <c r="AZ1053" s="205"/>
      <c r="BA1053" s="205"/>
      <c r="BB1053" s="205"/>
      <c r="BC1053" s="205"/>
      <c r="BD1053" s="205"/>
      <c r="BE1053" s="205"/>
      <c r="BF1053" s="205"/>
      <c r="BG1053" s="205"/>
      <c r="BH1053" s="205"/>
      <c r="BI1053" s="205"/>
      <c r="BJ1053" s="205"/>
      <c r="BK1053" s="205"/>
      <c r="BL1053" s="205"/>
      <c r="BM1053" s="56"/>
    </row>
    <row r="1054" spans="1:65">
      <c r="A1054" s="29"/>
      <c r="B1054" s="3" t="s">
        <v>86</v>
      </c>
      <c r="C1054" s="28"/>
      <c r="D1054" s="13">
        <v>0.15775301494437269</v>
      </c>
      <c r="E1054" s="13">
        <v>1.3684300239012183E-2</v>
      </c>
      <c r="F1054" s="13">
        <v>9.4154638755927916E-2</v>
      </c>
      <c r="G1054" s="13">
        <v>6.3836522910830751E-2</v>
      </c>
      <c r="H1054" s="13">
        <v>4.0661827327985726E-2</v>
      </c>
      <c r="I1054" s="13" t="s">
        <v>604</v>
      </c>
      <c r="J1054" s="13">
        <v>5.2588172832784184E-2</v>
      </c>
      <c r="K1054" s="13">
        <v>7.0981346747189297E-2</v>
      </c>
      <c r="L1054" s="13">
        <v>0.10574296372553804</v>
      </c>
      <c r="M1054" s="13">
        <v>8.704175720796592E-2</v>
      </c>
      <c r="N1054" s="13">
        <v>8.5793093296412354E-2</v>
      </c>
      <c r="O1054" s="13">
        <v>0.12014559325919742</v>
      </c>
      <c r="P1054" s="13">
        <v>3.2501670586544733E-2</v>
      </c>
      <c r="Q1054" s="13">
        <v>3.3018330975692289E-2</v>
      </c>
      <c r="R1054" s="13">
        <v>8.839466824210003E-2</v>
      </c>
      <c r="S1054" s="13">
        <v>8.2504662778080565E-2</v>
      </c>
      <c r="T1054" s="13">
        <v>5.6538509959815922E-2</v>
      </c>
      <c r="U1054" s="13">
        <v>8.2307755851800529E-2</v>
      </c>
      <c r="V1054" s="13">
        <v>8.6144843600519688E-2</v>
      </c>
      <c r="W1054" s="152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29"/>
      <c r="B1055" s="3" t="s">
        <v>257</v>
      </c>
      <c r="C1055" s="28"/>
      <c r="D1055" s="13">
        <v>-5.1127360573551273E-2</v>
      </c>
      <c r="E1055" s="13">
        <v>-1.1935995012598455E-2</v>
      </c>
      <c r="F1055" s="13">
        <v>-1.1384003948359589E-2</v>
      </c>
      <c r="G1055" s="13">
        <v>-0.1355819934020831</v>
      </c>
      <c r="H1055" s="13">
        <v>-4.2081201132556645E-3</v>
      </c>
      <c r="I1055" s="13" t="s">
        <v>604</v>
      </c>
      <c r="J1055" s="13">
        <v>1.4384757253811986</v>
      </c>
      <c r="K1055" s="13">
        <v>4.9335013117905113E-2</v>
      </c>
      <c r="L1055" s="13">
        <v>7.0310673558978687E-2</v>
      </c>
      <c r="M1055" s="13">
        <v>1.2351611813907537E-2</v>
      </c>
      <c r="N1055" s="13">
        <v>0.11502194976231928</v>
      </c>
      <c r="O1055" s="13">
        <v>2.6703379484115608E-2</v>
      </c>
      <c r="P1055" s="13">
        <v>-6.9680754344494389E-3</v>
      </c>
      <c r="Q1055" s="13">
        <v>5.1542977374860133E-2</v>
      </c>
      <c r="R1055" s="13">
        <v>-0.1002545652908019</v>
      </c>
      <c r="S1055" s="13">
        <v>-1.690391459074736E-2</v>
      </c>
      <c r="T1055" s="13">
        <v>4.657505779671145E-2</v>
      </c>
      <c r="U1055" s="13">
        <v>-5.3121022417330632E-3</v>
      </c>
      <c r="V1055" s="13">
        <v>-4.0639530353014375E-2</v>
      </c>
      <c r="W1055" s="152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29"/>
      <c r="B1056" s="45" t="s">
        <v>258</v>
      </c>
      <c r="C1056" s="46"/>
      <c r="D1056" s="44">
        <v>0.67</v>
      </c>
      <c r="E1056" s="44">
        <v>0.11</v>
      </c>
      <c r="F1056" s="44">
        <v>0.1</v>
      </c>
      <c r="G1056" s="44">
        <v>1.89</v>
      </c>
      <c r="H1056" s="44">
        <v>0</v>
      </c>
      <c r="I1056" s="44">
        <v>9.49</v>
      </c>
      <c r="J1056" s="44">
        <v>20.73</v>
      </c>
      <c r="K1056" s="44">
        <v>0.77</v>
      </c>
      <c r="L1056" s="44">
        <v>1.07</v>
      </c>
      <c r="M1056" s="44">
        <v>0.24</v>
      </c>
      <c r="N1056" s="44">
        <v>1.71</v>
      </c>
      <c r="O1056" s="44">
        <v>0.44</v>
      </c>
      <c r="P1056" s="44">
        <v>0.04</v>
      </c>
      <c r="Q1056" s="44">
        <v>0.8</v>
      </c>
      <c r="R1056" s="44">
        <v>1.38</v>
      </c>
      <c r="S1056" s="44">
        <v>0.18</v>
      </c>
      <c r="T1056" s="44">
        <v>0.73</v>
      </c>
      <c r="U1056" s="44">
        <v>0.02</v>
      </c>
      <c r="V1056" s="44">
        <v>0.52</v>
      </c>
      <c r="W1056" s="152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B1057" s="3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BM1057" s="55"/>
    </row>
    <row r="1058" spans="1:65" ht="15">
      <c r="B1058" s="8" t="s">
        <v>533</v>
      </c>
      <c r="BM1058" s="27" t="s">
        <v>66</v>
      </c>
    </row>
    <row r="1059" spans="1:65" ht="15">
      <c r="A1059" s="24" t="s">
        <v>65</v>
      </c>
      <c r="B1059" s="18" t="s">
        <v>108</v>
      </c>
      <c r="C1059" s="15" t="s">
        <v>109</v>
      </c>
      <c r="D1059" s="16" t="s">
        <v>224</v>
      </c>
      <c r="E1059" s="17" t="s">
        <v>224</v>
      </c>
      <c r="F1059" s="17" t="s">
        <v>224</v>
      </c>
      <c r="G1059" s="17" t="s">
        <v>224</v>
      </c>
      <c r="H1059" s="17" t="s">
        <v>224</v>
      </c>
      <c r="I1059" s="17" t="s">
        <v>224</v>
      </c>
      <c r="J1059" s="17" t="s">
        <v>224</v>
      </c>
      <c r="K1059" s="17" t="s">
        <v>224</v>
      </c>
      <c r="L1059" s="17" t="s">
        <v>224</v>
      </c>
      <c r="M1059" s="17" t="s">
        <v>224</v>
      </c>
      <c r="N1059" s="17" t="s">
        <v>224</v>
      </c>
      <c r="O1059" s="17" t="s">
        <v>224</v>
      </c>
      <c r="P1059" s="17" t="s">
        <v>224</v>
      </c>
      <c r="Q1059" s="17" t="s">
        <v>224</v>
      </c>
      <c r="R1059" s="17" t="s">
        <v>224</v>
      </c>
      <c r="S1059" s="17" t="s">
        <v>224</v>
      </c>
      <c r="T1059" s="17" t="s">
        <v>224</v>
      </c>
      <c r="U1059" s="17" t="s">
        <v>224</v>
      </c>
      <c r="V1059" s="17" t="s">
        <v>224</v>
      </c>
      <c r="W1059" s="17" t="s">
        <v>224</v>
      </c>
      <c r="X1059" s="17" t="s">
        <v>224</v>
      </c>
      <c r="Y1059" s="152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7">
        <v>1</v>
      </c>
    </row>
    <row r="1060" spans="1:65">
      <c r="A1060" s="29"/>
      <c r="B1060" s="19" t="s">
        <v>225</v>
      </c>
      <c r="C1060" s="9" t="s">
        <v>225</v>
      </c>
      <c r="D1060" s="150" t="s">
        <v>227</v>
      </c>
      <c r="E1060" s="151" t="s">
        <v>228</v>
      </c>
      <c r="F1060" s="151" t="s">
        <v>229</v>
      </c>
      <c r="G1060" s="151" t="s">
        <v>230</v>
      </c>
      <c r="H1060" s="151" t="s">
        <v>231</v>
      </c>
      <c r="I1060" s="151" t="s">
        <v>232</v>
      </c>
      <c r="J1060" s="151" t="s">
        <v>233</v>
      </c>
      <c r="K1060" s="151" t="s">
        <v>234</v>
      </c>
      <c r="L1060" s="151" t="s">
        <v>235</v>
      </c>
      <c r="M1060" s="151" t="s">
        <v>236</v>
      </c>
      <c r="N1060" s="151" t="s">
        <v>237</v>
      </c>
      <c r="O1060" s="151" t="s">
        <v>238</v>
      </c>
      <c r="P1060" s="151" t="s">
        <v>239</v>
      </c>
      <c r="Q1060" s="151" t="s">
        <v>240</v>
      </c>
      <c r="R1060" s="151" t="s">
        <v>241</v>
      </c>
      <c r="S1060" s="151" t="s">
        <v>242</v>
      </c>
      <c r="T1060" s="151" t="s">
        <v>243</v>
      </c>
      <c r="U1060" s="151" t="s">
        <v>244</v>
      </c>
      <c r="V1060" s="151" t="s">
        <v>245</v>
      </c>
      <c r="W1060" s="151" t="s">
        <v>246</v>
      </c>
      <c r="X1060" s="151" t="s">
        <v>247</v>
      </c>
      <c r="Y1060" s="152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7" t="s">
        <v>3</v>
      </c>
    </row>
    <row r="1061" spans="1:65">
      <c r="A1061" s="29"/>
      <c r="B1061" s="19"/>
      <c r="C1061" s="9"/>
      <c r="D1061" s="10" t="s">
        <v>278</v>
      </c>
      <c r="E1061" s="11" t="s">
        <v>261</v>
      </c>
      <c r="F1061" s="11" t="s">
        <v>261</v>
      </c>
      <c r="G1061" s="11" t="s">
        <v>261</v>
      </c>
      <c r="H1061" s="11" t="s">
        <v>279</v>
      </c>
      <c r="I1061" s="11" t="s">
        <v>278</v>
      </c>
      <c r="J1061" s="11" t="s">
        <v>278</v>
      </c>
      <c r="K1061" s="11" t="s">
        <v>279</v>
      </c>
      <c r="L1061" s="11" t="s">
        <v>261</v>
      </c>
      <c r="M1061" s="11" t="s">
        <v>278</v>
      </c>
      <c r="N1061" s="11" t="s">
        <v>278</v>
      </c>
      <c r="O1061" s="11" t="s">
        <v>278</v>
      </c>
      <c r="P1061" s="11" t="s">
        <v>279</v>
      </c>
      <c r="Q1061" s="11" t="s">
        <v>279</v>
      </c>
      <c r="R1061" s="11" t="s">
        <v>279</v>
      </c>
      <c r="S1061" s="11" t="s">
        <v>261</v>
      </c>
      <c r="T1061" s="11" t="s">
        <v>278</v>
      </c>
      <c r="U1061" s="11" t="s">
        <v>278</v>
      </c>
      <c r="V1061" s="11" t="s">
        <v>279</v>
      </c>
      <c r="W1061" s="11" t="s">
        <v>261</v>
      </c>
      <c r="X1061" s="11" t="s">
        <v>261</v>
      </c>
      <c r="Y1061" s="152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7">
        <v>0</v>
      </c>
    </row>
    <row r="1062" spans="1:65">
      <c r="A1062" s="29"/>
      <c r="B1062" s="19"/>
      <c r="C1062" s="9"/>
      <c r="D1062" s="25" t="s">
        <v>280</v>
      </c>
      <c r="E1062" s="25" t="s">
        <v>253</v>
      </c>
      <c r="F1062" s="25" t="s">
        <v>281</v>
      </c>
      <c r="G1062" s="25" t="s">
        <v>281</v>
      </c>
      <c r="H1062" s="25" t="s">
        <v>282</v>
      </c>
      <c r="I1062" s="25" t="s">
        <v>281</v>
      </c>
      <c r="J1062" s="25" t="s">
        <v>283</v>
      </c>
      <c r="K1062" s="25" t="s">
        <v>283</v>
      </c>
      <c r="L1062" s="25" t="s">
        <v>281</v>
      </c>
      <c r="M1062" s="25" t="s">
        <v>282</v>
      </c>
      <c r="N1062" s="25" t="s">
        <v>282</v>
      </c>
      <c r="O1062" s="25" t="s">
        <v>283</v>
      </c>
      <c r="P1062" s="25" t="s">
        <v>283</v>
      </c>
      <c r="Q1062" s="25" t="s">
        <v>282</v>
      </c>
      <c r="R1062" s="25" t="s">
        <v>281</v>
      </c>
      <c r="S1062" s="25" t="s">
        <v>281</v>
      </c>
      <c r="T1062" s="25" t="s">
        <v>281</v>
      </c>
      <c r="U1062" s="25" t="s">
        <v>280</v>
      </c>
      <c r="V1062" s="25" t="s">
        <v>280</v>
      </c>
      <c r="W1062" s="25" t="s">
        <v>281</v>
      </c>
      <c r="X1062" s="25" t="s">
        <v>281</v>
      </c>
      <c r="Y1062" s="152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7">
        <v>1</v>
      </c>
    </row>
    <row r="1063" spans="1:65">
      <c r="A1063" s="29"/>
      <c r="B1063" s="18">
        <v>1</v>
      </c>
      <c r="C1063" s="14">
        <v>1</v>
      </c>
      <c r="D1063" s="220">
        <v>68</v>
      </c>
      <c r="E1063" s="220">
        <v>69</v>
      </c>
      <c r="F1063" s="220">
        <v>76</v>
      </c>
      <c r="G1063" s="220">
        <v>72</v>
      </c>
      <c r="H1063" s="220">
        <v>71</v>
      </c>
      <c r="I1063" s="220">
        <v>72</v>
      </c>
      <c r="J1063" s="220">
        <v>66.646999999999991</v>
      </c>
      <c r="K1063" s="220">
        <v>71</v>
      </c>
      <c r="L1063" s="220">
        <v>70</v>
      </c>
      <c r="M1063" s="220">
        <v>72</v>
      </c>
      <c r="N1063" s="220">
        <v>73</v>
      </c>
      <c r="O1063" s="220"/>
      <c r="P1063" s="220">
        <v>71</v>
      </c>
      <c r="Q1063" s="220">
        <v>75</v>
      </c>
      <c r="R1063" s="220">
        <v>66</v>
      </c>
      <c r="S1063" s="220">
        <v>71</v>
      </c>
      <c r="T1063" s="220">
        <v>74.71523333333333</v>
      </c>
      <c r="U1063" s="220">
        <v>67.19</v>
      </c>
      <c r="V1063" s="221">
        <v>80</v>
      </c>
      <c r="W1063" s="220">
        <v>70</v>
      </c>
      <c r="X1063" s="220">
        <v>73</v>
      </c>
      <c r="Y1063" s="223"/>
      <c r="Z1063" s="224"/>
      <c r="AA1063" s="224"/>
      <c r="AB1063" s="224"/>
      <c r="AC1063" s="224"/>
      <c r="AD1063" s="224"/>
      <c r="AE1063" s="224"/>
      <c r="AF1063" s="224"/>
      <c r="AG1063" s="224"/>
      <c r="AH1063" s="224"/>
      <c r="AI1063" s="224"/>
      <c r="AJ1063" s="224"/>
      <c r="AK1063" s="224"/>
      <c r="AL1063" s="224"/>
      <c r="AM1063" s="224"/>
      <c r="AN1063" s="224"/>
      <c r="AO1063" s="224"/>
      <c r="AP1063" s="224"/>
      <c r="AQ1063" s="224"/>
      <c r="AR1063" s="224"/>
      <c r="AS1063" s="224"/>
      <c r="AT1063" s="224"/>
      <c r="AU1063" s="224"/>
      <c r="AV1063" s="224"/>
      <c r="AW1063" s="224"/>
      <c r="AX1063" s="224"/>
      <c r="AY1063" s="224"/>
      <c r="AZ1063" s="224"/>
      <c r="BA1063" s="224"/>
      <c r="BB1063" s="224"/>
      <c r="BC1063" s="224"/>
      <c r="BD1063" s="224"/>
      <c r="BE1063" s="224"/>
      <c r="BF1063" s="224"/>
      <c r="BG1063" s="224"/>
      <c r="BH1063" s="224"/>
      <c r="BI1063" s="224"/>
      <c r="BJ1063" s="224"/>
      <c r="BK1063" s="224"/>
      <c r="BL1063" s="224"/>
      <c r="BM1063" s="225">
        <v>1</v>
      </c>
    </row>
    <row r="1064" spans="1:65">
      <c r="A1064" s="29"/>
      <c r="B1064" s="19">
        <v>1</v>
      </c>
      <c r="C1064" s="9">
        <v>2</v>
      </c>
      <c r="D1064" s="226">
        <v>68</v>
      </c>
      <c r="E1064" s="226">
        <v>69</v>
      </c>
      <c r="F1064" s="226">
        <v>74</v>
      </c>
      <c r="G1064" s="226">
        <v>73</v>
      </c>
      <c r="H1064" s="226">
        <v>71</v>
      </c>
      <c r="I1064" s="226">
        <v>72</v>
      </c>
      <c r="J1064" s="226">
        <v>66.808999999999997</v>
      </c>
      <c r="K1064" s="226">
        <v>69.5</v>
      </c>
      <c r="L1064" s="226">
        <v>69</v>
      </c>
      <c r="M1064" s="226">
        <v>73</v>
      </c>
      <c r="N1064" s="226">
        <v>75</v>
      </c>
      <c r="O1064" s="226"/>
      <c r="P1064" s="226">
        <v>71</v>
      </c>
      <c r="Q1064" s="226">
        <v>77</v>
      </c>
      <c r="R1064" s="226">
        <v>69</v>
      </c>
      <c r="S1064" s="226">
        <v>71</v>
      </c>
      <c r="T1064" s="226">
        <v>74.91</v>
      </c>
      <c r="U1064" s="226">
        <v>66.95</v>
      </c>
      <c r="V1064" s="227">
        <v>79</v>
      </c>
      <c r="W1064" s="226">
        <v>69</v>
      </c>
      <c r="X1064" s="226">
        <v>75</v>
      </c>
      <c r="Y1064" s="223"/>
      <c r="Z1064" s="224"/>
      <c r="AA1064" s="224"/>
      <c r="AB1064" s="224"/>
      <c r="AC1064" s="224"/>
      <c r="AD1064" s="224"/>
      <c r="AE1064" s="224"/>
      <c r="AF1064" s="224"/>
      <c r="AG1064" s="224"/>
      <c r="AH1064" s="224"/>
      <c r="AI1064" s="224"/>
      <c r="AJ1064" s="224"/>
      <c r="AK1064" s="224"/>
      <c r="AL1064" s="224"/>
      <c r="AM1064" s="224"/>
      <c r="AN1064" s="224"/>
      <c r="AO1064" s="224"/>
      <c r="AP1064" s="224"/>
      <c r="AQ1064" s="224"/>
      <c r="AR1064" s="224"/>
      <c r="AS1064" s="224"/>
      <c r="AT1064" s="224"/>
      <c r="AU1064" s="224"/>
      <c r="AV1064" s="224"/>
      <c r="AW1064" s="224"/>
      <c r="AX1064" s="224"/>
      <c r="AY1064" s="224"/>
      <c r="AZ1064" s="224"/>
      <c r="BA1064" s="224"/>
      <c r="BB1064" s="224"/>
      <c r="BC1064" s="224"/>
      <c r="BD1064" s="224"/>
      <c r="BE1064" s="224"/>
      <c r="BF1064" s="224"/>
      <c r="BG1064" s="224"/>
      <c r="BH1064" s="224"/>
      <c r="BI1064" s="224"/>
      <c r="BJ1064" s="224"/>
      <c r="BK1064" s="224"/>
      <c r="BL1064" s="224"/>
      <c r="BM1064" s="225">
        <v>28</v>
      </c>
    </row>
    <row r="1065" spans="1:65">
      <c r="A1065" s="29"/>
      <c r="B1065" s="19">
        <v>1</v>
      </c>
      <c r="C1065" s="9">
        <v>3</v>
      </c>
      <c r="D1065" s="226">
        <v>67</v>
      </c>
      <c r="E1065" s="226">
        <v>71</v>
      </c>
      <c r="F1065" s="226">
        <v>73</v>
      </c>
      <c r="G1065" s="226">
        <v>73</v>
      </c>
      <c r="H1065" s="226">
        <v>70</v>
      </c>
      <c r="I1065" s="226">
        <v>73</v>
      </c>
      <c r="J1065" s="226">
        <v>68.016999999999996</v>
      </c>
      <c r="K1065" s="226">
        <v>69.5</v>
      </c>
      <c r="L1065" s="226">
        <v>71</v>
      </c>
      <c r="M1065" s="226">
        <v>72</v>
      </c>
      <c r="N1065" s="226">
        <v>75</v>
      </c>
      <c r="O1065" s="226"/>
      <c r="P1065" s="226">
        <v>70</v>
      </c>
      <c r="Q1065" s="226">
        <v>75</v>
      </c>
      <c r="R1065" s="226">
        <v>68</v>
      </c>
      <c r="S1065" s="226">
        <v>70</v>
      </c>
      <c r="T1065" s="226">
        <v>74.91</v>
      </c>
      <c r="U1065" s="226">
        <v>67.242999999999995</v>
      </c>
      <c r="V1065" s="227">
        <v>80</v>
      </c>
      <c r="W1065" s="226">
        <v>72</v>
      </c>
      <c r="X1065" s="226">
        <v>73</v>
      </c>
      <c r="Y1065" s="223"/>
      <c r="Z1065" s="224"/>
      <c r="AA1065" s="224"/>
      <c r="AB1065" s="224"/>
      <c r="AC1065" s="224"/>
      <c r="AD1065" s="224"/>
      <c r="AE1065" s="224"/>
      <c r="AF1065" s="224"/>
      <c r="AG1065" s="224"/>
      <c r="AH1065" s="224"/>
      <c r="AI1065" s="224"/>
      <c r="AJ1065" s="224"/>
      <c r="AK1065" s="224"/>
      <c r="AL1065" s="224"/>
      <c r="AM1065" s="224"/>
      <c r="AN1065" s="224"/>
      <c r="AO1065" s="224"/>
      <c r="AP1065" s="224"/>
      <c r="AQ1065" s="224"/>
      <c r="AR1065" s="224"/>
      <c r="AS1065" s="224"/>
      <c r="AT1065" s="224"/>
      <c r="AU1065" s="224"/>
      <c r="AV1065" s="224"/>
      <c r="AW1065" s="224"/>
      <c r="AX1065" s="224"/>
      <c r="AY1065" s="224"/>
      <c r="AZ1065" s="224"/>
      <c r="BA1065" s="224"/>
      <c r="BB1065" s="224"/>
      <c r="BC1065" s="224"/>
      <c r="BD1065" s="224"/>
      <c r="BE1065" s="224"/>
      <c r="BF1065" s="224"/>
      <c r="BG1065" s="224"/>
      <c r="BH1065" s="224"/>
      <c r="BI1065" s="224"/>
      <c r="BJ1065" s="224"/>
      <c r="BK1065" s="224"/>
      <c r="BL1065" s="224"/>
      <c r="BM1065" s="225">
        <v>16</v>
      </c>
    </row>
    <row r="1066" spans="1:65">
      <c r="A1066" s="29"/>
      <c r="B1066" s="19">
        <v>1</v>
      </c>
      <c r="C1066" s="9">
        <v>4</v>
      </c>
      <c r="D1066" s="226">
        <v>68</v>
      </c>
      <c r="E1066" s="226">
        <v>70</v>
      </c>
      <c r="F1066" s="226">
        <v>74</v>
      </c>
      <c r="G1066" s="226">
        <v>72</v>
      </c>
      <c r="H1066" s="226">
        <v>70</v>
      </c>
      <c r="I1066" s="226">
        <v>73</v>
      </c>
      <c r="J1066" s="226">
        <v>66.852000000000004</v>
      </c>
      <c r="K1066" s="226">
        <v>70</v>
      </c>
      <c r="L1066" s="226">
        <v>68</v>
      </c>
      <c r="M1066" s="226">
        <v>71</v>
      </c>
      <c r="N1066" s="226">
        <v>75</v>
      </c>
      <c r="O1066" s="226"/>
      <c r="P1066" s="226">
        <v>72</v>
      </c>
      <c r="Q1066" s="226">
        <v>74</v>
      </c>
      <c r="R1066" s="226">
        <v>65</v>
      </c>
      <c r="S1066" s="226">
        <v>69</v>
      </c>
      <c r="T1066" s="226">
        <v>74.430000000000007</v>
      </c>
      <c r="U1066" s="226">
        <v>67.200999999999993</v>
      </c>
      <c r="V1066" s="227">
        <v>80</v>
      </c>
      <c r="W1066" s="226">
        <v>70</v>
      </c>
      <c r="X1066" s="226">
        <v>73</v>
      </c>
      <c r="Y1066" s="223"/>
      <c r="Z1066" s="224"/>
      <c r="AA1066" s="224"/>
      <c r="AB1066" s="224"/>
      <c r="AC1066" s="224"/>
      <c r="AD1066" s="224"/>
      <c r="AE1066" s="224"/>
      <c r="AF1066" s="224"/>
      <c r="AG1066" s="224"/>
      <c r="AH1066" s="224"/>
      <c r="AI1066" s="224"/>
      <c r="AJ1066" s="224"/>
      <c r="AK1066" s="224"/>
      <c r="AL1066" s="224"/>
      <c r="AM1066" s="224"/>
      <c r="AN1066" s="224"/>
      <c r="AO1066" s="224"/>
      <c r="AP1066" s="224"/>
      <c r="AQ1066" s="224"/>
      <c r="AR1066" s="224"/>
      <c r="AS1066" s="224"/>
      <c r="AT1066" s="224"/>
      <c r="AU1066" s="224"/>
      <c r="AV1066" s="224"/>
      <c r="AW1066" s="224"/>
      <c r="AX1066" s="224"/>
      <c r="AY1066" s="224"/>
      <c r="AZ1066" s="224"/>
      <c r="BA1066" s="224"/>
      <c r="BB1066" s="224"/>
      <c r="BC1066" s="224"/>
      <c r="BD1066" s="224"/>
      <c r="BE1066" s="224"/>
      <c r="BF1066" s="224"/>
      <c r="BG1066" s="224"/>
      <c r="BH1066" s="224"/>
      <c r="BI1066" s="224"/>
      <c r="BJ1066" s="224"/>
      <c r="BK1066" s="224"/>
      <c r="BL1066" s="224"/>
      <c r="BM1066" s="225">
        <v>71.092502631578952</v>
      </c>
    </row>
    <row r="1067" spans="1:65">
      <c r="A1067" s="29"/>
      <c r="B1067" s="19">
        <v>1</v>
      </c>
      <c r="C1067" s="9">
        <v>5</v>
      </c>
      <c r="D1067" s="226">
        <v>68</v>
      </c>
      <c r="E1067" s="226">
        <v>69</v>
      </c>
      <c r="F1067" s="226">
        <v>73</v>
      </c>
      <c r="G1067" s="226">
        <v>73</v>
      </c>
      <c r="H1067" s="226">
        <v>71</v>
      </c>
      <c r="I1067" s="226">
        <v>73</v>
      </c>
      <c r="J1067" s="226">
        <v>68.185000000000002</v>
      </c>
      <c r="K1067" s="226">
        <v>70.5</v>
      </c>
      <c r="L1067" s="226">
        <v>69</v>
      </c>
      <c r="M1067" s="226">
        <v>72</v>
      </c>
      <c r="N1067" s="226">
        <v>77</v>
      </c>
      <c r="O1067" s="226"/>
      <c r="P1067" s="226">
        <v>70</v>
      </c>
      <c r="Q1067" s="226">
        <v>74</v>
      </c>
      <c r="R1067" s="226">
        <v>66</v>
      </c>
      <c r="S1067" s="226">
        <v>74</v>
      </c>
      <c r="T1067" s="226">
        <v>74.756166666666672</v>
      </c>
      <c r="U1067" s="226">
        <v>66.887</v>
      </c>
      <c r="V1067" s="227">
        <v>79</v>
      </c>
      <c r="W1067" s="226">
        <v>70</v>
      </c>
      <c r="X1067" s="226">
        <v>73</v>
      </c>
      <c r="Y1067" s="223"/>
      <c r="Z1067" s="224"/>
      <c r="AA1067" s="224"/>
      <c r="AB1067" s="224"/>
      <c r="AC1067" s="224"/>
      <c r="AD1067" s="224"/>
      <c r="AE1067" s="224"/>
      <c r="AF1067" s="224"/>
      <c r="AG1067" s="224"/>
      <c r="AH1067" s="224"/>
      <c r="AI1067" s="224"/>
      <c r="AJ1067" s="224"/>
      <c r="AK1067" s="224"/>
      <c r="AL1067" s="224"/>
      <c r="AM1067" s="224"/>
      <c r="AN1067" s="224"/>
      <c r="AO1067" s="224"/>
      <c r="AP1067" s="224"/>
      <c r="AQ1067" s="224"/>
      <c r="AR1067" s="224"/>
      <c r="AS1067" s="224"/>
      <c r="AT1067" s="224"/>
      <c r="AU1067" s="224"/>
      <c r="AV1067" s="224"/>
      <c r="AW1067" s="224"/>
      <c r="AX1067" s="224"/>
      <c r="AY1067" s="224"/>
      <c r="AZ1067" s="224"/>
      <c r="BA1067" s="224"/>
      <c r="BB1067" s="224"/>
      <c r="BC1067" s="224"/>
      <c r="BD1067" s="224"/>
      <c r="BE1067" s="224"/>
      <c r="BF1067" s="224"/>
      <c r="BG1067" s="224"/>
      <c r="BH1067" s="224"/>
      <c r="BI1067" s="224"/>
      <c r="BJ1067" s="224"/>
      <c r="BK1067" s="224"/>
      <c r="BL1067" s="224"/>
      <c r="BM1067" s="225">
        <v>118</v>
      </c>
    </row>
    <row r="1068" spans="1:65">
      <c r="A1068" s="29"/>
      <c r="B1068" s="19">
        <v>1</v>
      </c>
      <c r="C1068" s="9">
        <v>6</v>
      </c>
      <c r="D1068" s="228">
        <v>65</v>
      </c>
      <c r="E1068" s="226">
        <v>69</v>
      </c>
      <c r="F1068" s="226">
        <v>73</v>
      </c>
      <c r="G1068" s="226">
        <v>72</v>
      </c>
      <c r="H1068" s="226">
        <v>71</v>
      </c>
      <c r="I1068" s="226">
        <v>73</v>
      </c>
      <c r="J1068" s="226">
        <v>67.9255</v>
      </c>
      <c r="K1068" s="226">
        <v>70.5</v>
      </c>
      <c r="L1068" s="226">
        <v>73</v>
      </c>
      <c r="M1068" s="226">
        <v>72</v>
      </c>
      <c r="N1068" s="226">
        <v>76</v>
      </c>
      <c r="O1068" s="226"/>
      <c r="P1068" s="226">
        <v>73</v>
      </c>
      <c r="Q1068" s="226">
        <v>73</v>
      </c>
      <c r="R1068" s="226">
        <v>68</v>
      </c>
      <c r="S1068" s="226">
        <v>70</v>
      </c>
      <c r="T1068" s="226">
        <v>74.331400000000002</v>
      </c>
      <c r="U1068" s="226">
        <v>66.786000000000001</v>
      </c>
      <c r="V1068" s="227">
        <v>79</v>
      </c>
      <c r="W1068" s="226">
        <v>70</v>
      </c>
      <c r="X1068" s="226">
        <v>74</v>
      </c>
      <c r="Y1068" s="223"/>
      <c r="Z1068" s="224"/>
      <c r="AA1068" s="224"/>
      <c r="AB1068" s="224"/>
      <c r="AC1068" s="224"/>
      <c r="AD1068" s="224"/>
      <c r="AE1068" s="224"/>
      <c r="AF1068" s="224"/>
      <c r="AG1068" s="224"/>
      <c r="AH1068" s="224"/>
      <c r="AI1068" s="224"/>
      <c r="AJ1068" s="224"/>
      <c r="AK1068" s="224"/>
      <c r="AL1068" s="224"/>
      <c r="AM1068" s="224"/>
      <c r="AN1068" s="224"/>
      <c r="AO1068" s="224"/>
      <c r="AP1068" s="224"/>
      <c r="AQ1068" s="224"/>
      <c r="AR1068" s="224"/>
      <c r="AS1068" s="224"/>
      <c r="AT1068" s="224"/>
      <c r="AU1068" s="224"/>
      <c r="AV1068" s="224"/>
      <c r="AW1068" s="224"/>
      <c r="AX1068" s="224"/>
      <c r="AY1068" s="224"/>
      <c r="AZ1068" s="224"/>
      <c r="BA1068" s="224"/>
      <c r="BB1068" s="224"/>
      <c r="BC1068" s="224"/>
      <c r="BD1068" s="224"/>
      <c r="BE1068" s="224"/>
      <c r="BF1068" s="224"/>
      <c r="BG1068" s="224"/>
      <c r="BH1068" s="224"/>
      <c r="BI1068" s="224"/>
      <c r="BJ1068" s="224"/>
      <c r="BK1068" s="224"/>
      <c r="BL1068" s="224"/>
      <c r="BM1068" s="229"/>
    </row>
    <row r="1069" spans="1:65">
      <c r="A1069" s="29"/>
      <c r="B1069" s="20" t="s">
        <v>254</v>
      </c>
      <c r="C1069" s="12"/>
      <c r="D1069" s="230">
        <v>67.333333333333329</v>
      </c>
      <c r="E1069" s="230">
        <v>69.5</v>
      </c>
      <c r="F1069" s="230">
        <v>73.833333333333329</v>
      </c>
      <c r="G1069" s="230">
        <v>72.5</v>
      </c>
      <c r="H1069" s="230">
        <v>70.666666666666671</v>
      </c>
      <c r="I1069" s="230">
        <v>72.666666666666671</v>
      </c>
      <c r="J1069" s="230">
        <v>67.40591666666667</v>
      </c>
      <c r="K1069" s="230">
        <v>70.166666666666671</v>
      </c>
      <c r="L1069" s="230">
        <v>70</v>
      </c>
      <c r="M1069" s="230">
        <v>72</v>
      </c>
      <c r="N1069" s="230">
        <v>75.166666666666671</v>
      </c>
      <c r="O1069" s="230" t="s">
        <v>604</v>
      </c>
      <c r="P1069" s="230">
        <v>71.166666666666671</v>
      </c>
      <c r="Q1069" s="230">
        <v>74.666666666666671</v>
      </c>
      <c r="R1069" s="230">
        <v>67</v>
      </c>
      <c r="S1069" s="230">
        <v>70.833333333333329</v>
      </c>
      <c r="T1069" s="230">
        <v>74.675466666666679</v>
      </c>
      <c r="U1069" s="230">
        <v>67.04283333333332</v>
      </c>
      <c r="V1069" s="230">
        <v>79.5</v>
      </c>
      <c r="W1069" s="230">
        <v>70.166666666666671</v>
      </c>
      <c r="X1069" s="230">
        <v>73.5</v>
      </c>
      <c r="Y1069" s="223"/>
      <c r="Z1069" s="224"/>
      <c r="AA1069" s="224"/>
      <c r="AB1069" s="224"/>
      <c r="AC1069" s="224"/>
      <c r="AD1069" s="224"/>
      <c r="AE1069" s="224"/>
      <c r="AF1069" s="224"/>
      <c r="AG1069" s="224"/>
      <c r="AH1069" s="224"/>
      <c r="AI1069" s="224"/>
      <c r="AJ1069" s="224"/>
      <c r="AK1069" s="224"/>
      <c r="AL1069" s="224"/>
      <c r="AM1069" s="224"/>
      <c r="AN1069" s="224"/>
      <c r="AO1069" s="224"/>
      <c r="AP1069" s="224"/>
      <c r="AQ1069" s="224"/>
      <c r="AR1069" s="224"/>
      <c r="AS1069" s="224"/>
      <c r="AT1069" s="224"/>
      <c r="AU1069" s="224"/>
      <c r="AV1069" s="224"/>
      <c r="AW1069" s="224"/>
      <c r="AX1069" s="224"/>
      <c r="AY1069" s="224"/>
      <c r="AZ1069" s="224"/>
      <c r="BA1069" s="224"/>
      <c r="BB1069" s="224"/>
      <c r="BC1069" s="224"/>
      <c r="BD1069" s="224"/>
      <c r="BE1069" s="224"/>
      <c r="BF1069" s="224"/>
      <c r="BG1069" s="224"/>
      <c r="BH1069" s="224"/>
      <c r="BI1069" s="224"/>
      <c r="BJ1069" s="224"/>
      <c r="BK1069" s="224"/>
      <c r="BL1069" s="224"/>
      <c r="BM1069" s="229"/>
    </row>
    <row r="1070" spans="1:65">
      <c r="A1070" s="29"/>
      <c r="B1070" s="3" t="s">
        <v>255</v>
      </c>
      <c r="C1070" s="28"/>
      <c r="D1070" s="226">
        <v>68</v>
      </c>
      <c r="E1070" s="226">
        <v>69</v>
      </c>
      <c r="F1070" s="226">
        <v>73.5</v>
      </c>
      <c r="G1070" s="226">
        <v>72.5</v>
      </c>
      <c r="H1070" s="226">
        <v>71</v>
      </c>
      <c r="I1070" s="226">
        <v>73</v>
      </c>
      <c r="J1070" s="226">
        <v>67.388750000000002</v>
      </c>
      <c r="K1070" s="226">
        <v>70.25</v>
      </c>
      <c r="L1070" s="226">
        <v>69.5</v>
      </c>
      <c r="M1070" s="226">
        <v>72</v>
      </c>
      <c r="N1070" s="226">
        <v>75</v>
      </c>
      <c r="O1070" s="226" t="s">
        <v>604</v>
      </c>
      <c r="P1070" s="226">
        <v>71</v>
      </c>
      <c r="Q1070" s="226">
        <v>74.5</v>
      </c>
      <c r="R1070" s="226">
        <v>67</v>
      </c>
      <c r="S1070" s="226">
        <v>70.5</v>
      </c>
      <c r="T1070" s="226">
        <v>74.735700000000008</v>
      </c>
      <c r="U1070" s="226">
        <v>67.069999999999993</v>
      </c>
      <c r="V1070" s="226">
        <v>79.5</v>
      </c>
      <c r="W1070" s="226">
        <v>70</v>
      </c>
      <c r="X1070" s="226">
        <v>73</v>
      </c>
      <c r="Y1070" s="223"/>
      <c r="Z1070" s="224"/>
      <c r="AA1070" s="224"/>
      <c r="AB1070" s="224"/>
      <c r="AC1070" s="224"/>
      <c r="AD1070" s="224"/>
      <c r="AE1070" s="224"/>
      <c r="AF1070" s="224"/>
      <c r="AG1070" s="224"/>
      <c r="AH1070" s="224"/>
      <c r="AI1070" s="224"/>
      <c r="AJ1070" s="224"/>
      <c r="AK1070" s="224"/>
      <c r="AL1070" s="224"/>
      <c r="AM1070" s="224"/>
      <c r="AN1070" s="224"/>
      <c r="AO1070" s="224"/>
      <c r="AP1070" s="224"/>
      <c r="AQ1070" s="224"/>
      <c r="AR1070" s="224"/>
      <c r="AS1070" s="224"/>
      <c r="AT1070" s="224"/>
      <c r="AU1070" s="224"/>
      <c r="AV1070" s="224"/>
      <c r="AW1070" s="224"/>
      <c r="AX1070" s="224"/>
      <c r="AY1070" s="224"/>
      <c r="AZ1070" s="224"/>
      <c r="BA1070" s="224"/>
      <c r="BB1070" s="224"/>
      <c r="BC1070" s="224"/>
      <c r="BD1070" s="224"/>
      <c r="BE1070" s="224"/>
      <c r="BF1070" s="224"/>
      <c r="BG1070" s="224"/>
      <c r="BH1070" s="224"/>
      <c r="BI1070" s="224"/>
      <c r="BJ1070" s="224"/>
      <c r="BK1070" s="224"/>
      <c r="BL1070" s="224"/>
      <c r="BM1070" s="229"/>
    </row>
    <row r="1071" spans="1:65">
      <c r="A1071" s="29"/>
      <c r="B1071" s="3" t="s">
        <v>256</v>
      </c>
      <c r="C1071" s="28"/>
      <c r="D1071" s="217">
        <v>1.2110601416389968</v>
      </c>
      <c r="E1071" s="217">
        <v>0.83666002653407556</v>
      </c>
      <c r="F1071" s="217">
        <v>1.1690451944500122</v>
      </c>
      <c r="G1071" s="217">
        <v>0.54772255750516607</v>
      </c>
      <c r="H1071" s="217">
        <v>0.51639777949432231</v>
      </c>
      <c r="I1071" s="217">
        <v>0.51639777949432231</v>
      </c>
      <c r="J1071" s="217">
        <v>0.70561295457684781</v>
      </c>
      <c r="K1071" s="217">
        <v>0.60553007081949839</v>
      </c>
      <c r="L1071" s="217">
        <v>1.7888543819998317</v>
      </c>
      <c r="M1071" s="217">
        <v>0.63245553203367588</v>
      </c>
      <c r="N1071" s="217">
        <v>1.3291601358251257</v>
      </c>
      <c r="O1071" s="217" t="s">
        <v>604</v>
      </c>
      <c r="P1071" s="217">
        <v>1.1690451944500122</v>
      </c>
      <c r="Q1071" s="217">
        <v>1.3662601021279464</v>
      </c>
      <c r="R1071" s="217">
        <v>1.5491933384829668</v>
      </c>
      <c r="S1071" s="217">
        <v>1.7224014243685084</v>
      </c>
      <c r="T1071" s="217">
        <v>0.24361502507941291</v>
      </c>
      <c r="U1071" s="217">
        <v>0.1926690599620641</v>
      </c>
      <c r="V1071" s="217">
        <v>0.54772255750516607</v>
      </c>
      <c r="W1071" s="217">
        <v>0.98319208025017513</v>
      </c>
      <c r="X1071" s="217">
        <v>0.83666002653407556</v>
      </c>
      <c r="Y1071" s="212"/>
      <c r="Z1071" s="213"/>
      <c r="AA1071" s="213"/>
      <c r="AB1071" s="213"/>
      <c r="AC1071" s="213"/>
      <c r="AD1071" s="213"/>
      <c r="AE1071" s="213"/>
      <c r="AF1071" s="213"/>
      <c r="AG1071" s="213"/>
      <c r="AH1071" s="213"/>
      <c r="AI1071" s="213"/>
      <c r="AJ1071" s="213"/>
      <c r="AK1071" s="213"/>
      <c r="AL1071" s="213"/>
      <c r="AM1071" s="213"/>
      <c r="AN1071" s="213"/>
      <c r="AO1071" s="213"/>
      <c r="AP1071" s="213"/>
      <c r="AQ1071" s="213"/>
      <c r="AR1071" s="213"/>
      <c r="AS1071" s="213"/>
      <c r="AT1071" s="213"/>
      <c r="AU1071" s="213"/>
      <c r="AV1071" s="213"/>
      <c r="AW1071" s="213"/>
      <c r="AX1071" s="213"/>
      <c r="AY1071" s="213"/>
      <c r="AZ1071" s="213"/>
      <c r="BA1071" s="213"/>
      <c r="BB1071" s="213"/>
      <c r="BC1071" s="213"/>
      <c r="BD1071" s="213"/>
      <c r="BE1071" s="213"/>
      <c r="BF1071" s="213"/>
      <c r="BG1071" s="213"/>
      <c r="BH1071" s="213"/>
      <c r="BI1071" s="213"/>
      <c r="BJ1071" s="213"/>
      <c r="BK1071" s="213"/>
      <c r="BL1071" s="213"/>
      <c r="BM1071" s="218"/>
    </row>
    <row r="1072" spans="1:65">
      <c r="A1072" s="29"/>
      <c r="B1072" s="3" t="s">
        <v>86</v>
      </c>
      <c r="C1072" s="28"/>
      <c r="D1072" s="13">
        <v>1.7986041707509854E-2</v>
      </c>
      <c r="E1072" s="13">
        <v>1.2038273763080224E-2</v>
      </c>
      <c r="F1072" s="13">
        <v>1.5833569225056601E-2</v>
      </c>
      <c r="G1072" s="13">
        <v>7.5547938966229805E-3</v>
      </c>
      <c r="H1072" s="13">
        <v>7.3075157475611646E-3</v>
      </c>
      <c r="I1072" s="13">
        <v>7.1063914609310408E-3</v>
      </c>
      <c r="J1072" s="13">
        <v>1.0468115997386694E-2</v>
      </c>
      <c r="K1072" s="13">
        <v>8.6298822444584086E-3</v>
      </c>
      <c r="L1072" s="13">
        <v>2.5555062599997597E-2</v>
      </c>
      <c r="M1072" s="13">
        <v>8.7841046115788319E-3</v>
      </c>
      <c r="N1072" s="13">
        <v>1.7682839944458434E-2</v>
      </c>
      <c r="O1072" s="13" t="s">
        <v>604</v>
      </c>
      <c r="P1072" s="13">
        <v>1.6426864559016565E-2</v>
      </c>
      <c r="Q1072" s="13">
        <v>1.8298126367784995E-2</v>
      </c>
      <c r="R1072" s="13">
        <v>2.3122288634074131E-2</v>
      </c>
      <c r="S1072" s="13">
        <v>2.4316255402849533E-2</v>
      </c>
      <c r="T1072" s="13">
        <v>3.2623167414118988E-3</v>
      </c>
      <c r="U1072" s="13">
        <v>2.8738203680044967E-3</v>
      </c>
      <c r="V1072" s="13">
        <v>6.8895919183039759E-3</v>
      </c>
      <c r="W1072" s="13">
        <v>1.401223867339917E-2</v>
      </c>
      <c r="X1072" s="13">
        <v>1.1383129612708511E-2</v>
      </c>
      <c r="Y1072" s="152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29"/>
      <c r="B1073" s="3" t="s">
        <v>257</v>
      </c>
      <c r="C1073" s="28"/>
      <c r="D1073" s="13">
        <v>-5.2877155242750162E-2</v>
      </c>
      <c r="E1073" s="13">
        <v>-2.2400430040165342E-2</v>
      </c>
      <c r="F1073" s="13">
        <v>3.8553020365004187E-2</v>
      </c>
      <c r="G1073" s="13">
        <v>1.9798112548029101E-2</v>
      </c>
      <c r="H1073" s="13">
        <v>-5.9898857003118922E-3</v>
      </c>
      <c r="I1073" s="13">
        <v>2.2142476025150959E-2</v>
      </c>
      <c r="J1073" s="13">
        <v>-5.1856184948463446E-2</v>
      </c>
      <c r="K1073" s="13">
        <v>-1.3022976131677577E-2</v>
      </c>
      <c r="L1073" s="13">
        <v>-1.5367339608799546E-2</v>
      </c>
      <c r="M1073" s="13">
        <v>1.2765022116663305E-2</v>
      </c>
      <c r="N1073" s="13">
        <v>5.7307928181979495E-2</v>
      </c>
      <c r="O1073" s="13" t="s">
        <v>604</v>
      </c>
      <c r="P1073" s="13">
        <v>1.0432047310537929E-3</v>
      </c>
      <c r="Q1073" s="13">
        <v>5.0274837750613921E-2</v>
      </c>
      <c r="R1073" s="13">
        <v>-5.7565882196993878E-2</v>
      </c>
      <c r="S1073" s="13">
        <v>-3.6455222231901452E-3</v>
      </c>
      <c r="T1073" s="13">
        <v>5.0398620142205974E-2</v>
      </c>
      <c r="U1073" s="13">
        <v>-5.6963380783373707E-2</v>
      </c>
      <c r="V1073" s="13">
        <v>0.11826137858714914</v>
      </c>
      <c r="W1073" s="13">
        <v>-1.3022976131677577E-2</v>
      </c>
      <c r="X1073" s="13">
        <v>3.3864293410760471E-2</v>
      </c>
      <c r="Y1073" s="152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29"/>
      <c r="B1074" s="45" t="s">
        <v>258</v>
      </c>
      <c r="C1074" s="46"/>
      <c r="D1074" s="44">
        <v>1.19</v>
      </c>
      <c r="E1074" s="44">
        <v>0.49</v>
      </c>
      <c r="F1074" s="44">
        <v>0.92</v>
      </c>
      <c r="G1074" s="44">
        <v>0.49</v>
      </c>
      <c r="H1074" s="44">
        <v>0.11</v>
      </c>
      <c r="I1074" s="44">
        <v>0.54</v>
      </c>
      <c r="J1074" s="44">
        <v>1.1599999999999999</v>
      </c>
      <c r="K1074" s="44">
        <v>0.27</v>
      </c>
      <c r="L1074" s="44">
        <v>0.32</v>
      </c>
      <c r="M1074" s="44">
        <v>0.32</v>
      </c>
      <c r="N1074" s="44">
        <v>1.35</v>
      </c>
      <c r="O1074" s="44" t="s">
        <v>259</v>
      </c>
      <c r="P1074" s="44">
        <v>0.05</v>
      </c>
      <c r="Q1074" s="44">
        <v>1.19</v>
      </c>
      <c r="R1074" s="44">
        <v>1.29</v>
      </c>
      <c r="S1074" s="44">
        <v>0.05</v>
      </c>
      <c r="T1074" s="44">
        <v>1.19</v>
      </c>
      <c r="U1074" s="44">
        <v>1.28</v>
      </c>
      <c r="V1074" s="44">
        <v>2.75</v>
      </c>
      <c r="W1074" s="44">
        <v>0.27</v>
      </c>
      <c r="X1074" s="44">
        <v>0.81</v>
      </c>
      <c r="Y1074" s="152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B1075" s="3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BM1075" s="55"/>
    </row>
    <row r="1076" spans="1:65" ht="15">
      <c r="B1076" s="8" t="s">
        <v>534</v>
      </c>
      <c r="BM1076" s="27" t="s">
        <v>66</v>
      </c>
    </row>
    <row r="1077" spans="1:65" ht="15">
      <c r="A1077" s="24" t="s">
        <v>35</v>
      </c>
      <c r="B1077" s="18" t="s">
        <v>108</v>
      </c>
      <c r="C1077" s="15" t="s">
        <v>109</v>
      </c>
      <c r="D1077" s="16" t="s">
        <v>224</v>
      </c>
      <c r="E1077" s="17" t="s">
        <v>224</v>
      </c>
      <c r="F1077" s="17" t="s">
        <v>224</v>
      </c>
      <c r="G1077" s="17" t="s">
        <v>224</v>
      </c>
      <c r="H1077" s="17" t="s">
        <v>224</v>
      </c>
      <c r="I1077" s="17" t="s">
        <v>224</v>
      </c>
      <c r="J1077" s="17" t="s">
        <v>224</v>
      </c>
      <c r="K1077" s="17" t="s">
        <v>224</v>
      </c>
      <c r="L1077" s="17" t="s">
        <v>224</v>
      </c>
      <c r="M1077" s="17" t="s">
        <v>224</v>
      </c>
      <c r="N1077" s="17" t="s">
        <v>224</v>
      </c>
      <c r="O1077" s="17" t="s">
        <v>224</v>
      </c>
      <c r="P1077" s="17" t="s">
        <v>224</v>
      </c>
      <c r="Q1077" s="17" t="s">
        <v>224</v>
      </c>
      <c r="R1077" s="17" t="s">
        <v>224</v>
      </c>
      <c r="S1077" s="17" t="s">
        <v>224</v>
      </c>
      <c r="T1077" s="17" t="s">
        <v>224</v>
      </c>
      <c r="U1077" s="17" t="s">
        <v>224</v>
      </c>
      <c r="V1077" s="17" t="s">
        <v>224</v>
      </c>
      <c r="W1077" s="17" t="s">
        <v>224</v>
      </c>
      <c r="X1077" s="152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1</v>
      </c>
    </row>
    <row r="1078" spans="1:65">
      <c r="A1078" s="29"/>
      <c r="B1078" s="19" t="s">
        <v>225</v>
      </c>
      <c r="C1078" s="9" t="s">
        <v>225</v>
      </c>
      <c r="D1078" s="150" t="s">
        <v>227</v>
      </c>
      <c r="E1078" s="151" t="s">
        <v>228</v>
      </c>
      <c r="F1078" s="151" t="s">
        <v>229</v>
      </c>
      <c r="G1078" s="151" t="s">
        <v>230</v>
      </c>
      <c r="H1078" s="151" t="s">
        <v>231</v>
      </c>
      <c r="I1078" s="151" t="s">
        <v>232</v>
      </c>
      <c r="J1078" s="151" t="s">
        <v>233</v>
      </c>
      <c r="K1078" s="151" t="s">
        <v>234</v>
      </c>
      <c r="L1078" s="151" t="s">
        <v>235</v>
      </c>
      <c r="M1078" s="151" t="s">
        <v>236</v>
      </c>
      <c r="N1078" s="151" t="s">
        <v>237</v>
      </c>
      <c r="O1078" s="151" t="s">
        <v>238</v>
      </c>
      <c r="P1078" s="151" t="s">
        <v>239</v>
      </c>
      <c r="Q1078" s="151" t="s">
        <v>240</v>
      </c>
      <c r="R1078" s="151" t="s">
        <v>241</v>
      </c>
      <c r="S1078" s="151" t="s">
        <v>242</v>
      </c>
      <c r="T1078" s="151" t="s">
        <v>243</v>
      </c>
      <c r="U1078" s="151" t="s">
        <v>245</v>
      </c>
      <c r="V1078" s="151" t="s">
        <v>246</v>
      </c>
      <c r="W1078" s="151" t="s">
        <v>247</v>
      </c>
      <c r="X1078" s="152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 t="s">
        <v>3</v>
      </c>
    </row>
    <row r="1079" spans="1:65">
      <c r="A1079" s="29"/>
      <c r="B1079" s="19"/>
      <c r="C1079" s="9"/>
      <c r="D1079" s="10" t="s">
        <v>261</v>
      </c>
      <c r="E1079" s="11" t="s">
        <v>261</v>
      </c>
      <c r="F1079" s="11" t="s">
        <v>261</v>
      </c>
      <c r="G1079" s="11" t="s">
        <v>261</v>
      </c>
      <c r="H1079" s="11" t="s">
        <v>279</v>
      </c>
      <c r="I1079" s="11" t="s">
        <v>278</v>
      </c>
      <c r="J1079" s="11" t="s">
        <v>278</v>
      </c>
      <c r="K1079" s="11" t="s">
        <v>279</v>
      </c>
      <c r="L1079" s="11" t="s">
        <v>261</v>
      </c>
      <c r="M1079" s="11" t="s">
        <v>261</v>
      </c>
      <c r="N1079" s="11" t="s">
        <v>261</v>
      </c>
      <c r="O1079" s="11" t="s">
        <v>261</v>
      </c>
      <c r="P1079" s="11" t="s">
        <v>261</v>
      </c>
      <c r="Q1079" s="11" t="s">
        <v>279</v>
      </c>
      <c r="R1079" s="11" t="s">
        <v>279</v>
      </c>
      <c r="S1079" s="11" t="s">
        <v>261</v>
      </c>
      <c r="T1079" s="11" t="s">
        <v>278</v>
      </c>
      <c r="U1079" s="11" t="s">
        <v>279</v>
      </c>
      <c r="V1079" s="11" t="s">
        <v>261</v>
      </c>
      <c r="W1079" s="11" t="s">
        <v>261</v>
      </c>
      <c r="X1079" s="152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2</v>
      </c>
    </row>
    <row r="1080" spans="1:65">
      <c r="A1080" s="29"/>
      <c r="B1080" s="19"/>
      <c r="C1080" s="9"/>
      <c r="D1080" s="25" t="s">
        <v>280</v>
      </c>
      <c r="E1080" s="25" t="s">
        <v>253</v>
      </c>
      <c r="F1080" s="25" t="s">
        <v>281</v>
      </c>
      <c r="G1080" s="25" t="s">
        <v>281</v>
      </c>
      <c r="H1080" s="25" t="s">
        <v>282</v>
      </c>
      <c r="I1080" s="25" t="s">
        <v>281</v>
      </c>
      <c r="J1080" s="25" t="s">
        <v>283</v>
      </c>
      <c r="K1080" s="25" t="s">
        <v>283</v>
      </c>
      <c r="L1080" s="25" t="s">
        <v>281</v>
      </c>
      <c r="M1080" s="25" t="s">
        <v>282</v>
      </c>
      <c r="N1080" s="25" t="s">
        <v>282</v>
      </c>
      <c r="O1080" s="25" t="s">
        <v>283</v>
      </c>
      <c r="P1080" s="25" t="s">
        <v>283</v>
      </c>
      <c r="Q1080" s="25" t="s">
        <v>282</v>
      </c>
      <c r="R1080" s="25" t="s">
        <v>281</v>
      </c>
      <c r="S1080" s="25" t="s">
        <v>281</v>
      </c>
      <c r="T1080" s="25" t="s">
        <v>281</v>
      </c>
      <c r="U1080" s="25" t="s">
        <v>280</v>
      </c>
      <c r="V1080" s="25" t="s">
        <v>281</v>
      </c>
      <c r="W1080" s="25" t="s">
        <v>281</v>
      </c>
      <c r="X1080" s="152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2</v>
      </c>
    </row>
    <row r="1081" spans="1:65">
      <c r="A1081" s="29"/>
      <c r="B1081" s="18">
        <v>1</v>
      </c>
      <c r="C1081" s="14">
        <v>1</v>
      </c>
      <c r="D1081" s="21">
        <v>3.3</v>
      </c>
      <c r="E1081" s="21">
        <v>4</v>
      </c>
      <c r="F1081" s="21">
        <v>6.15</v>
      </c>
      <c r="G1081" s="21">
        <v>5.88</v>
      </c>
      <c r="H1081" s="21">
        <v>7.5</v>
      </c>
      <c r="I1081" s="153">
        <v>10</v>
      </c>
      <c r="J1081" s="147">
        <v>14.052</v>
      </c>
      <c r="K1081" s="21">
        <v>7.3</v>
      </c>
      <c r="L1081" s="21">
        <v>6.6</v>
      </c>
      <c r="M1081" s="21">
        <v>5.76</v>
      </c>
      <c r="N1081" s="21">
        <v>6.84</v>
      </c>
      <c r="O1081" s="21">
        <v>5.5</v>
      </c>
      <c r="P1081" s="21">
        <v>5.14</v>
      </c>
      <c r="Q1081" s="21">
        <v>8.1</v>
      </c>
      <c r="R1081" s="21">
        <v>5.6</v>
      </c>
      <c r="S1081" s="21">
        <v>6.43</v>
      </c>
      <c r="T1081" s="153" t="s">
        <v>95</v>
      </c>
      <c r="U1081" s="147">
        <v>6.6</v>
      </c>
      <c r="V1081" s="21">
        <v>5.78</v>
      </c>
      <c r="W1081" s="21">
        <v>4.58</v>
      </c>
      <c r="X1081" s="152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1</v>
      </c>
    </row>
    <row r="1082" spans="1:65">
      <c r="A1082" s="29"/>
      <c r="B1082" s="19">
        <v>1</v>
      </c>
      <c r="C1082" s="9">
        <v>2</v>
      </c>
      <c r="D1082" s="11">
        <v>4</v>
      </c>
      <c r="E1082" s="11">
        <v>3.8</v>
      </c>
      <c r="F1082" s="11">
        <v>6.42</v>
      </c>
      <c r="G1082" s="11">
        <v>5.95</v>
      </c>
      <c r="H1082" s="11">
        <v>7.1</v>
      </c>
      <c r="I1082" s="154">
        <v>10</v>
      </c>
      <c r="J1082" s="154">
        <v>12.308499999999999</v>
      </c>
      <c r="K1082" s="11">
        <v>6.6</v>
      </c>
      <c r="L1082" s="11">
        <v>6.6</v>
      </c>
      <c r="M1082" s="11">
        <v>5.45</v>
      </c>
      <c r="N1082" s="11">
        <v>6.45</v>
      </c>
      <c r="O1082" s="11">
        <v>5.7</v>
      </c>
      <c r="P1082" s="11">
        <v>5.45</v>
      </c>
      <c r="Q1082" s="11">
        <v>7.6</v>
      </c>
      <c r="R1082" s="11">
        <v>6.4</v>
      </c>
      <c r="S1082" s="11">
        <v>6.61</v>
      </c>
      <c r="T1082" s="154" t="s">
        <v>95</v>
      </c>
      <c r="U1082" s="11">
        <v>6.3</v>
      </c>
      <c r="V1082" s="11">
        <v>5.9</v>
      </c>
      <c r="W1082" s="11">
        <v>4.46</v>
      </c>
      <c r="X1082" s="152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29</v>
      </c>
    </row>
    <row r="1083" spans="1:65">
      <c r="A1083" s="29"/>
      <c r="B1083" s="19">
        <v>1</v>
      </c>
      <c r="C1083" s="9">
        <v>3</v>
      </c>
      <c r="D1083" s="11">
        <v>3.5</v>
      </c>
      <c r="E1083" s="11">
        <v>3.7</v>
      </c>
      <c r="F1083" s="11">
        <v>6.17</v>
      </c>
      <c r="G1083" s="11">
        <v>6.1</v>
      </c>
      <c r="H1083" s="11">
        <v>7.5</v>
      </c>
      <c r="I1083" s="154">
        <v>10</v>
      </c>
      <c r="J1083" s="154">
        <v>13.308499999999999</v>
      </c>
      <c r="K1083" s="11">
        <v>6.7</v>
      </c>
      <c r="L1083" s="11">
        <v>6.95</v>
      </c>
      <c r="M1083" s="11">
        <v>5.39</v>
      </c>
      <c r="N1083" s="11">
        <v>6.67</v>
      </c>
      <c r="O1083" s="11">
        <v>5.7</v>
      </c>
      <c r="P1083" s="11">
        <v>5.36</v>
      </c>
      <c r="Q1083" s="11">
        <v>7.2</v>
      </c>
      <c r="R1083" s="11">
        <v>6.4</v>
      </c>
      <c r="S1083" s="11">
        <v>6.21</v>
      </c>
      <c r="T1083" s="154" t="s">
        <v>95</v>
      </c>
      <c r="U1083" s="11">
        <v>6.1</v>
      </c>
      <c r="V1083" s="11">
        <v>5.83</v>
      </c>
      <c r="W1083" s="11">
        <v>3.9600000000000004</v>
      </c>
      <c r="X1083" s="152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16</v>
      </c>
    </row>
    <row r="1084" spans="1:65">
      <c r="A1084" s="29"/>
      <c r="B1084" s="19">
        <v>1</v>
      </c>
      <c r="C1084" s="9">
        <v>4</v>
      </c>
      <c r="D1084" s="11">
        <v>4.3</v>
      </c>
      <c r="E1084" s="11">
        <v>4.2</v>
      </c>
      <c r="F1084" s="11">
        <v>6.62</v>
      </c>
      <c r="G1084" s="11">
        <v>5.67</v>
      </c>
      <c r="H1084" s="11">
        <v>7.7000000000000011</v>
      </c>
      <c r="I1084" s="154">
        <v>10</v>
      </c>
      <c r="J1084" s="154">
        <v>12.109500000000001</v>
      </c>
      <c r="K1084" s="11">
        <v>6.5</v>
      </c>
      <c r="L1084" s="11">
        <v>6.6</v>
      </c>
      <c r="M1084" s="11">
        <v>5.85</v>
      </c>
      <c r="N1084" s="11">
        <v>6.83</v>
      </c>
      <c r="O1084" s="11">
        <v>5</v>
      </c>
      <c r="P1084" s="11">
        <v>5.18</v>
      </c>
      <c r="Q1084" s="11">
        <v>7.7000000000000011</v>
      </c>
      <c r="R1084" s="11">
        <v>5.9</v>
      </c>
      <c r="S1084" s="11">
        <v>6.6</v>
      </c>
      <c r="T1084" s="154" t="s">
        <v>95</v>
      </c>
      <c r="U1084" s="11">
        <v>6</v>
      </c>
      <c r="V1084" s="11">
        <v>6.34</v>
      </c>
      <c r="W1084" s="11">
        <v>4.3</v>
      </c>
      <c r="X1084" s="152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7">
        <v>5.9324509803921561</v>
      </c>
    </row>
    <row r="1085" spans="1:65">
      <c r="A1085" s="29"/>
      <c r="B1085" s="19">
        <v>1</v>
      </c>
      <c r="C1085" s="9">
        <v>5</v>
      </c>
      <c r="D1085" s="11">
        <v>4.4000000000000004</v>
      </c>
      <c r="E1085" s="11">
        <v>3.7</v>
      </c>
      <c r="F1085" s="11">
        <v>6.55</v>
      </c>
      <c r="G1085" s="11">
        <v>5.86</v>
      </c>
      <c r="H1085" s="11">
        <v>7</v>
      </c>
      <c r="I1085" s="154">
        <v>10</v>
      </c>
      <c r="J1085" s="154">
        <v>12.096</v>
      </c>
      <c r="K1085" s="11">
        <v>7.2</v>
      </c>
      <c r="L1085" s="11">
        <v>6.4</v>
      </c>
      <c r="M1085" s="11">
        <v>5.71</v>
      </c>
      <c r="N1085" s="11">
        <v>6.97</v>
      </c>
      <c r="O1085" s="11">
        <v>6.3</v>
      </c>
      <c r="P1085" s="11">
        <v>5.51</v>
      </c>
      <c r="Q1085" s="11">
        <v>7.8</v>
      </c>
      <c r="R1085" s="11">
        <v>6</v>
      </c>
      <c r="S1085" s="11">
        <v>6.67</v>
      </c>
      <c r="T1085" s="154" t="s">
        <v>95</v>
      </c>
      <c r="U1085" s="11">
        <v>6</v>
      </c>
      <c r="V1085" s="11">
        <v>6.21</v>
      </c>
      <c r="W1085" s="11">
        <v>4.41</v>
      </c>
      <c r="X1085" s="152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7">
        <v>119</v>
      </c>
    </row>
    <row r="1086" spans="1:65">
      <c r="A1086" s="29"/>
      <c r="B1086" s="19">
        <v>1</v>
      </c>
      <c r="C1086" s="9">
        <v>6</v>
      </c>
      <c r="D1086" s="11">
        <v>4.2</v>
      </c>
      <c r="E1086" s="11">
        <v>3.9</v>
      </c>
      <c r="F1086" s="11">
        <v>6.65</v>
      </c>
      <c r="G1086" s="11">
        <v>5.61</v>
      </c>
      <c r="H1086" s="11">
        <v>7.3</v>
      </c>
      <c r="I1086" s="154">
        <v>10</v>
      </c>
      <c r="J1086" s="154">
        <v>12.122</v>
      </c>
      <c r="K1086" s="11">
        <v>6.9</v>
      </c>
      <c r="L1086" s="11">
        <v>6.26</v>
      </c>
      <c r="M1086" s="11">
        <v>5.64</v>
      </c>
      <c r="N1086" s="11">
        <v>6.59</v>
      </c>
      <c r="O1086" s="11">
        <v>5.8</v>
      </c>
      <c r="P1086" s="11">
        <v>5.4</v>
      </c>
      <c r="Q1086" s="11">
        <v>7.6</v>
      </c>
      <c r="R1086" s="11">
        <v>5.9</v>
      </c>
      <c r="S1086" s="11">
        <v>6.17</v>
      </c>
      <c r="T1086" s="154" t="s">
        <v>95</v>
      </c>
      <c r="U1086" s="11">
        <v>6</v>
      </c>
      <c r="V1086" s="11">
        <v>6.17</v>
      </c>
      <c r="W1086" s="11">
        <v>4.2699999999999996</v>
      </c>
      <c r="X1086" s="152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20" t="s">
        <v>254</v>
      </c>
      <c r="C1087" s="12"/>
      <c r="D1087" s="22">
        <v>3.9499999999999997</v>
      </c>
      <c r="E1087" s="22">
        <v>3.8833333333333329</v>
      </c>
      <c r="F1087" s="22">
        <v>6.4266666666666667</v>
      </c>
      <c r="G1087" s="22">
        <v>5.8449999999999998</v>
      </c>
      <c r="H1087" s="22">
        <v>7.3500000000000005</v>
      </c>
      <c r="I1087" s="22">
        <v>10</v>
      </c>
      <c r="J1087" s="22">
        <v>12.666083333333333</v>
      </c>
      <c r="K1087" s="22">
        <v>6.8666666666666663</v>
      </c>
      <c r="L1087" s="22">
        <v>6.5683333333333325</v>
      </c>
      <c r="M1087" s="22">
        <v>5.6333333333333337</v>
      </c>
      <c r="N1087" s="22">
        <v>6.7249999999999988</v>
      </c>
      <c r="O1087" s="22">
        <v>5.666666666666667</v>
      </c>
      <c r="P1087" s="22">
        <v>5.34</v>
      </c>
      <c r="Q1087" s="22">
        <v>7.666666666666667</v>
      </c>
      <c r="R1087" s="22">
        <v>6.0333333333333323</v>
      </c>
      <c r="S1087" s="22">
        <v>6.4483333333333341</v>
      </c>
      <c r="T1087" s="22" t="s">
        <v>604</v>
      </c>
      <c r="U1087" s="22">
        <v>6.166666666666667</v>
      </c>
      <c r="V1087" s="22">
        <v>6.0383333333333331</v>
      </c>
      <c r="W1087" s="22">
        <v>4.33</v>
      </c>
      <c r="X1087" s="152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3" t="s">
        <v>255</v>
      </c>
      <c r="C1088" s="28"/>
      <c r="D1088" s="11">
        <v>4.0999999999999996</v>
      </c>
      <c r="E1088" s="11">
        <v>3.8499999999999996</v>
      </c>
      <c r="F1088" s="11">
        <v>6.4849999999999994</v>
      </c>
      <c r="G1088" s="11">
        <v>5.87</v>
      </c>
      <c r="H1088" s="11">
        <v>7.4</v>
      </c>
      <c r="I1088" s="11">
        <v>10</v>
      </c>
      <c r="J1088" s="11">
        <v>12.215249999999999</v>
      </c>
      <c r="K1088" s="11">
        <v>6.8000000000000007</v>
      </c>
      <c r="L1088" s="11">
        <v>6.6</v>
      </c>
      <c r="M1088" s="11">
        <v>5.6749999999999998</v>
      </c>
      <c r="N1088" s="11">
        <v>6.75</v>
      </c>
      <c r="O1088" s="11">
        <v>5.7</v>
      </c>
      <c r="P1088" s="11">
        <v>5.3800000000000008</v>
      </c>
      <c r="Q1088" s="11">
        <v>7.65</v>
      </c>
      <c r="R1088" s="11">
        <v>5.95</v>
      </c>
      <c r="S1088" s="11">
        <v>6.5149999999999997</v>
      </c>
      <c r="T1088" s="11" t="s">
        <v>604</v>
      </c>
      <c r="U1088" s="11">
        <v>6.05</v>
      </c>
      <c r="V1088" s="11">
        <v>6.0350000000000001</v>
      </c>
      <c r="W1088" s="11">
        <v>4.3550000000000004</v>
      </c>
      <c r="X1088" s="152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3" t="s">
        <v>256</v>
      </c>
      <c r="C1089" s="28"/>
      <c r="D1089" s="23">
        <v>0.45055521304275253</v>
      </c>
      <c r="E1089" s="23">
        <v>0.19407902170679517</v>
      </c>
      <c r="F1089" s="23">
        <v>0.22132931723264015</v>
      </c>
      <c r="G1089" s="23">
        <v>0.18074844397670467</v>
      </c>
      <c r="H1089" s="23">
        <v>0.26645825188948491</v>
      </c>
      <c r="I1089" s="23">
        <v>0</v>
      </c>
      <c r="J1089" s="23">
        <v>0.8236670089706557</v>
      </c>
      <c r="K1089" s="23">
        <v>0.32659863237109044</v>
      </c>
      <c r="L1089" s="23">
        <v>0.23327380192954947</v>
      </c>
      <c r="M1089" s="23">
        <v>0.17985179083530595</v>
      </c>
      <c r="N1089" s="23">
        <v>0.1903417978269617</v>
      </c>
      <c r="O1089" s="23">
        <v>0.42268979957726283</v>
      </c>
      <c r="P1089" s="23">
        <v>0.14872793954062583</v>
      </c>
      <c r="Q1089" s="23">
        <v>0.29439202887759475</v>
      </c>
      <c r="R1089" s="23">
        <v>0.31411250638372679</v>
      </c>
      <c r="S1089" s="23">
        <v>0.21581627989256666</v>
      </c>
      <c r="T1089" s="23" t="s">
        <v>604</v>
      </c>
      <c r="U1089" s="23">
        <v>0.24221202832779923</v>
      </c>
      <c r="V1089" s="23">
        <v>0.23112045921265081</v>
      </c>
      <c r="W1089" s="23">
        <v>0.21316660151158756</v>
      </c>
      <c r="X1089" s="152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29"/>
      <c r="B1090" s="3" t="s">
        <v>86</v>
      </c>
      <c r="C1090" s="28"/>
      <c r="D1090" s="13">
        <v>0.11406461089689938</v>
      </c>
      <c r="E1090" s="13">
        <v>4.9977430482436531E-2</v>
      </c>
      <c r="F1090" s="13">
        <v>3.4439209112962679E-2</v>
      </c>
      <c r="G1090" s="13">
        <v>3.0923600338187286E-2</v>
      </c>
      <c r="H1090" s="13">
        <v>3.6252823386324476E-2</v>
      </c>
      <c r="I1090" s="13">
        <v>0</v>
      </c>
      <c r="J1090" s="13">
        <v>6.5029337585598479E-2</v>
      </c>
      <c r="K1090" s="13">
        <v>4.7562907626857831E-2</v>
      </c>
      <c r="L1090" s="13">
        <v>3.5514915289959322E-2</v>
      </c>
      <c r="M1090" s="13">
        <v>3.1926353402717031E-2</v>
      </c>
      <c r="N1090" s="13">
        <v>2.8303613059771263E-2</v>
      </c>
      <c r="O1090" s="13">
        <v>7.4592317572458142E-2</v>
      </c>
      <c r="P1090" s="13">
        <v>2.7851674071278244E-2</v>
      </c>
      <c r="Q1090" s="13">
        <v>3.8398960288381925E-2</v>
      </c>
      <c r="R1090" s="13">
        <v>5.2062846361943672E-2</v>
      </c>
      <c r="S1090" s="13">
        <v>3.3468536556097175E-2</v>
      </c>
      <c r="T1090" s="13" t="s">
        <v>604</v>
      </c>
      <c r="U1090" s="13">
        <v>3.9277626215318794E-2</v>
      </c>
      <c r="V1090" s="13">
        <v>3.8275538373610404E-2</v>
      </c>
      <c r="W1090" s="13">
        <v>4.9230162011913985E-2</v>
      </c>
      <c r="X1090" s="152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29"/>
      <c r="B1091" s="3" t="s">
        <v>257</v>
      </c>
      <c r="C1091" s="28"/>
      <c r="D1091" s="13">
        <v>-0.33417064665928509</v>
      </c>
      <c r="E1091" s="13">
        <v>-0.34540827287600606</v>
      </c>
      <c r="F1091" s="13">
        <v>8.3307167291897466E-2</v>
      </c>
      <c r="G1091" s="13">
        <v>-1.4741121448992645E-2</v>
      </c>
      <c r="H1091" s="13">
        <v>0.23894829039348231</v>
      </c>
      <c r="I1091" s="13">
        <v>0.68564393250813915</v>
      </c>
      <c r="J1091" s="13">
        <v>1.13505065194758</v>
      </c>
      <c r="K1091" s="13">
        <v>0.15747550032225544</v>
      </c>
      <c r="L1091" s="13">
        <v>0.10718712300242927</v>
      </c>
      <c r="M1091" s="13">
        <v>-5.0420584687081549E-2</v>
      </c>
      <c r="N1091" s="13">
        <v>0.1335955446117234</v>
      </c>
      <c r="O1091" s="13">
        <v>-4.4801771578721006E-2</v>
      </c>
      <c r="P1091" s="13">
        <v>-9.9866140040653639E-2</v>
      </c>
      <c r="Q1091" s="13">
        <v>0.29232701492290669</v>
      </c>
      <c r="R1091" s="13">
        <v>1.7005172613243857E-2</v>
      </c>
      <c r="S1091" s="13">
        <v>8.6959395812331808E-2</v>
      </c>
      <c r="T1091" s="13" t="s">
        <v>604</v>
      </c>
      <c r="U1091" s="13">
        <v>3.9480425046685808E-2</v>
      </c>
      <c r="V1091" s="13">
        <v>1.7847994579498039E-2</v>
      </c>
      <c r="W1091" s="13">
        <v>-0.27011617722397574</v>
      </c>
      <c r="X1091" s="152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29"/>
      <c r="B1092" s="45" t="s">
        <v>258</v>
      </c>
      <c r="C1092" s="46"/>
      <c r="D1092" s="44">
        <v>2.0499999999999998</v>
      </c>
      <c r="E1092" s="44">
        <v>2.12</v>
      </c>
      <c r="F1092" s="44">
        <v>0.38</v>
      </c>
      <c r="G1092" s="44">
        <v>0.19</v>
      </c>
      <c r="H1092" s="44">
        <v>1.29</v>
      </c>
      <c r="I1092" s="44" t="s">
        <v>259</v>
      </c>
      <c r="J1092" s="44">
        <v>6.51</v>
      </c>
      <c r="K1092" s="44">
        <v>0.81</v>
      </c>
      <c r="L1092" s="44">
        <v>0.52</v>
      </c>
      <c r="M1092" s="44">
        <v>0.4</v>
      </c>
      <c r="N1092" s="44">
        <v>0.67</v>
      </c>
      <c r="O1092" s="44">
        <v>0.36</v>
      </c>
      <c r="P1092" s="44">
        <v>0.69</v>
      </c>
      <c r="Q1092" s="44">
        <v>1.6</v>
      </c>
      <c r="R1092" s="44">
        <v>0</v>
      </c>
      <c r="S1092" s="44">
        <v>0.4</v>
      </c>
      <c r="T1092" s="44">
        <v>1.02</v>
      </c>
      <c r="U1092" s="44">
        <v>0.13</v>
      </c>
      <c r="V1092" s="44">
        <v>0</v>
      </c>
      <c r="W1092" s="44">
        <v>1.68</v>
      </c>
      <c r="X1092" s="152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B1093" s="30" t="s">
        <v>288</v>
      </c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BM1093" s="55"/>
    </row>
    <row r="1094" spans="1:65">
      <c r="BM1094" s="55"/>
    </row>
    <row r="1095" spans="1:65" ht="15">
      <c r="B1095" s="8" t="s">
        <v>535</v>
      </c>
      <c r="BM1095" s="27" t="s">
        <v>66</v>
      </c>
    </row>
    <row r="1096" spans="1:65" ht="15">
      <c r="A1096" s="24" t="s">
        <v>38</v>
      </c>
      <c r="B1096" s="18" t="s">
        <v>108</v>
      </c>
      <c r="C1096" s="15" t="s">
        <v>109</v>
      </c>
      <c r="D1096" s="16" t="s">
        <v>224</v>
      </c>
      <c r="E1096" s="17" t="s">
        <v>224</v>
      </c>
      <c r="F1096" s="17" t="s">
        <v>224</v>
      </c>
      <c r="G1096" s="17" t="s">
        <v>224</v>
      </c>
      <c r="H1096" s="17" t="s">
        <v>224</v>
      </c>
      <c r="I1096" s="17" t="s">
        <v>224</v>
      </c>
      <c r="J1096" s="17" t="s">
        <v>224</v>
      </c>
      <c r="K1096" s="17" t="s">
        <v>224</v>
      </c>
      <c r="L1096" s="17" t="s">
        <v>224</v>
      </c>
      <c r="M1096" s="17" t="s">
        <v>224</v>
      </c>
      <c r="N1096" s="17" t="s">
        <v>224</v>
      </c>
      <c r="O1096" s="17" t="s">
        <v>224</v>
      </c>
      <c r="P1096" s="17" t="s">
        <v>224</v>
      </c>
      <c r="Q1096" s="17" t="s">
        <v>224</v>
      </c>
      <c r="R1096" s="17" t="s">
        <v>224</v>
      </c>
      <c r="S1096" s="17" t="s">
        <v>224</v>
      </c>
      <c r="T1096" s="17" t="s">
        <v>224</v>
      </c>
      <c r="U1096" s="152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7">
        <v>1</v>
      </c>
    </row>
    <row r="1097" spans="1:65">
      <c r="A1097" s="29"/>
      <c r="B1097" s="19" t="s">
        <v>225</v>
      </c>
      <c r="C1097" s="9" t="s">
        <v>225</v>
      </c>
      <c r="D1097" s="150" t="s">
        <v>227</v>
      </c>
      <c r="E1097" s="151" t="s">
        <v>229</v>
      </c>
      <c r="F1097" s="151" t="s">
        <v>230</v>
      </c>
      <c r="G1097" s="151" t="s">
        <v>231</v>
      </c>
      <c r="H1097" s="151" t="s">
        <v>234</v>
      </c>
      <c r="I1097" s="151" t="s">
        <v>235</v>
      </c>
      <c r="J1097" s="151" t="s">
        <v>236</v>
      </c>
      <c r="K1097" s="151" t="s">
        <v>237</v>
      </c>
      <c r="L1097" s="151" t="s">
        <v>238</v>
      </c>
      <c r="M1097" s="151" t="s">
        <v>239</v>
      </c>
      <c r="N1097" s="151" t="s">
        <v>240</v>
      </c>
      <c r="O1097" s="151" t="s">
        <v>241</v>
      </c>
      <c r="P1097" s="151" t="s">
        <v>242</v>
      </c>
      <c r="Q1097" s="151" t="s">
        <v>243</v>
      </c>
      <c r="R1097" s="151" t="s">
        <v>244</v>
      </c>
      <c r="S1097" s="151" t="s">
        <v>245</v>
      </c>
      <c r="T1097" s="151" t="s">
        <v>246</v>
      </c>
      <c r="U1097" s="152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7" t="s">
        <v>3</v>
      </c>
    </row>
    <row r="1098" spans="1:65">
      <c r="A1098" s="29"/>
      <c r="B1098" s="19"/>
      <c r="C1098" s="9"/>
      <c r="D1098" s="10" t="s">
        <v>261</v>
      </c>
      <c r="E1098" s="11" t="s">
        <v>261</v>
      </c>
      <c r="F1098" s="11" t="s">
        <v>261</v>
      </c>
      <c r="G1098" s="11" t="s">
        <v>279</v>
      </c>
      <c r="H1098" s="11" t="s">
        <v>279</v>
      </c>
      <c r="I1098" s="11" t="s">
        <v>261</v>
      </c>
      <c r="J1098" s="11" t="s">
        <v>261</v>
      </c>
      <c r="K1098" s="11" t="s">
        <v>261</v>
      </c>
      <c r="L1098" s="11" t="s">
        <v>261</v>
      </c>
      <c r="M1098" s="11" t="s">
        <v>261</v>
      </c>
      <c r="N1098" s="11" t="s">
        <v>279</v>
      </c>
      <c r="O1098" s="11" t="s">
        <v>279</v>
      </c>
      <c r="P1098" s="11" t="s">
        <v>261</v>
      </c>
      <c r="Q1098" s="11" t="s">
        <v>278</v>
      </c>
      <c r="R1098" s="11" t="s">
        <v>278</v>
      </c>
      <c r="S1098" s="11" t="s">
        <v>279</v>
      </c>
      <c r="T1098" s="11" t="s">
        <v>261</v>
      </c>
      <c r="U1098" s="152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7">
        <v>1</v>
      </c>
    </row>
    <row r="1099" spans="1:65">
      <c r="A1099" s="29"/>
      <c r="B1099" s="19"/>
      <c r="C1099" s="9"/>
      <c r="D1099" s="25" t="s">
        <v>280</v>
      </c>
      <c r="E1099" s="25" t="s">
        <v>281</v>
      </c>
      <c r="F1099" s="25" t="s">
        <v>281</v>
      </c>
      <c r="G1099" s="25" t="s">
        <v>282</v>
      </c>
      <c r="H1099" s="25" t="s">
        <v>283</v>
      </c>
      <c r="I1099" s="25" t="s">
        <v>281</v>
      </c>
      <c r="J1099" s="25" t="s">
        <v>282</v>
      </c>
      <c r="K1099" s="25" t="s">
        <v>282</v>
      </c>
      <c r="L1099" s="25" t="s">
        <v>283</v>
      </c>
      <c r="M1099" s="25" t="s">
        <v>283</v>
      </c>
      <c r="N1099" s="25" t="s">
        <v>282</v>
      </c>
      <c r="O1099" s="25" t="s">
        <v>281</v>
      </c>
      <c r="P1099" s="25" t="s">
        <v>281</v>
      </c>
      <c r="Q1099" s="25" t="s">
        <v>281</v>
      </c>
      <c r="R1099" s="25" t="s">
        <v>280</v>
      </c>
      <c r="S1099" s="25" t="s">
        <v>280</v>
      </c>
      <c r="T1099" s="25" t="s">
        <v>281</v>
      </c>
      <c r="U1099" s="152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2</v>
      </c>
    </row>
    <row r="1100" spans="1:65">
      <c r="A1100" s="29"/>
      <c r="B1100" s="18">
        <v>1</v>
      </c>
      <c r="C1100" s="14">
        <v>1</v>
      </c>
      <c r="D1100" s="210">
        <v>9.56</v>
      </c>
      <c r="E1100" s="210">
        <v>10.199999999999999</v>
      </c>
      <c r="F1100" s="210">
        <v>9.9</v>
      </c>
      <c r="G1100" s="210">
        <v>10.44</v>
      </c>
      <c r="H1100" s="210">
        <v>10.3</v>
      </c>
      <c r="I1100" s="210">
        <v>10.8</v>
      </c>
      <c r="J1100" s="210">
        <v>10.08</v>
      </c>
      <c r="K1100" s="211">
        <v>11.53</v>
      </c>
      <c r="L1100" s="210">
        <v>10.8</v>
      </c>
      <c r="M1100" s="210">
        <v>9.89</v>
      </c>
      <c r="N1100" s="210">
        <v>11.1</v>
      </c>
      <c r="O1100" s="210">
        <v>9.43</v>
      </c>
      <c r="P1100" s="210">
        <v>9.74</v>
      </c>
      <c r="Q1100" s="210">
        <v>10.439233333333334</v>
      </c>
      <c r="R1100" s="210">
        <v>10.029</v>
      </c>
      <c r="S1100" s="210">
        <v>10.6</v>
      </c>
      <c r="T1100" s="210">
        <v>10.1</v>
      </c>
      <c r="U1100" s="212"/>
      <c r="V1100" s="213"/>
      <c r="W1100" s="213"/>
      <c r="X1100" s="213"/>
      <c r="Y1100" s="213"/>
      <c r="Z1100" s="213"/>
      <c r="AA1100" s="213"/>
      <c r="AB1100" s="213"/>
      <c r="AC1100" s="213"/>
      <c r="AD1100" s="213"/>
      <c r="AE1100" s="213"/>
      <c r="AF1100" s="213"/>
      <c r="AG1100" s="213"/>
      <c r="AH1100" s="213"/>
      <c r="AI1100" s="213"/>
      <c r="AJ1100" s="213"/>
      <c r="AK1100" s="213"/>
      <c r="AL1100" s="213"/>
      <c r="AM1100" s="213"/>
      <c r="AN1100" s="213"/>
      <c r="AO1100" s="213"/>
      <c r="AP1100" s="213"/>
      <c r="AQ1100" s="213"/>
      <c r="AR1100" s="213"/>
      <c r="AS1100" s="213"/>
      <c r="AT1100" s="213"/>
      <c r="AU1100" s="213"/>
      <c r="AV1100" s="213"/>
      <c r="AW1100" s="213"/>
      <c r="AX1100" s="213"/>
      <c r="AY1100" s="213"/>
      <c r="AZ1100" s="213"/>
      <c r="BA1100" s="213"/>
      <c r="BB1100" s="213"/>
      <c r="BC1100" s="213"/>
      <c r="BD1100" s="213"/>
      <c r="BE1100" s="213"/>
      <c r="BF1100" s="213"/>
      <c r="BG1100" s="213"/>
      <c r="BH1100" s="213"/>
      <c r="BI1100" s="213"/>
      <c r="BJ1100" s="213"/>
      <c r="BK1100" s="213"/>
      <c r="BL1100" s="213"/>
      <c r="BM1100" s="214">
        <v>1</v>
      </c>
    </row>
    <row r="1101" spans="1:65">
      <c r="A1101" s="29"/>
      <c r="B1101" s="19">
        <v>1</v>
      </c>
      <c r="C1101" s="9">
        <v>2</v>
      </c>
      <c r="D1101" s="217">
        <v>9.51</v>
      </c>
      <c r="E1101" s="217">
        <v>10.199999999999999</v>
      </c>
      <c r="F1101" s="217">
        <v>10.35</v>
      </c>
      <c r="G1101" s="217">
        <v>10.47</v>
      </c>
      <c r="H1101" s="217">
        <v>10.1</v>
      </c>
      <c r="I1101" s="217">
        <v>11.3</v>
      </c>
      <c r="J1101" s="215">
        <v>10.42</v>
      </c>
      <c r="K1101" s="216">
        <v>11.8</v>
      </c>
      <c r="L1101" s="217">
        <v>11.1</v>
      </c>
      <c r="M1101" s="217">
        <v>9.98</v>
      </c>
      <c r="N1101" s="215">
        <v>11.7</v>
      </c>
      <c r="O1101" s="217">
        <v>9.59</v>
      </c>
      <c r="P1101" s="217">
        <v>10.050000000000001</v>
      </c>
      <c r="Q1101" s="217">
        <v>10.425233333333333</v>
      </c>
      <c r="R1101" s="217">
        <v>9.7530000000000001</v>
      </c>
      <c r="S1101" s="217">
        <v>10.6</v>
      </c>
      <c r="T1101" s="217">
        <v>9.9700000000000006</v>
      </c>
      <c r="U1101" s="212"/>
      <c r="V1101" s="213"/>
      <c r="W1101" s="213"/>
      <c r="X1101" s="213"/>
      <c r="Y1101" s="213"/>
      <c r="Z1101" s="213"/>
      <c r="AA1101" s="213"/>
      <c r="AB1101" s="213"/>
      <c r="AC1101" s="213"/>
      <c r="AD1101" s="213"/>
      <c r="AE1101" s="213"/>
      <c r="AF1101" s="213"/>
      <c r="AG1101" s="213"/>
      <c r="AH1101" s="213"/>
      <c r="AI1101" s="213"/>
      <c r="AJ1101" s="213"/>
      <c r="AK1101" s="213"/>
      <c r="AL1101" s="213"/>
      <c r="AM1101" s="213"/>
      <c r="AN1101" s="213"/>
      <c r="AO1101" s="213"/>
      <c r="AP1101" s="213"/>
      <c r="AQ1101" s="213"/>
      <c r="AR1101" s="213"/>
      <c r="AS1101" s="213"/>
      <c r="AT1101" s="213"/>
      <c r="AU1101" s="213"/>
      <c r="AV1101" s="213"/>
      <c r="AW1101" s="213"/>
      <c r="AX1101" s="213"/>
      <c r="AY1101" s="213"/>
      <c r="AZ1101" s="213"/>
      <c r="BA1101" s="213"/>
      <c r="BB1101" s="213"/>
      <c r="BC1101" s="213"/>
      <c r="BD1101" s="213"/>
      <c r="BE1101" s="213"/>
      <c r="BF1101" s="213"/>
      <c r="BG1101" s="213"/>
      <c r="BH1101" s="213"/>
      <c r="BI1101" s="213"/>
      <c r="BJ1101" s="213"/>
      <c r="BK1101" s="213"/>
      <c r="BL1101" s="213"/>
      <c r="BM1101" s="214">
        <v>30</v>
      </c>
    </row>
    <row r="1102" spans="1:65">
      <c r="A1102" s="29"/>
      <c r="B1102" s="19">
        <v>1</v>
      </c>
      <c r="C1102" s="9">
        <v>3</v>
      </c>
      <c r="D1102" s="217">
        <v>9.5</v>
      </c>
      <c r="E1102" s="217">
        <v>9.85</v>
      </c>
      <c r="F1102" s="217">
        <v>10.7</v>
      </c>
      <c r="G1102" s="217">
        <v>10.27</v>
      </c>
      <c r="H1102" s="217">
        <v>10</v>
      </c>
      <c r="I1102" s="217">
        <v>11.4</v>
      </c>
      <c r="J1102" s="217">
        <v>10.08</v>
      </c>
      <c r="K1102" s="216">
        <v>11.69</v>
      </c>
      <c r="L1102" s="217">
        <v>10.7</v>
      </c>
      <c r="M1102" s="217">
        <v>9.7899999999999991</v>
      </c>
      <c r="N1102" s="217">
        <v>10.6</v>
      </c>
      <c r="O1102" s="215">
        <v>9.9600000000000009</v>
      </c>
      <c r="P1102" s="217">
        <v>10.1</v>
      </c>
      <c r="Q1102" s="217">
        <v>10.428600000000001</v>
      </c>
      <c r="R1102" s="217">
        <v>9.766</v>
      </c>
      <c r="S1102" s="217">
        <v>10.4</v>
      </c>
      <c r="T1102" s="217">
        <v>10.25</v>
      </c>
      <c r="U1102" s="212"/>
      <c r="V1102" s="213"/>
      <c r="W1102" s="213"/>
      <c r="X1102" s="213"/>
      <c r="Y1102" s="213"/>
      <c r="Z1102" s="213"/>
      <c r="AA1102" s="213"/>
      <c r="AB1102" s="213"/>
      <c r="AC1102" s="213"/>
      <c r="AD1102" s="213"/>
      <c r="AE1102" s="213"/>
      <c r="AF1102" s="213"/>
      <c r="AG1102" s="213"/>
      <c r="AH1102" s="213"/>
      <c r="AI1102" s="213"/>
      <c r="AJ1102" s="213"/>
      <c r="AK1102" s="213"/>
      <c r="AL1102" s="213"/>
      <c r="AM1102" s="213"/>
      <c r="AN1102" s="213"/>
      <c r="AO1102" s="213"/>
      <c r="AP1102" s="213"/>
      <c r="AQ1102" s="213"/>
      <c r="AR1102" s="213"/>
      <c r="AS1102" s="213"/>
      <c r="AT1102" s="213"/>
      <c r="AU1102" s="213"/>
      <c r="AV1102" s="213"/>
      <c r="AW1102" s="213"/>
      <c r="AX1102" s="213"/>
      <c r="AY1102" s="213"/>
      <c r="AZ1102" s="213"/>
      <c r="BA1102" s="213"/>
      <c r="BB1102" s="213"/>
      <c r="BC1102" s="213"/>
      <c r="BD1102" s="213"/>
      <c r="BE1102" s="213"/>
      <c r="BF1102" s="213"/>
      <c r="BG1102" s="213"/>
      <c r="BH1102" s="213"/>
      <c r="BI1102" s="213"/>
      <c r="BJ1102" s="213"/>
      <c r="BK1102" s="213"/>
      <c r="BL1102" s="213"/>
      <c r="BM1102" s="214">
        <v>16</v>
      </c>
    </row>
    <row r="1103" spans="1:65">
      <c r="A1103" s="29"/>
      <c r="B1103" s="19">
        <v>1</v>
      </c>
      <c r="C1103" s="9">
        <v>4</v>
      </c>
      <c r="D1103" s="217">
        <v>9.85</v>
      </c>
      <c r="E1103" s="217">
        <v>10.199999999999999</v>
      </c>
      <c r="F1103" s="217">
        <v>10.45</v>
      </c>
      <c r="G1103" s="217">
        <v>10.31</v>
      </c>
      <c r="H1103" s="217">
        <v>10.3</v>
      </c>
      <c r="I1103" s="217">
        <v>11.15</v>
      </c>
      <c r="J1103" s="217">
        <v>9.99</v>
      </c>
      <c r="K1103" s="216">
        <v>11.59</v>
      </c>
      <c r="L1103" s="217">
        <v>10.6</v>
      </c>
      <c r="M1103" s="217">
        <v>9.83</v>
      </c>
      <c r="N1103" s="215">
        <v>11.7</v>
      </c>
      <c r="O1103" s="217">
        <v>9.64</v>
      </c>
      <c r="P1103" s="217">
        <v>10.199999999999999</v>
      </c>
      <c r="Q1103" s="217">
        <v>10.336533333333334</v>
      </c>
      <c r="R1103" s="217">
        <v>9.9830000000000005</v>
      </c>
      <c r="S1103" s="217">
        <v>10.5</v>
      </c>
      <c r="T1103" s="217">
        <v>10.3</v>
      </c>
      <c r="U1103" s="212"/>
      <c r="V1103" s="213"/>
      <c r="W1103" s="213"/>
      <c r="X1103" s="213"/>
      <c r="Y1103" s="213"/>
      <c r="Z1103" s="213"/>
      <c r="AA1103" s="213"/>
      <c r="AB1103" s="213"/>
      <c r="AC1103" s="213"/>
      <c r="AD1103" s="213"/>
      <c r="AE1103" s="213"/>
      <c r="AF1103" s="213"/>
      <c r="AG1103" s="213"/>
      <c r="AH1103" s="213"/>
      <c r="AI1103" s="213"/>
      <c r="AJ1103" s="213"/>
      <c r="AK1103" s="213"/>
      <c r="AL1103" s="213"/>
      <c r="AM1103" s="213"/>
      <c r="AN1103" s="213"/>
      <c r="AO1103" s="213"/>
      <c r="AP1103" s="213"/>
      <c r="AQ1103" s="213"/>
      <c r="AR1103" s="213"/>
      <c r="AS1103" s="213"/>
      <c r="AT1103" s="213"/>
      <c r="AU1103" s="213"/>
      <c r="AV1103" s="213"/>
      <c r="AW1103" s="213"/>
      <c r="AX1103" s="213"/>
      <c r="AY1103" s="213"/>
      <c r="AZ1103" s="213"/>
      <c r="BA1103" s="213"/>
      <c r="BB1103" s="213"/>
      <c r="BC1103" s="213"/>
      <c r="BD1103" s="213"/>
      <c r="BE1103" s="213"/>
      <c r="BF1103" s="213"/>
      <c r="BG1103" s="213"/>
      <c r="BH1103" s="213"/>
      <c r="BI1103" s="213"/>
      <c r="BJ1103" s="213"/>
      <c r="BK1103" s="213"/>
      <c r="BL1103" s="213"/>
      <c r="BM1103" s="214">
        <v>10.239539930555555</v>
      </c>
    </row>
    <row r="1104" spans="1:65">
      <c r="A1104" s="29"/>
      <c r="B1104" s="19">
        <v>1</v>
      </c>
      <c r="C1104" s="9">
        <v>5</v>
      </c>
      <c r="D1104" s="217">
        <v>9.84</v>
      </c>
      <c r="E1104" s="217">
        <v>10.4</v>
      </c>
      <c r="F1104" s="217">
        <v>10.3</v>
      </c>
      <c r="G1104" s="217">
        <v>10.38</v>
      </c>
      <c r="H1104" s="217">
        <v>10.1</v>
      </c>
      <c r="I1104" s="217">
        <v>10.55</v>
      </c>
      <c r="J1104" s="217">
        <v>10.119999999999999</v>
      </c>
      <c r="K1104" s="216">
        <v>12.13</v>
      </c>
      <c r="L1104" s="217">
        <v>10.5</v>
      </c>
      <c r="M1104" s="217">
        <v>10.07</v>
      </c>
      <c r="N1104" s="217">
        <v>11.5</v>
      </c>
      <c r="O1104" s="217">
        <v>9.5500000000000007</v>
      </c>
      <c r="P1104" s="217">
        <v>10.1</v>
      </c>
      <c r="Q1104" s="217">
        <v>10.403766666666668</v>
      </c>
      <c r="R1104" s="217">
        <v>9.9450000000000003</v>
      </c>
      <c r="S1104" s="217">
        <v>10.3</v>
      </c>
      <c r="T1104" s="217">
        <v>9.9600000000000009</v>
      </c>
      <c r="U1104" s="212"/>
      <c r="V1104" s="213"/>
      <c r="W1104" s="213"/>
      <c r="X1104" s="213"/>
      <c r="Y1104" s="213"/>
      <c r="Z1104" s="213"/>
      <c r="AA1104" s="213"/>
      <c r="AB1104" s="213"/>
      <c r="AC1104" s="213"/>
      <c r="AD1104" s="213"/>
      <c r="AE1104" s="213"/>
      <c r="AF1104" s="213"/>
      <c r="AG1104" s="213"/>
      <c r="AH1104" s="213"/>
      <c r="AI1104" s="213"/>
      <c r="AJ1104" s="213"/>
      <c r="AK1104" s="213"/>
      <c r="AL1104" s="213"/>
      <c r="AM1104" s="213"/>
      <c r="AN1104" s="213"/>
      <c r="AO1104" s="213"/>
      <c r="AP1104" s="213"/>
      <c r="AQ1104" s="213"/>
      <c r="AR1104" s="213"/>
      <c r="AS1104" s="213"/>
      <c r="AT1104" s="213"/>
      <c r="AU1104" s="213"/>
      <c r="AV1104" s="213"/>
      <c r="AW1104" s="213"/>
      <c r="AX1104" s="213"/>
      <c r="AY1104" s="213"/>
      <c r="AZ1104" s="213"/>
      <c r="BA1104" s="213"/>
      <c r="BB1104" s="213"/>
      <c r="BC1104" s="213"/>
      <c r="BD1104" s="213"/>
      <c r="BE1104" s="213"/>
      <c r="BF1104" s="213"/>
      <c r="BG1104" s="213"/>
      <c r="BH1104" s="213"/>
      <c r="BI1104" s="213"/>
      <c r="BJ1104" s="213"/>
      <c r="BK1104" s="213"/>
      <c r="BL1104" s="213"/>
      <c r="BM1104" s="214">
        <v>120</v>
      </c>
    </row>
    <row r="1105" spans="1:65">
      <c r="A1105" s="29"/>
      <c r="B1105" s="19">
        <v>1</v>
      </c>
      <c r="C1105" s="9">
        <v>6</v>
      </c>
      <c r="D1105" s="217">
        <v>9.99</v>
      </c>
      <c r="E1105" s="217">
        <v>10.6</v>
      </c>
      <c r="F1105" s="217">
        <v>10.25</v>
      </c>
      <c r="G1105" s="217">
        <v>10.210000000000001</v>
      </c>
      <c r="H1105" s="217">
        <v>10</v>
      </c>
      <c r="I1105" s="217">
        <v>10.95</v>
      </c>
      <c r="J1105" s="217">
        <v>10.220000000000001</v>
      </c>
      <c r="K1105" s="216">
        <v>11.86</v>
      </c>
      <c r="L1105" s="217">
        <v>10.8</v>
      </c>
      <c r="M1105" s="217">
        <v>9.9</v>
      </c>
      <c r="N1105" s="217">
        <v>10.4</v>
      </c>
      <c r="O1105" s="217">
        <v>9.59</v>
      </c>
      <c r="P1105" s="217">
        <v>9.64</v>
      </c>
      <c r="Q1105" s="217">
        <v>10.343466666666666</v>
      </c>
      <c r="R1105" s="217">
        <v>9.8450000000000006</v>
      </c>
      <c r="S1105" s="217">
        <v>10.1</v>
      </c>
      <c r="T1105" s="217">
        <v>10.4</v>
      </c>
      <c r="U1105" s="212"/>
      <c r="V1105" s="213"/>
      <c r="W1105" s="213"/>
      <c r="X1105" s="213"/>
      <c r="Y1105" s="213"/>
      <c r="Z1105" s="213"/>
      <c r="AA1105" s="213"/>
      <c r="AB1105" s="213"/>
      <c r="AC1105" s="213"/>
      <c r="AD1105" s="213"/>
      <c r="AE1105" s="213"/>
      <c r="AF1105" s="213"/>
      <c r="AG1105" s="213"/>
      <c r="AH1105" s="213"/>
      <c r="AI1105" s="213"/>
      <c r="AJ1105" s="213"/>
      <c r="AK1105" s="213"/>
      <c r="AL1105" s="213"/>
      <c r="AM1105" s="213"/>
      <c r="AN1105" s="213"/>
      <c r="AO1105" s="213"/>
      <c r="AP1105" s="213"/>
      <c r="AQ1105" s="213"/>
      <c r="AR1105" s="213"/>
      <c r="AS1105" s="213"/>
      <c r="AT1105" s="213"/>
      <c r="AU1105" s="213"/>
      <c r="AV1105" s="213"/>
      <c r="AW1105" s="213"/>
      <c r="AX1105" s="213"/>
      <c r="AY1105" s="213"/>
      <c r="AZ1105" s="213"/>
      <c r="BA1105" s="213"/>
      <c r="BB1105" s="213"/>
      <c r="BC1105" s="213"/>
      <c r="BD1105" s="213"/>
      <c r="BE1105" s="213"/>
      <c r="BF1105" s="213"/>
      <c r="BG1105" s="213"/>
      <c r="BH1105" s="213"/>
      <c r="BI1105" s="213"/>
      <c r="BJ1105" s="213"/>
      <c r="BK1105" s="213"/>
      <c r="BL1105" s="213"/>
      <c r="BM1105" s="218"/>
    </row>
    <row r="1106" spans="1:65">
      <c r="A1106" s="29"/>
      <c r="B1106" s="20" t="s">
        <v>254</v>
      </c>
      <c r="C1106" s="12"/>
      <c r="D1106" s="219">
        <v>9.7083333333333339</v>
      </c>
      <c r="E1106" s="219">
        <v>10.241666666666667</v>
      </c>
      <c r="F1106" s="219">
        <v>10.325000000000001</v>
      </c>
      <c r="G1106" s="219">
        <v>10.346666666666668</v>
      </c>
      <c r="H1106" s="219">
        <v>10.133333333333335</v>
      </c>
      <c r="I1106" s="219">
        <v>11.025</v>
      </c>
      <c r="J1106" s="219">
        <v>10.151666666666666</v>
      </c>
      <c r="K1106" s="219">
        <v>11.766666666666666</v>
      </c>
      <c r="L1106" s="219">
        <v>10.75</v>
      </c>
      <c r="M1106" s="219">
        <v>9.91</v>
      </c>
      <c r="N1106" s="219">
        <v>11.166666666666666</v>
      </c>
      <c r="O1106" s="219">
        <v>9.6266666666666669</v>
      </c>
      <c r="P1106" s="219">
        <v>9.9716666666666676</v>
      </c>
      <c r="Q1106" s="219">
        <v>10.39613888888889</v>
      </c>
      <c r="R1106" s="219">
        <v>9.8868333333333336</v>
      </c>
      <c r="S1106" s="219">
        <v>10.416666666666668</v>
      </c>
      <c r="T1106" s="219">
        <v>10.163333333333334</v>
      </c>
      <c r="U1106" s="212"/>
      <c r="V1106" s="213"/>
      <c r="W1106" s="213"/>
      <c r="X1106" s="213"/>
      <c r="Y1106" s="213"/>
      <c r="Z1106" s="213"/>
      <c r="AA1106" s="213"/>
      <c r="AB1106" s="213"/>
      <c r="AC1106" s="213"/>
      <c r="AD1106" s="213"/>
      <c r="AE1106" s="213"/>
      <c r="AF1106" s="213"/>
      <c r="AG1106" s="213"/>
      <c r="AH1106" s="213"/>
      <c r="AI1106" s="213"/>
      <c r="AJ1106" s="213"/>
      <c r="AK1106" s="213"/>
      <c r="AL1106" s="213"/>
      <c r="AM1106" s="213"/>
      <c r="AN1106" s="213"/>
      <c r="AO1106" s="213"/>
      <c r="AP1106" s="213"/>
      <c r="AQ1106" s="213"/>
      <c r="AR1106" s="213"/>
      <c r="AS1106" s="213"/>
      <c r="AT1106" s="213"/>
      <c r="AU1106" s="213"/>
      <c r="AV1106" s="213"/>
      <c r="AW1106" s="213"/>
      <c r="AX1106" s="213"/>
      <c r="AY1106" s="213"/>
      <c r="AZ1106" s="213"/>
      <c r="BA1106" s="213"/>
      <c r="BB1106" s="213"/>
      <c r="BC1106" s="213"/>
      <c r="BD1106" s="213"/>
      <c r="BE1106" s="213"/>
      <c r="BF1106" s="213"/>
      <c r="BG1106" s="213"/>
      <c r="BH1106" s="213"/>
      <c r="BI1106" s="213"/>
      <c r="BJ1106" s="213"/>
      <c r="BK1106" s="213"/>
      <c r="BL1106" s="213"/>
      <c r="BM1106" s="218"/>
    </row>
    <row r="1107" spans="1:65">
      <c r="A1107" s="29"/>
      <c r="B1107" s="3" t="s">
        <v>255</v>
      </c>
      <c r="C1107" s="28"/>
      <c r="D1107" s="217">
        <v>9.6999999999999993</v>
      </c>
      <c r="E1107" s="217">
        <v>10.199999999999999</v>
      </c>
      <c r="F1107" s="217">
        <v>10.324999999999999</v>
      </c>
      <c r="G1107" s="217">
        <v>10.345000000000001</v>
      </c>
      <c r="H1107" s="217">
        <v>10.1</v>
      </c>
      <c r="I1107" s="217">
        <v>11.05</v>
      </c>
      <c r="J1107" s="217">
        <v>10.1</v>
      </c>
      <c r="K1107" s="217">
        <v>11.745000000000001</v>
      </c>
      <c r="L1107" s="217">
        <v>10.75</v>
      </c>
      <c r="M1107" s="217">
        <v>9.8949999999999996</v>
      </c>
      <c r="N1107" s="217">
        <v>11.3</v>
      </c>
      <c r="O1107" s="217">
        <v>9.59</v>
      </c>
      <c r="P1107" s="217">
        <v>10.074999999999999</v>
      </c>
      <c r="Q1107" s="217">
        <v>10.4145</v>
      </c>
      <c r="R1107" s="217">
        <v>9.8949999999999996</v>
      </c>
      <c r="S1107" s="217">
        <v>10.45</v>
      </c>
      <c r="T1107" s="217">
        <v>10.175000000000001</v>
      </c>
      <c r="U1107" s="212"/>
      <c r="V1107" s="213"/>
      <c r="W1107" s="213"/>
      <c r="X1107" s="213"/>
      <c r="Y1107" s="213"/>
      <c r="Z1107" s="213"/>
      <c r="AA1107" s="213"/>
      <c r="AB1107" s="213"/>
      <c r="AC1107" s="213"/>
      <c r="AD1107" s="213"/>
      <c r="AE1107" s="213"/>
      <c r="AF1107" s="213"/>
      <c r="AG1107" s="213"/>
      <c r="AH1107" s="213"/>
      <c r="AI1107" s="213"/>
      <c r="AJ1107" s="213"/>
      <c r="AK1107" s="213"/>
      <c r="AL1107" s="213"/>
      <c r="AM1107" s="213"/>
      <c r="AN1107" s="213"/>
      <c r="AO1107" s="213"/>
      <c r="AP1107" s="213"/>
      <c r="AQ1107" s="213"/>
      <c r="AR1107" s="213"/>
      <c r="AS1107" s="213"/>
      <c r="AT1107" s="213"/>
      <c r="AU1107" s="213"/>
      <c r="AV1107" s="213"/>
      <c r="AW1107" s="213"/>
      <c r="AX1107" s="213"/>
      <c r="AY1107" s="213"/>
      <c r="AZ1107" s="213"/>
      <c r="BA1107" s="213"/>
      <c r="BB1107" s="213"/>
      <c r="BC1107" s="213"/>
      <c r="BD1107" s="213"/>
      <c r="BE1107" s="213"/>
      <c r="BF1107" s="213"/>
      <c r="BG1107" s="213"/>
      <c r="BH1107" s="213"/>
      <c r="BI1107" s="213"/>
      <c r="BJ1107" s="213"/>
      <c r="BK1107" s="213"/>
      <c r="BL1107" s="213"/>
      <c r="BM1107" s="218"/>
    </row>
    <row r="1108" spans="1:65">
      <c r="A1108" s="29"/>
      <c r="B1108" s="3" t="s">
        <v>256</v>
      </c>
      <c r="C1108" s="28"/>
      <c r="D1108" s="23">
        <v>0.21046773307722647</v>
      </c>
      <c r="E1108" s="23">
        <v>0.24983327774070996</v>
      </c>
      <c r="F1108" s="23">
        <v>0.26220221204253746</v>
      </c>
      <c r="G1108" s="23">
        <v>0.10092901796146958</v>
      </c>
      <c r="H1108" s="23">
        <v>0.13662601021279502</v>
      </c>
      <c r="I1108" s="23">
        <v>0.32054640849649207</v>
      </c>
      <c r="J1108" s="23">
        <v>0.15105186747162933</v>
      </c>
      <c r="K1108" s="23">
        <v>0.21676408066528655</v>
      </c>
      <c r="L1108" s="23">
        <v>0.20736441353327723</v>
      </c>
      <c r="M1108" s="23">
        <v>0.1017840851999961</v>
      </c>
      <c r="N1108" s="23">
        <v>0.56450568346710772</v>
      </c>
      <c r="O1108" s="23">
        <v>0.17806365902863724</v>
      </c>
      <c r="P1108" s="23">
        <v>0.22578012903412578</v>
      </c>
      <c r="Q1108" s="23">
        <v>4.5039337949874372E-2</v>
      </c>
      <c r="R1108" s="23">
        <v>0.115848895837063</v>
      </c>
      <c r="S1108" s="23">
        <v>0.19407902170679506</v>
      </c>
      <c r="T1108" s="23">
        <v>0.18162231874598075</v>
      </c>
      <c r="U1108" s="152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29"/>
      <c r="B1109" s="3" t="s">
        <v>86</v>
      </c>
      <c r="C1109" s="28"/>
      <c r="D1109" s="13">
        <v>2.1679079801946072E-2</v>
      </c>
      <c r="E1109" s="13">
        <v>2.4393810682575422E-2</v>
      </c>
      <c r="F1109" s="13">
        <v>2.5394887364894668E-2</v>
      </c>
      <c r="G1109" s="13">
        <v>9.7547375607090429E-3</v>
      </c>
      <c r="H1109" s="13">
        <v>1.3482829955210034E-2</v>
      </c>
      <c r="I1109" s="13">
        <v>2.9074504172017422E-2</v>
      </c>
      <c r="J1109" s="13">
        <v>1.487951411639757E-2</v>
      </c>
      <c r="K1109" s="13">
        <v>1.842187654379206E-2</v>
      </c>
      <c r="L1109" s="13">
        <v>1.9289712886816485E-2</v>
      </c>
      <c r="M1109" s="13">
        <v>1.0270846135216559E-2</v>
      </c>
      <c r="N1109" s="13">
        <v>5.0552747773173826E-2</v>
      </c>
      <c r="O1109" s="13">
        <v>1.8496917489124368E-2</v>
      </c>
      <c r="P1109" s="13">
        <v>2.2642165706246942E-2</v>
      </c>
      <c r="Q1109" s="13">
        <v>4.3323139899574823E-3</v>
      </c>
      <c r="R1109" s="13">
        <v>1.1717492540961513E-2</v>
      </c>
      <c r="S1109" s="13">
        <v>1.8631586083852323E-2</v>
      </c>
      <c r="T1109" s="13">
        <v>1.7870349499440545E-2</v>
      </c>
      <c r="U1109" s="152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29"/>
      <c r="B1110" s="3" t="s">
        <v>257</v>
      </c>
      <c r="C1110" s="28"/>
      <c r="D1110" s="13">
        <v>-5.1877975067713855E-2</v>
      </c>
      <c r="E1110" s="13">
        <v>2.0769840496104308E-4</v>
      </c>
      <c r="F1110" s="13">
        <v>8.346084885066718E-3</v>
      </c>
      <c r="G1110" s="13">
        <v>1.0462065369894136E-2</v>
      </c>
      <c r="H1110" s="13">
        <v>-1.0372204019175935E-2</v>
      </c>
      <c r="I1110" s="13">
        <v>7.6708531317952522E-2</v>
      </c>
      <c r="J1110" s="13">
        <v>-8.581758993552957E-3</v>
      </c>
      <c r="K1110" s="13">
        <v>0.14914017099089083</v>
      </c>
      <c r="L1110" s="13">
        <v>4.9851855933604305E-2</v>
      </c>
      <c r="M1110" s="13">
        <v>-3.2183079785858659E-2</v>
      </c>
      <c r="N1110" s="13">
        <v>9.054378833413157E-2</v>
      </c>
      <c r="O1110" s="13">
        <v>-5.9853593818217199E-2</v>
      </c>
      <c r="P1110" s="13">
        <v>-2.6160673790580513E-2</v>
      </c>
      <c r="Q1110" s="13">
        <v>1.5293554143583465E-2</v>
      </c>
      <c r="R1110" s="13">
        <v>-3.4445551227327953E-2</v>
      </c>
      <c r="S1110" s="13">
        <v>1.7298310013182716E-2</v>
      </c>
      <c r="T1110" s="13">
        <v>-7.4423848863379716E-3</v>
      </c>
      <c r="U1110" s="152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A1111" s="29"/>
      <c r="B1111" s="45" t="s">
        <v>258</v>
      </c>
      <c r="C1111" s="46"/>
      <c r="D1111" s="44">
        <v>1.33</v>
      </c>
      <c r="E1111" s="44">
        <v>0</v>
      </c>
      <c r="F1111" s="44">
        <v>0.21</v>
      </c>
      <c r="G1111" s="44">
        <v>0.26</v>
      </c>
      <c r="H1111" s="44">
        <v>0.27</v>
      </c>
      <c r="I1111" s="44">
        <v>1.96</v>
      </c>
      <c r="J1111" s="44">
        <v>0.22</v>
      </c>
      <c r="K1111" s="44">
        <v>3.81</v>
      </c>
      <c r="L1111" s="44">
        <v>1.27</v>
      </c>
      <c r="M1111" s="44">
        <v>0.83</v>
      </c>
      <c r="N1111" s="44">
        <v>2.31</v>
      </c>
      <c r="O1111" s="44">
        <v>1.54</v>
      </c>
      <c r="P1111" s="44">
        <v>0.67</v>
      </c>
      <c r="Q1111" s="44">
        <v>0.39</v>
      </c>
      <c r="R1111" s="44">
        <v>0.89</v>
      </c>
      <c r="S1111" s="44">
        <v>0.44</v>
      </c>
      <c r="T1111" s="44">
        <v>0.2</v>
      </c>
      <c r="U1111" s="152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B1112" s="3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BM1112" s="55"/>
    </row>
    <row r="1113" spans="1:65" ht="15">
      <c r="B1113" s="8" t="s">
        <v>536</v>
      </c>
      <c r="BM1113" s="27" t="s">
        <v>66</v>
      </c>
    </row>
    <row r="1114" spans="1:65" ht="15">
      <c r="A1114" s="24" t="s">
        <v>41</v>
      </c>
      <c r="B1114" s="18" t="s">
        <v>108</v>
      </c>
      <c r="C1114" s="15" t="s">
        <v>109</v>
      </c>
      <c r="D1114" s="16" t="s">
        <v>224</v>
      </c>
      <c r="E1114" s="17" t="s">
        <v>224</v>
      </c>
      <c r="F1114" s="17" t="s">
        <v>224</v>
      </c>
      <c r="G1114" s="17" t="s">
        <v>224</v>
      </c>
      <c r="H1114" s="17" t="s">
        <v>224</v>
      </c>
      <c r="I1114" s="152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7">
        <v>1</v>
      </c>
    </row>
    <row r="1115" spans="1:65">
      <c r="A1115" s="29"/>
      <c r="B1115" s="19" t="s">
        <v>225</v>
      </c>
      <c r="C1115" s="9" t="s">
        <v>225</v>
      </c>
      <c r="D1115" s="150" t="s">
        <v>227</v>
      </c>
      <c r="E1115" s="151" t="s">
        <v>234</v>
      </c>
      <c r="F1115" s="151" t="s">
        <v>236</v>
      </c>
      <c r="G1115" s="151" t="s">
        <v>241</v>
      </c>
      <c r="H1115" s="151" t="s">
        <v>245</v>
      </c>
      <c r="I1115" s="152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7" t="s">
        <v>3</v>
      </c>
    </row>
    <row r="1116" spans="1:65">
      <c r="A1116" s="29"/>
      <c r="B1116" s="19"/>
      <c r="C1116" s="9"/>
      <c r="D1116" s="10" t="s">
        <v>261</v>
      </c>
      <c r="E1116" s="11" t="s">
        <v>279</v>
      </c>
      <c r="F1116" s="11" t="s">
        <v>261</v>
      </c>
      <c r="G1116" s="11" t="s">
        <v>279</v>
      </c>
      <c r="H1116" s="11" t="s">
        <v>279</v>
      </c>
      <c r="I1116" s="152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7">
        <v>2</v>
      </c>
    </row>
    <row r="1117" spans="1:65">
      <c r="A1117" s="29"/>
      <c r="B1117" s="19"/>
      <c r="C1117" s="9"/>
      <c r="D1117" s="25" t="s">
        <v>280</v>
      </c>
      <c r="E1117" s="25" t="s">
        <v>283</v>
      </c>
      <c r="F1117" s="25" t="s">
        <v>282</v>
      </c>
      <c r="G1117" s="25" t="s">
        <v>281</v>
      </c>
      <c r="H1117" s="25" t="s">
        <v>280</v>
      </c>
      <c r="I1117" s="152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7">
        <v>3</v>
      </c>
    </row>
    <row r="1118" spans="1:65">
      <c r="A1118" s="29"/>
      <c r="B1118" s="18">
        <v>1</v>
      </c>
      <c r="C1118" s="14">
        <v>1</v>
      </c>
      <c r="D1118" s="21">
        <v>0.7</v>
      </c>
      <c r="E1118" s="21">
        <v>0.8</v>
      </c>
      <c r="F1118" s="21">
        <v>0.78900000000000003</v>
      </c>
      <c r="G1118" s="21">
        <v>0.7</v>
      </c>
      <c r="H1118" s="21">
        <v>0.7</v>
      </c>
      <c r="I1118" s="152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7">
        <v>1</v>
      </c>
    </row>
    <row r="1119" spans="1:65">
      <c r="A1119" s="29"/>
      <c r="B1119" s="19">
        <v>1</v>
      </c>
      <c r="C1119" s="9">
        <v>2</v>
      </c>
      <c r="D1119" s="11">
        <v>0.7</v>
      </c>
      <c r="E1119" s="11">
        <v>0.8</v>
      </c>
      <c r="F1119" s="11">
        <v>0.76300000000000001</v>
      </c>
      <c r="G1119" s="11">
        <v>0.7</v>
      </c>
      <c r="H1119" s="11">
        <v>0.7</v>
      </c>
      <c r="I1119" s="152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7">
        <v>31</v>
      </c>
    </row>
    <row r="1120" spans="1:65">
      <c r="A1120" s="29"/>
      <c r="B1120" s="19">
        <v>1</v>
      </c>
      <c r="C1120" s="9">
        <v>3</v>
      </c>
      <c r="D1120" s="11">
        <v>0.8</v>
      </c>
      <c r="E1120" s="11">
        <v>0.8</v>
      </c>
      <c r="F1120" s="11">
        <v>0.76600000000000001</v>
      </c>
      <c r="G1120" s="11">
        <v>0.8</v>
      </c>
      <c r="H1120" s="11">
        <v>0.8</v>
      </c>
      <c r="I1120" s="152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7">
        <v>16</v>
      </c>
    </row>
    <row r="1121" spans="1:65">
      <c r="A1121" s="29"/>
      <c r="B1121" s="19">
        <v>1</v>
      </c>
      <c r="C1121" s="9">
        <v>4</v>
      </c>
      <c r="D1121" s="11">
        <v>0.7</v>
      </c>
      <c r="E1121" s="11">
        <v>0.8</v>
      </c>
      <c r="F1121" s="11">
        <v>0.79500000000000004</v>
      </c>
      <c r="G1121" s="11">
        <v>0.7</v>
      </c>
      <c r="H1121" s="11">
        <v>0.7</v>
      </c>
      <c r="I1121" s="152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7">
        <v>0.75196666666666667</v>
      </c>
    </row>
    <row r="1122" spans="1:65">
      <c r="A1122" s="29"/>
      <c r="B1122" s="19">
        <v>1</v>
      </c>
      <c r="C1122" s="9">
        <v>5</v>
      </c>
      <c r="D1122" s="11">
        <v>0.8</v>
      </c>
      <c r="E1122" s="11">
        <v>0.8</v>
      </c>
      <c r="F1122" s="11">
        <v>0.76800000000000002</v>
      </c>
      <c r="G1122" s="11">
        <v>0.7</v>
      </c>
      <c r="H1122" s="11">
        <v>0.7</v>
      </c>
      <c r="I1122" s="152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7">
        <v>121</v>
      </c>
    </row>
    <row r="1123" spans="1:65">
      <c r="A1123" s="29"/>
      <c r="B1123" s="19">
        <v>1</v>
      </c>
      <c r="C1123" s="9">
        <v>6</v>
      </c>
      <c r="D1123" s="11">
        <v>0.8</v>
      </c>
      <c r="E1123" s="11">
        <v>0.8</v>
      </c>
      <c r="F1123" s="11">
        <v>0.77800000000000002</v>
      </c>
      <c r="G1123" s="11">
        <v>0.7</v>
      </c>
      <c r="H1123" s="11">
        <v>0.7</v>
      </c>
      <c r="I1123" s="152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20" t="s">
        <v>254</v>
      </c>
      <c r="C1124" s="12"/>
      <c r="D1124" s="22">
        <v>0.75</v>
      </c>
      <c r="E1124" s="22">
        <v>0.79999999999999993</v>
      </c>
      <c r="F1124" s="22">
        <v>0.77650000000000008</v>
      </c>
      <c r="G1124" s="22">
        <v>0.71666666666666679</v>
      </c>
      <c r="H1124" s="22">
        <v>0.71666666666666679</v>
      </c>
      <c r="I1124" s="152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29"/>
      <c r="B1125" s="3" t="s">
        <v>255</v>
      </c>
      <c r="C1125" s="28"/>
      <c r="D1125" s="11">
        <v>0.75</v>
      </c>
      <c r="E1125" s="11">
        <v>0.8</v>
      </c>
      <c r="F1125" s="11">
        <v>0.77300000000000002</v>
      </c>
      <c r="G1125" s="11">
        <v>0.7</v>
      </c>
      <c r="H1125" s="11">
        <v>0.7</v>
      </c>
      <c r="I1125" s="152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29"/>
      <c r="B1126" s="3" t="s">
        <v>256</v>
      </c>
      <c r="C1126" s="28"/>
      <c r="D1126" s="23">
        <v>5.4772255750516662E-2</v>
      </c>
      <c r="E1126" s="23">
        <v>1.2161883888976234E-16</v>
      </c>
      <c r="F1126" s="23">
        <v>1.3156747318391438E-2</v>
      </c>
      <c r="G1126" s="23">
        <v>4.0824829046386332E-2</v>
      </c>
      <c r="H1126" s="23">
        <v>4.0824829046386332E-2</v>
      </c>
      <c r="I1126" s="204"/>
      <c r="J1126" s="205"/>
      <c r="K1126" s="205"/>
      <c r="L1126" s="205"/>
      <c r="M1126" s="205"/>
      <c r="N1126" s="205"/>
      <c r="O1126" s="205"/>
      <c r="P1126" s="205"/>
      <c r="Q1126" s="205"/>
      <c r="R1126" s="205"/>
      <c r="S1126" s="205"/>
      <c r="T1126" s="205"/>
      <c r="U1126" s="205"/>
      <c r="V1126" s="205"/>
      <c r="W1126" s="205"/>
      <c r="X1126" s="205"/>
      <c r="Y1126" s="205"/>
      <c r="Z1126" s="205"/>
      <c r="AA1126" s="205"/>
      <c r="AB1126" s="205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05"/>
      <c r="AT1126" s="205"/>
      <c r="AU1126" s="205"/>
      <c r="AV1126" s="205"/>
      <c r="AW1126" s="205"/>
      <c r="AX1126" s="205"/>
      <c r="AY1126" s="205"/>
      <c r="AZ1126" s="205"/>
      <c r="BA1126" s="205"/>
      <c r="BB1126" s="205"/>
      <c r="BC1126" s="205"/>
      <c r="BD1126" s="205"/>
      <c r="BE1126" s="205"/>
      <c r="BF1126" s="205"/>
      <c r="BG1126" s="205"/>
      <c r="BH1126" s="205"/>
      <c r="BI1126" s="205"/>
      <c r="BJ1126" s="205"/>
      <c r="BK1126" s="205"/>
      <c r="BL1126" s="205"/>
      <c r="BM1126" s="56"/>
    </row>
    <row r="1127" spans="1:65">
      <c r="A1127" s="29"/>
      <c r="B1127" s="3" t="s">
        <v>86</v>
      </c>
      <c r="C1127" s="28"/>
      <c r="D1127" s="13">
        <v>7.3029674334022215E-2</v>
      </c>
      <c r="E1127" s="13">
        <v>1.5202354861220294E-16</v>
      </c>
      <c r="F1127" s="13">
        <v>1.6943653983762314E-2</v>
      </c>
      <c r="G1127" s="13">
        <v>5.6964877739143709E-2</v>
      </c>
      <c r="H1127" s="13">
        <v>5.6964877739143709E-2</v>
      </c>
      <c r="I1127" s="152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29"/>
      <c r="B1128" s="3" t="s">
        <v>257</v>
      </c>
      <c r="C1128" s="28"/>
      <c r="D1128" s="13">
        <v>-2.6153641562125518E-3</v>
      </c>
      <c r="E1128" s="13">
        <v>6.3876944900039812E-2</v>
      </c>
      <c r="F1128" s="13">
        <v>3.2625559643601365E-2</v>
      </c>
      <c r="G1128" s="13">
        <v>-4.694357019371409E-2</v>
      </c>
      <c r="H1128" s="13">
        <v>-4.694357019371409E-2</v>
      </c>
      <c r="I1128" s="152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29"/>
      <c r="B1129" s="45" t="s">
        <v>258</v>
      </c>
      <c r="C1129" s="46"/>
      <c r="D1129" s="44">
        <v>0</v>
      </c>
      <c r="E1129" s="44">
        <v>1.01</v>
      </c>
      <c r="F1129" s="44">
        <v>0.54</v>
      </c>
      <c r="G1129" s="44">
        <v>0.67</v>
      </c>
      <c r="H1129" s="44">
        <v>0.67</v>
      </c>
      <c r="I1129" s="152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B1130" s="30"/>
      <c r="C1130" s="20"/>
      <c r="D1130" s="20"/>
      <c r="E1130" s="20"/>
      <c r="F1130" s="20"/>
      <c r="G1130" s="20"/>
      <c r="H1130" s="20"/>
      <c r="BM1130" s="55"/>
    </row>
    <row r="1131" spans="1:65" ht="15">
      <c r="B1131" s="8" t="s">
        <v>537</v>
      </c>
      <c r="BM1131" s="27" t="s">
        <v>66</v>
      </c>
    </row>
    <row r="1132" spans="1:65" ht="15">
      <c r="A1132" s="24" t="s">
        <v>44</v>
      </c>
      <c r="B1132" s="18" t="s">
        <v>108</v>
      </c>
      <c r="C1132" s="15" t="s">
        <v>109</v>
      </c>
      <c r="D1132" s="16" t="s">
        <v>224</v>
      </c>
      <c r="E1132" s="17" t="s">
        <v>224</v>
      </c>
      <c r="F1132" s="17" t="s">
        <v>224</v>
      </c>
      <c r="G1132" s="17" t="s">
        <v>224</v>
      </c>
      <c r="H1132" s="17" t="s">
        <v>224</v>
      </c>
      <c r="I1132" s="17" t="s">
        <v>224</v>
      </c>
      <c r="J1132" s="17" t="s">
        <v>224</v>
      </c>
      <c r="K1132" s="17" t="s">
        <v>224</v>
      </c>
      <c r="L1132" s="17" t="s">
        <v>224</v>
      </c>
      <c r="M1132" s="17" t="s">
        <v>224</v>
      </c>
      <c r="N1132" s="17" t="s">
        <v>224</v>
      </c>
      <c r="O1132" s="17" t="s">
        <v>224</v>
      </c>
      <c r="P1132" s="17" t="s">
        <v>224</v>
      </c>
      <c r="Q1132" s="17" t="s">
        <v>224</v>
      </c>
      <c r="R1132" s="17" t="s">
        <v>224</v>
      </c>
      <c r="S1132" s="17" t="s">
        <v>224</v>
      </c>
      <c r="T1132" s="17" t="s">
        <v>224</v>
      </c>
      <c r="U1132" s="17" t="s">
        <v>224</v>
      </c>
      <c r="V1132" s="17" t="s">
        <v>224</v>
      </c>
      <c r="W1132" s="17" t="s">
        <v>224</v>
      </c>
      <c r="X1132" s="17" t="s">
        <v>224</v>
      </c>
      <c r="Y1132" s="152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7">
        <v>1</v>
      </c>
    </row>
    <row r="1133" spans="1:65">
      <c r="A1133" s="29"/>
      <c r="B1133" s="19" t="s">
        <v>225</v>
      </c>
      <c r="C1133" s="9" t="s">
        <v>225</v>
      </c>
      <c r="D1133" s="150" t="s">
        <v>227</v>
      </c>
      <c r="E1133" s="151" t="s">
        <v>228</v>
      </c>
      <c r="F1133" s="151" t="s">
        <v>229</v>
      </c>
      <c r="G1133" s="151" t="s">
        <v>230</v>
      </c>
      <c r="H1133" s="151" t="s">
        <v>231</v>
      </c>
      <c r="I1133" s="151" t="s">
        <v>232</v>
      </c>
      <c r="J1133" s="151" t="s">
        <v>233</v>
      </c>
      <c r="K1133" s="151" t="s">
        <v>234</v>
      </c>
      <c r="L1133" s="151" t="s">
        <v>235</v>
      </c>
      <c r="M1133" s="151" t="s">
        <v>236</v>
      </c>
      <c r="N1133" s="151" t="s">
        <v>237</v>
      </c>
      <c r="O1133" s="151" t="s">
        <v>238</v>
      </c>
      <c r="P1133" s="151" t="s">
        <v>239</v>
      </c>
      <c r="Q1133" s="151" t="s">
        <v>240</v>
      </c>
      <c r="R1133" s="151" t="s">
        <v>241</v>
      </c>
      <c r="S1133" s="151" t="s">
        <v>242</v>
      </c>
      <c r="T1133" s="151" t="s">
        <v>243</v>
      </c>
      <c r="U1133" s="151" t="s">
        <v>244</v>
      </c>
      <c r="V1133" s="151" t="s">
        <v>245</v>
      </c>
      <c r="W1133" s="151" t="s">
        <v>246</v>
      </c>
      <c r="X1133" s="151" t="s">
        <v>247</v>
      </c>
      <c r="Y1133" s="152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7" t="s">
        <v>3</v>
      </c>
    </row>
    <row r="1134" spans="1:65">
      <c r="A1134" s="29"/>
      <c r="B1134" s="19"/>
      <c r="C1134" s="9"/>
      <c r="D1134" s="10" t="s">
        <v>278</v>
      </c>
      <c r="E1134" s="11" t="s">
        <v>261</v>
      </c>
      <c r="F1134" s="11" t="s">
        <v>261</v>
      </c>
      <c r="G1134" s="11" t="s">
        <v>261</v>
      </c>
      <c r="H1134" s="11" t="s">
        <v>279</v>
      </c>
      <c r="I1134" s="11" t="s">
        <v>278</v>
      </c>
      <c r="J1134" s="11" t="s">
        <v>278</v>
      </c>
      <c r="K1134" s="11" t="s">
        <v>279</v>
      </c>
      <c r="L1134" s="11" t="s">
        <v>261</v>
      </c>
      <c r="M1134" s="11" t="s">
        <v>261</v>
      </c>
      <c r="N1134" s="11" t="s">
        <v>261</v>
      </c>
      <c r="O1134" s="11" t="s">
        <v>278</v>
      </c>
      <c r="P1134" s="11" t="s">
        <v>279</v>
      </c>
      <c r="Q1134" s="11" t="s">
        <v>279</v>
      </c>
      <c r="R1134" s="11" t="s">
        <v>279</v>
      </c>
      <c r="S1134" s="11" t="s">
        <v>261</v>
      </c>
      <c r="T1134" s="11" t="s">
        <v>278</v>
      </c>
      <c r="U1134" s="11" t="s">
        <v>278</v>
      </c>
      <c r="V1134" s="11" t="s">
        <v>279</v>
      </c>
      <c r="W1134" s="11" t="s">
        <v>261</v>
      </c>
      <c r="X1134" s="11" t="s">
        <v>261</v>
      </c>
      <c r="Y1134" s="152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7">
        <v>0</v>
      </c>
    </row>
    <row r="1135" spans="1:65">
      <c r="A1135" s="29"/>
      <c r="B1135" s="19"/>
      <c r="C1135" s="9"/>
      <c r="D1135" s="25" t="s">
        <v>280</v>
      </c>
      <c r="E1135" s="25" t="s">
        <v>253</v>
      </c>
      <c r="F1135" s="25" t="s">
        <v>281</v>
      </c>
      <c r="G1135" s="25" t="s">
        <v>281</v>
      </c>
      <c r="H1135" s="25" t="s">
        <v>282</v>
      </c>
      <c r="I1135" s="25" t="s">
        <v>281</v>
      </c>
      <c r="J1135" s="25" t="s">
        <v>283</v>
      </c>
      <c r="K1135" s="25" t="s">
        <v>283</v>
      </c>
      <c r="L1135" s="25" t="s">
        <v>281</v>
      </c>
      <c r="M1135" s="25" t="s">
        <v>282</v>
      </c>
      <c r="N1135" s="25" t="s">
        <v>282</v>
      </c>
      <c r="O1135" s="25" t="s">
        <v>283</v>
      </c>
      <c r="P1135" s="25" t="s">
        <v>283</v>
      </c>
      <c r="Q1135" s="25" t="s">
        <v>282</v>
      </c>
      <c r="R1135" s="25" t="s">
        <v>281</v>
      </c>
      <c r="S1135" s="25" t="s">
        <v>114</v>
      </c>
      <c r="T1135" s="25" t="s">
        <v>281</v>
      </c>
      <c r="U1135" s="25" t="s">
        <v>280</v>
      </c>
      <c r="V1135" s="25" t="s">
        <v>280</v>
      </c>
      <c r="W1135" s="25" t="s">
        <v>281</v>
      </c>
      <c r="X1135" s="25" t="s">
        <v>281</v>
      </c>
      <c r="Y1135" s="152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7">
        <v>0</v>
      </c>
    </row>
    <row r="1136" spans="1:65">
      <c r="A1136" s="29"/>
      <c r="B1136" s="18">
        <v>1</v>
      </c>
      <c r="C1136" s="14">
        <v>1</v>
      </c>
      <c r="D1136" s="220">
        <v>267</v>
      </c>
      <c r="E1136" s="220">
        <v>254.2</v>
      </c>
      <c r="F1136" s="220">
        <v>266</v>
      </c>
      <c r="G1136" s="220">
        <v>246.00000000000003</v>
      </c>
      <c r="H1136" s="220">
        <v>248</v>
      </c>
      <c r="I1136" s="220">
        <v>258</v>
      </c>
      <c r="J1136" s="221">
        <v>271.33600000000001</v>
      </c>
      <c r="K1136" s="220">
        <v>261</v>
      </c>
      <c r="L1136" s="220">
        <v>246.00000000000003</v>
      </c>
      <c r="M1136" s="220">
        <v>254</v>
      </c>
      <c r="N1136" s="220">
        <v>265</v>
      </c>
      <c r="O1136" s="220">
        <v>253.39999999999998</v>
      </c>
      <c r="P1136" s="220">
        <v>256</v>
      </c>
      <c r="Q1136" s="220">
        <v>250.99999999999997</v>
      </c>
      <c r="R1136" s="220">
        <v>254</v>
      </c>
      <c r="S1136" s="220">
        <v>250</v>
      </c>
      <c r="T1136" s="220">
        <v>249.38709999999998</v>
      </c>
      <c r="U1136" s="221">
        <v>220.613</v>
      </c>
      <c r="V1136" s="220">
        <v>252</v>
      </c>
      <c r="W1136" s="220">
        <v>239</v>
      </c>
      <c r="X1136" s="220">
        <v>254.3</v>
      </c>
      <c r="Y1136" s="223"/>
      <c r="Z1136" s="224"/>
      <c r="AA1136" s="224"/>
      <c r="AB1136" s="224"/>
      <c r="AC1136" s="224"/>
      <c r="AD1136" s="224"/>
      <c r="AE1136" s="224"/>
      <c r="AF1136" s="224"/>
      <c r="AG1136" s="224"/>
      <c r="AH1136" s="224"/>
      <c r="AI1136" s="224"/>
      <c r="AJ1136" s="224"/>
      <c r="AK1136" s="224"/>
      <c r="AL1136" s="224"/>
      <c r="AM1136" s="224"/>
      <c r="AN1136" s="224"/>
      <c r="AO1136" s="224"/>
      <c r="AP1136" s="224"/>
      <c r="AQ1136" s="224"/>
      <c r="AR1136" s="224"/>
      <c r="AS1136" s="224"/>
      <c r="AT1136" s="224"/>
      <c r="AU1136" s="224"/>
      <c r="AV1136" s="224"/>
      <c r="AW1136" s="224"/>
      <c r="AX1136" s="224"/>
      <c r="AY1136" s="224"/>
      <c r="AZ1136" s="224"/>
      <c r="BA1136" s="224"/>
      <c r="BB1136" s="224"/>
      <c r="BC1136" s="224"/>
      <c r="BD1136" s="224"/>
      <c r="BE1136" s="224"/>
      <c r="BF1136" s="224"/>
      <c r="BG1136" s="224"/>
      <c r="BH1136" s="224"/>
      <c r="BI1136" s="224"/>
      <c r="BJ1136" s="224"/>
      <c r="BK1136" s="224"/>
      <c r="BL1136" s="224"/>
      <c r="BM1136" s="225">
        <v>1</v>
      </c>
    </row>
    <row r="1137" spans="1:65">
      <c r="A1137" s="29"/>
      <c r="B1137" s="19">
        <v>1</v>
      </c>
      <c r="C1137" s="9">
        <v>2</v>
      </c>
      <c r="D1137" s="226">
        <v>269</v>
      </c>
      <c r="E1137" s="226">
        <v>254.2</v>
      </c>
      <c r="F1137" s="226">
        <v>259</v>
      </c>
      <c r="G1137" s="226">
        <v>250</v>
      </c>
      <c r="H1137" s="226">
        <v>252</v>
      </c>
      <c r="I1137" s="226">
        <v>256</v>
      </c>
      <c r="J1137" s="227">
        <v>279.82100000000003</v>
      </c>
      <c r="K1137" s="226">
        <v>257</v>
      </c>
      <c r="L1137" s="226">
        <v>241</v>
      </c>
      <c r="M1137" s="226">
        <v>254</v>
      </c>
      <c r="N1137" s="228">
        <v>309</v>
      </c>
      <c r="O1137" s="226">
        <v>249.5</v>
      </c>
      <c r="P1137" s="226">
        <v>258</v>
      </c>
      <c r="Q1137" s="226">
        <v>257</v>
      </c>
      <c r="R1137" s="226">
        <v>270</v>
      </c>
      <c r="S1137" s="226">
        <v>248</v>
      </c>
      <c r="T1137" s="226">
        <v>251.36065000000002</v>
      </c>
      <c r="U1137" s="227">
        <v>215.31200000000001</v>
      </c>
      <c r="V1137" s="226">
        <v>253.00000000000003</v>
      </c>
      <c r="W1137" s="226">
        <v>237</v>
      </c>
      <c r="X1137" s="226">
        <v>257.3</v>
      </c>
      <c r="Y1137" s="223"/>
      <c r="Z1137" s="224"/>
      <c r="AA1137" s="224"/>
      <c r="AB1137" s="224"/>
      <c r="AC1137" s="224"/>
      <c r="AD1137" s="224"/>
      <c r="AE1137" s="224"/>
      <c r="AF1137" s="224"/>
      <c r="AG1137" s="224"/>
      <c r="AH1137" s="224"/>
      <c r="AI1137" s="224"/>
      <c r="AJ1137" s="224"/>
      <c r="AK1137" s="224"/>
      <c r="AL1137" s="224"/>
      <c r="AM1137" s="224"/>
      <c r="AN1137" s="224"/>
      <c r="AO1137" s="224"/>
      <c r="AP1137" s="224"/>
      <c r="AQ1137" s="224"/>
      <c r="AR1137" s="224"/>
      <c r="AS1137" s="224"/>
      <c r="AT1137" s="224"/>
      <c r="AU1137" s="224"/>
      <c r="AV1137" s="224"/>
      <c r="AW1137" s="224"/>
      <c r="AX1137" s="224"/>
      <c r="AY1137" s="224"/>
      <c r="AZ1137" s="224"/>
      <c r="BA1137" s="224"/>
      <c r="BB1137" s="224"/>
      <c r="BC1137" s="224"/>
      <c r="BD1137" s="224"/>
      <c r="BE1137" s="224"/>
      <c r="BF1137" s="224"/>
      <c r="BG1137" s="224"/>
      <c r="BH1137" s="224"/>
      <c r="BI1137" s="224"/>
      <c r="BJ1137" s="224"/>
      <c r="BK1137" s="224"/>
      <c r="BL1137" s="224"/>
      <c r="BM1137" s="225">
        <v>32</v>
      </c>
    </row>
    <row r="1138" spans="1:65">
      <c r="A1138" s="29"/>
      <c r="B1138" s="19">
        <v>1</v>
      </c>
      <c r="C1138" s="9">
        <v>3</v>
      </c>
      <c r="D1138" s="226">
        <v>269</v>
      </c>
      <c r="E1138" s="226">
        <v>269.89999999999998</v>
      </c>
      <c r="F1138" s="226">
        <v>253.00000000000003</v>
      </c>
      <c r="G1138" s="226">
        <v>248.99999999999997</v>
      </c>
      <c r="H1138" s="226">
        <v>254</v>
      </c>
      <c r="I1138" s="226">
        <v>261</v>
      </c>
      <c r="J1138" s="227">
        <v>276.87099999999998</v>
      </c>
      <c r="K1138" s="226">
        <v>258</v>
      </c>
      <c r="L1138" s="226">
        <v>247</v>
      </c>
      <c r="M1138" s="226">
        <v>252</v>
      </c>
      <c r="N1138" s="226">
        <v>270</v>
      </c>
      <c r="O1138" s="226">
        <v>256.7</v>
      </c>
      <c r="P1138" s="226">
        <v>253.00000000000003</v>
      </c>
      <c r="Q1138" s="226">
        <v>252</v>
      </c>
      <c r="R1138" s="226">
        <v>262</v>
      </c>
      <c r="S1138" s="226">
        <v>246.00000000000003</v>
      </c>
      <c r="T1138" s="226">
        <v>249.07</v>
      </c>
      <c r="U1138" s="227">
        <v>218.65199999999999</v>
      </c>
      <c r="V1138" s="226">
        <v>252</v>
      </c>
      <c r="W1138" s="226">
        <v>245</v>
      </c>
      <c r="X1138" s="226">
        <v>256.2</v>
      </c>
      <c r="Y1138" s="223"/>
      <c r="Z1138" s="224"/>
      <c r="AA1138" s="224"/>
      <c r="AB1138" s="224"/>
      <c r="AC1138" s="224"/>
      <c r="AD1138" s="224"/>
      <c r="AE1138" s="224"/>
      <c r="AF1138" s="224"/>
      <c r="AG1138" s="224"/>
      <c r="AH1138" s="224"/>
      <c r="AI1138" s="224"/>
      <c r="AJ1138" s="224"/>
      <c r="AK1138" s="224"/>
      <c r="AL1138" s="224"/>
      <c r="AM1138" s="224"/>
      <c r="AN1138" s="224"/>
      <c r="AO1138" s="224"/>
      <c r="AP1138" s="224"/>
      <c r="AQ1138" s="224"/>
      <c r="AR1138" s="224"/>
      <c r="AS1138" s="224"/>
      <c r="AT1138" s="224"/>
      <c r="AU1138" s="224"/>
      <c r="AV1138" s="224"/>
      <c r="AW1138" s="224"/>
      <c r="AX1138" s="224"/>
      <c r="AY1138" s="224"/>
      <c r="AZ1138" s="224"/>
      <c r="BA1138" s="224"/>
      <c r="BB1138" s="224"/>
      <c r="BC1138" s="224"/>
      <c r="BD1138" s="224"/>
      <c r="BE1138" s="224"/>
      <c r="BF1138" s="224"/>
      <c r="BG1138" s="224"/>
      <c r="BH1138" s="224"/>
      <c r="BI1138" s="224"/>
      <c r="BJ1138" s="224"/>
      <c r="BK1138" s="224"/>
      <c r="BL1138" s="224"/>
      <c r="BM1138" s="225">
        <v>16</v>
      </c>
    </row>
    <row r="1139" spans="1:65">
      <c r="A1139" s="29"/>
      <c r="B1139" s="19">
        <v>1</v>
      </c>
      <c r="C1139" s="9">
        <v>4</v>
      </c>
      <c r="D1139" s="226">
        <v>268</v>
      </c>
      <c r="E1139" s="226">
        <v>257.60000000000002</v>
      </c>
      <c r="F1139" s="226">
        <v>257</v>
      </c>
      <c r="G1139" s="226">
        <v>248</v>
      </c>
      <c r="H1139" s="226">
        <v>250.99999999999997</v>
      </c>
      <c r="I1139" s="226">
        <v>261</v>
      </c>
      <c r="J1139" s="227">
        <v>275.12200000000001</v>
      </c>
      <c r="K1139" s="226">
        <v>261</v>
      </c>
      <c r="L1139" s="226">
        <v>236</v>
      </c>
      <c r="M1139" s="226">
        <v>250.99999999999997</v>
      </c>
      <c r="N1139" s="226">
        <v>273</v>
      </c>
      <c r="O1139" s="226">
        <v>250.3</v>
      </c>
      <c r="P1139" s="226">
        <v>260</v>
      </c>
      <c r="Q1139" s="226">
        <v>252</v>
      </c>
      <c r="R1139" s="226">
        <v>257</v>
      </c>
      <c r="S1139" s="226">
        <v>250</v>
      </c>
      <c r="T1139" s="226">
        <v>253.45000000000002</v>
      </c>
      <c r="U1139" s="227">
        <v>218.786</v>
      </c>
      <c r="V1139" s="226">
        <v>253.00000000000003</v>
      </c>
      <c r="W1139" s="226">
        <v>242</v>
      </c>
      <c r="X1139" s="226">
        <v>253.79999999999998</v>
      </c>
      <c r="Y1139" s="223"/>
      <c r="Z1139" s="224"/>
      <c r="AA1139" s="224"/>
      <c r="AB1139" s="224"/>
      <c r="AC1139" s="224"/>
      <c r="AD1139" s="224"/>
      <c r="AE1139" s="224"/>
      <c r="AF1139" s="224"/>
      <c r="AG1139" s="224"/>
      <c r="AH1139" s="224"/>
      <c r="AI1139" s="224"/>
      <c r="AJ1139" s="224"/>
      <c r="AK1139" s="224"/>
      <c r="AL1139" s="224"/>
      <c r="AM1139" s="224"/>
      <c r="AN1139" s="224"/>
      <c r="AO1139" s="224"/>
      <c r="AP1139" s="224"/>
      <c r="AQ1139" s="224"/>
      <c r="AR1139" s="224"/>
      <c r="AS1139" s="224"/>
      <c r="AT1139" s="224"/>
      <c r="AU1139" s="224"/>
      <c r="AV1139" s="224"/>
      <c r="AW1139" s="224"/>
      <c r="AX1139" s="224"/>
      <c r="AY1139" s="224"/>
      <c r="AZ1139" s="224"/>
      <c r="BA1139" s="224"/>
      <c r="BB1139" s="224"/>
      <c r="BC1139" s="224"/>
      <c r="BD1139" s="224"/>
      <c r="BE1139" s="224"/>
      <c r="BF1139" s="224"/>
      <c r="BG1139" s="224"/>
      <c r="BH1139" s="224"/>
      <c r="BI1139" s="224"/>
      <c r="BJ1139" s="224"/>
      <c r="BK1139" s="224"/>
      <c r="BL1139" s="224"/>
      <c r="BM1139" s="225">
        <v>254.65324020467835</v>
      </c>
    </row>
    <row r="1140" spans="1:65">
      <c r="A1140" s="29"/>
      <c r="B1140" s="19">
        <v>1</v>
      </c>
      <c r="C1140" s="9">
        <v>5</v>
      </c>
      <c r="D1140" s="226">
        <v>270</v>
      </c>
      <c r="E1140" s="226">
        <v>243.7</v>
      </c>
      <c r="F1140" s="226">
        <v>254</v>
      </c>
      <c r="G1140" s="226">
        <v>248</v>
      </c>
      <c r="H1140" s="226">
        <v>246.00000000000003</v>
      </c>
      <c r="I1140" s="226">
        <v>262</v>
      </c>
      <c r="J1140" s="227">
        <v>275.084</v>
      </c>
      <c r="K1140" s="226">
        <v>260</v>
      </c>
      <c r="L1140" s="226">
        <v>239</v>
      </c>
      <c r="M1140" s="226">
        <v>255.00000000000003</v>
      </c>
      <c r="N1140" s="226">
        <v>278</v>
      </c>
      <c r="O1140" s="226">
        <v>253.9</v>
      </c>
      <c r="P1140" s="226">
        <v>256</v>
      </c>
      <c r="Q1140" s="226">
        <v>250.99999999999997</v>
      </c>
      <c r="R1140" s="226">
        <v>250.99999999999997</v>
      </c>
      <c r="S1140" s="226">
        <v>246.00000000000003</v>
      </c>
      <c r="T1140" s="226">
        <v>251.54396666666665</v>
      </c>
      <c r="U1140" s="227">
        <v>219.88200000000001</v>
      </c>
      <c r="V1140" s="226">
        <v>253.00000000000003</v>
      </c>
      <c r="W1140" s="226">
        <v>239</v>
      </c>
      <c r="X1140" s="226">
        <v>250.69999999999996</v>
      </c>
      <c r="Y1140" s="223"/>
      <c r="Z1140" s="224"/>
      <c r="AA1140" s="224"/>
      <c r="AB1140" s="224"/>
      <c r="AC1140" s="224"/>
      <c r="AD1140" s="224"/>
      <c r="AE1140" s="224"/>
      <c r="AF1140" s="224"/>
      <c r="AG1140" s="224"/>
      <c r="AH1140" s="224"/>
      <c r="AI1140" s="224"/>
      <c r="AJ1140" s="224"/>
      <c r="AK1140" s="224"/>
      <c r="AL1140" s="224"/>
      <c r="AM1140" s="224"/>
      <c r="AN1140" s="224"/>
      <c r="AO1140" s="224"/>
      <c r="AP1140" s="224"/>
      <c r="AQ1140" s="224"/>
      <c r="AR1140" s="224"/>
      <c r="AS1140" s="224"/>
      <c r="AT1140" s="224"/>
      <c r="AU1140" s="224"/>
      <c r="AV1140" s="224"/>
      <c r="AW1140" s="224"/>
      <c r="AX1140" s="224"/>
      <c r="AY1140" s="224"/>
      <c r="AZ1140" s="224"/>
      <c r="BA1140" s="224"/>
      <c r="BB1140" s="224"/>
      <c r="BC1140" s="224"/>
      <c r="BD1140" s="224"/>
      <c r="BE1140" s="224"/>
      <c r="BF1140" s="224"/>
      <c r="BG1140" s="224"/>
      <c r="BH1140" s="224"/>
      <c r="BI1140" s="224"/>
      <c r="BJ1140" s="224"/>
      <c r="BK1140" s="224"/>
      <c r="BL1140" s="224"/>
      <c r="BM1140" s="225">
        <v>122</v>
      </c>
    </row>
    <row r="1141" spans="1:65">
      <c r="A1141" s="29"/>
      <c r="B1141" s="19">
        <v>1</v>
      </c>
      <c r="C1141" s="9">
        <v>6</v>
      </c>
      <c r="D1141" s="226">
        <v>261</v>
      </c>
      <c r="E1141" s="226">
        <v>255.10000000000002</v>
      </c>
      <c r="F1141" s="226">
        <v>256</v>
      </c>
      <c r="G1141" s="226">
        <v>243</v>
      </c>
      <c r="H1141" s="226">
        <v>252</v>
      </c>
      <c r="I1141" s="226">
        <v>260</v>
      </c>
      <c r="J1141" s="227">
        <v>274.01600000000002</v>
      </c>
      <c r="K1141" s="226">
        <v>257</v>
      </c>
      <c r="L1141" s="226">
        <v>255.00000000000003</v>
      </c>
      <c r="M1141" s="226">
        <v>257</v>
      </c>
      <c r="N1141" s="226">
        <v>275</v>
      </c>
      <c r="O1141" s="226">
        <v>255.00000000000003</v>
      </c>
      <c r="P1141" s="226">
        <v>261</v>
      </c>
      <c r="Q1141" s="228">
        <v>243</v>
      </c>
      <c r="R1141" s="226">
        <v>272</v>
      </c>
      <c r="S1141" s="226">
        <v>250</v>
      </c>
      <c r="T1141" s="226">
        <v>252.45766666666668</v>
      </c>
      <c r="U1141" s="227">
        <v>219.642</v>
      </c>
      <c r="V1141" s="226">
        <v>252</v>
      </c>
      <c r="W1141" s="226">
        <v>240</v>
      </c>
      <c r="X1141" s="226">
        <v>256.60000000000002</v>
      </c>
      <c r="Y1141" s="223"/>
      <c r="Z1141" s="224"/>
      <c r="AA1141" s="224"/>
      <c r="AB1141" s="224"/>
      <c r="AC1141" s="224"/>
      <c r="AD1141" s="224"/>
      <c r="AE1141" s="224"/>
      <c r="AF1141" s="224"/>
      <c r="AG1141" s="224"/>
      <c r="AH1141" s="224"/>
      <c r="AI1141" s="224"/>
      <c r="AJ1141" s="224"/>
      <c r="AK1141" s="224"/>
      <c r="AL1141" s="224"/>
      <c r="AM1141" s="224"/>
      <c r="AN1141" s="224"/>
      <c r="AO1141" s="224"/>
      <c r="AP1141" s="224"/>
      <c r="AQ1141" s="224"/>
      <c r="AR1141" s="224"/>
      <c r="AS1141" s="224"/>
      <c r="AT1141" s="224"/>
      <c r="AU1141" s="224"/>
      <c r="AV1141" s="224"/>
      <c r="AW1141" s="224"/>
      <c r="AX1141" s="224"/>
      <c r="AY1141" s="224"/>
      <c r="AZ1141" s="224"/>
      <c r="BA1141" s="224"/>
      <c r="BB1141" s="224"/>
      <c r="BC1141" s="224"/>
      <c r="BD1141" s="224"/>
      <c r="BE1141" s="224"/>
      <c r="BF1141" s="224"/>
      <c r="BG1141" s="224"/>
      <c r="BH1141" s="224"/>
      <c r="BI1141" s="224"/>
      <c r="BJ1141" s="224"/>
      <c r="BK1141" s="224"/>
      <c r="BL1141" s="224"/>
      <c r="BM1141" s="229"/>
    </row>
    <row r="1142" spans="1:65">
      <c r="A1142" s="29"/>
      <c r="B1142" s="20" t="s">
        <v>254</v>
      </c>
      <c r="C1142" s="12"/>
      <c r="D1142" s="230">
        <v>267.33333333333331</v>
      </c>
      <c r="E1142" s="230">
        <v>255.78333333333339</v>
      </c>
      <c r="F1142" s="230">
        <v>257.5</v>
      </c>
      <c r="G1142" s="230">
        <v>247.33333333333334</v>
      </c>
      <c r="H1142" s="230">
        <v>250.5</v>
      </c>
      <c r="I1142" s="230">
        <v>259.66666666666669</v>
      </c>
      <c r="J1142" s="230">
        <v>275.37500000000006</v>
      </c>
      <c r="K1142" s="230">
        <v>259</v>
      </c>
      <c r="L1142" s="230">
        <v>244</v>
      </c>
      <c r="M1142" s="230">
        <v>253.83333333333334</v>
      </c>
      <c r="N1142" s="230">
        <v>278.33333333333331</v>
      </c>
      <c r="O1142" s="230">
        <v>253.13333333333333</v>
      </c>
      <c r="P1142" s="230">
        <v>257.33333333333331</v>
      </c>
      <c r="Q1142" s="230">
        <v>251</v>
      </c>
      <c r="R1142" s="230">
        <v>261</v>
      </c>
      <c r="S1142" s="230">
        <v>248.33333333333334</v>
      </c>
      <c r="T1142" s="230">
        <v>251.21156388888889</v>
      </c>
      <c r="U1142" s="230">
        <v>218.81450000000004</v>
      </c>
      <c r="V1142" s="230">
        <v>252.5</v>
      </c>
      <c r="W1142" s="230">
        <v>240.33333333333334</v>
      </c>
      <c r="X1142" s="230">
        <v>254.81666666666669</v>
      </c>
      <c r="Y1142" s="223"/>
      <c r="Z1142" s="224"/>
      <c r="AA1142" s="224"/>
      <c r="AB1142" s="224"/>
      <c r="AC1142" s="224"/>
      <c r="AD1142" s="224"/>
      <c r="AE1142" s="224"/>
      <c r="AF1142" s="224"/>
      <c r="AG1142" s="224"/>
      <c r="AH1142" s="224"/>
      <c r="AI1142" s="224"/>
      <c r="AJ1142" s="224"/>
      <c r="AK1142" s="224"/>
      <c r="AL1142" s="224"/>
      <c r="AM1142" s="224"/>
      <c r="AN1142" s="224"/>
      <c r="AO1142" s="224"/>
      <c r="AP1142" s="224"/>
      <c r="AQ1142" s="224"/>
      <c r="AR1142" s="224"/>
      <c r="AS1142" s="224"/>
      <c r="AT1142" s="224"/>
      <c r="AU1142" s="224"/>
      <c r="AV1142" s="224"/>
      <c r="AW1142" s="224"/>
      <c r="AX1142" s="224"/>
      <c r="AY1142" s="224"/>
      <c r="AZ1142" s="224"/>
      <c r="BA1142" s="224"/>
      <c r="BB1142" s="224"/>
      <c r="BC1142" s="224"/>
      <c r="BD1142" s="224"/>
      <c r="BE1142" s="224"/>
      <c r="BF1142" s="224"/>
      <c r="BG1142" s="224"/>
      <c r="BH1142" s="224"/>
      <c r="BI1142" s="224"/>
      <c r="BJ1142" s="224"/>
      <c r="BK1142" s="224"/>
      <c r="BL1142" s="224"/>
      <c r="BM1142" s="229"/>
    </row>
    <row r="1143" spans="1:65">
      <c r="A1143" s="29"/>
      <c r="B1143" s="3" t="s">
        <v>255</v>
      </c>
      <c r="C1143" s="28"/>
      <c r="D1143" s="226">
        <v>268.5</v>
      </c>
      <c r="E1143" s="226">
        <v>254.65</v>
      </c>
      <c r="F1143" s="226">
        <v>256.5</v>
      </c>
      <c r="G1143" s="226">
        <v>248</v>
      </c>
      <c r="H1143" s="226">
        <v>251.5</v>
      </c>
      <c r="I1143" s="226">
        <v>260.5</v>
      </c>
      <c r="J1143" s="226">
        <v>275.10300000000001</v>
      </c>
      <c r="K1143" s="226">
        <v>259</v>
      </c>
      <c r="L1143" s="226">
        <v>243.5</v>
      </c>
      <c r="M1143" s="226">
        <v>254</v>
      </c>
      <c r="N1143" s="226">
        <v>274</v>
      </c>
      <c r="O1143" s="226">
        <v>253.64999999999998</v>
      </c>
      <c r="P1143" s="226">
        <v>257</v>
      </c>
      <c r="Q1143" s="226">
        <v>251.5</v>
      </c>
      <c r="R1143" s="226">
        <v>259.5</v>
      </c>
      <c r="S1143" s="226">
        <v>249</v>
      </c>
      <c r="T1143" s="226">
        <v>251.45230833333335</v>
      </c>
      <c r="U1143" s="226">
        <v>219.214</v>
      </c>
      <c r="V1143" s="226">
        <v>252.5</v>
      </c>
      <c r="W1143" s="226">
        <v>239.5</v>
      </c>
      <c r="X1143" s="226">
        <v>255.25</v>
      </c>
      <c r="Y1143" s="223"/>
      <c r="Z1143" s="224"/>
      <c r="AA1143" s="224"/>
      <c r="AB1143" s="224"/>
      <c r="AC1143" s="224"/>
      <c r="AD1143" s="224"/>
      <c r="AE1143" s="224"/>
      <c r="AF1143" s="224"/>
      <c r="AG1143" s="224"/>
      <c r="AH1143" s="224"/>
      <c r="AI1143" s="224"/>
      <c r="AJ1143" s="224"/>
      <c r="AK1143" s="224"/>
      <c r="AL1143" s="224"/>
      <c r="AM1143" s="224"/>
      <c r="AN1143" s="224"/>
      <c r="AO1143" s="224"/>
      <c r="AP1143" s="224"/>
      <c r="AQ1143" s="224"/>
      <c r="AR1143" s="224"/>
      <c r="AS1143" s="224"/>
      <c r="AT1143" s="224"/>
      <c r="AU1143" s="224"/>
      <c r="AV1143" s="224"/>
      <c r="AW1143" s="224"/>
      <c r="AX1143" s="224"/>
      <c r="AY1143" s="224"/>
      <c r="AZ1143" s="224"/>
      <c r="BA1143" s="224"/>
      <c r="BB1143" s="224"/>
      <c r="BC1143" s="224"/>
      <c r="BD1143" s="224"/>
      <c r="BE1143" s="224"/>
      <c r="BF1143" s="224"/>
      <c r="BG1143" s="224"/>
      <c r="BH1143" s="224"/>
      <c r="BI1143" s="224"/>
      <c r="BJ1143" s="224"/>
      <c r="BK1143" s="224"/>
      <c r="BL1143" s="224"/>
      <c r="BM1143" s="229"/>
    </row>
    <row r="1144" spans="1:65">
      <c r="A1144" s="29"/>
      <c r="B1144" s="3" t="s">
        <v>256</v>
      </c>
      <c r="C1144" s="28"/>
      <c r="D1144" s="226">
        <v>3.2659863237109041</v>
      </c>
      <c r="E1144" s="226">
        <v>8.4150856600908472</v>
      </c>
      <c r="F1144" s="226">
        <v>4.6797435827190306</v>
      </c>
      <c r="G1144" s="226">
        <v>2.5033311140691383</v>
      </c>
      <c r="H1144" s="226">
        <v>2.9495762407505155</v>
      </c>
      <c r="I1144" s="226">
        <v>2.2509257354845511</v>
      </c>
      <c r="J1144" s="226">
        <v>2.839507844680131</v>
      </c>
      <c r="K1144" s="226">
        <v>1.8973665961010275</v>
      </c>
      <c r="L1144" s="226">
        <v>6.8117545463705715</v>
      </c>
      <c r="M1144" s="226">
        <v>2.1369760566432916</v>
      </c>
      <c r="N1144" s="226">
        <v>15.667375870472588</v>
      </c>
      <c r="O1144" s="226">
        <v>2.7601932299508776</v>
      </c>
      <c r="P1144" s="226">
        <v>2.9439202887759408</v>
      </c>
      <c r="Q1144" s="226">
        <v>4.5166359162544856</v>
      </c>
      <c r="R1144" s="226">
        <v>8.5790442358108923</v>
      </c>
      <c r="S1144" s="226">
        <v>1.9663841605003367</v>
      </c>
      <c r="T1144" s="226">
        <v>1.7094473378004391</v>
      </c>
      <c r="U1144" s="226">
        <v>1.8629889693715271</v>
      </c>
      <c r="V1144" s="226">
        <v>0.54772255750518162</v>
      </c>
      <c r="W1144" s="226">
        <v>2.8047578623950171</v>
      </c>
      <c r="X1144" s="226">
        <v>2.4293346139769953</v>
      </c>
      <c r="Y1144" s="223"/>
      <c r="Z1144" s="224"/>
      <c r="AA1144" s="224"/>
      <c r="AB1144" s="224"/>
      <c r="AC1144" s="224"/>
      <c r="AD1144" s="224"/>
      <c r="AE1144" s="224"/>
      <c r="AF1144" s="224"/>
      <c r="AG1144" s="224"/>
      <c r="AH1144" s="224"/>
      <c r="AI1144" s="224"/>
      <c r="AJ1144" s="224"/>
      <c r="AK1144" s="224"/>
      <c r="AL1144" s="224"/>
      <c r="AM1144" s="224"/>
      <c r="AN1144" s="224"/>
      <c r="AO1144" s="224"/>
      <c r="AP1144" s="224"/>
      <c r="AQ1144" s="224"/>
      <c r="AR1144" s="224"/>
      <c r="AS1144" s="224"/>
      <c r="AT1144" s="224"/>
      <c r="AU1144" s="224"/>
      <c r="AV1144" s="224"/>
      <c r="AW1144" s="224"/>
      <c r="AX1144" s="224"/>
      <c r="AY1144" s="224"/>
      <c r="AZ1144" s="224"/>
      <c r="BA1144" s="224"/>
      <c r="BB1144" s="224"/>
      <c r="BC1144" s="224"/>
      <c r="BD1144" s="224"/>
      <c r="BE1144" s="224"/>
      <c r="BF1144" s="224"/>
      <c r="BG1144" s="224"/>
      <c r="BH1144" s="224"/>
      <c r="BI1144" s="224"/>
      <c r="BJ1144" s="224"/>
      <c r="BK1144" s="224"/>
      <c r="BL1144" s="224"/>
      <c r="BM1144" s="229"/>
    </row>
    <row r="1145" spans="1:65">
      <c r="A1145" s="29"/>
      <c r="B1145" s="3" t="s">
        <v>86</v>
      </c>
      <c r="C1145" s="28"/>
      <c r="D1145" s="13">
        <v>1.22169064477964E-2</v>
      </c>
      <c r="E1145" s="13">
        <v>3.2899272796341354E-2</v>
      </c>
      <c r="F1145" s="13">
        <v>1.8173761486287496E-2</v>
      </c>
      <c r="G1145" s="13">
        <v>1.0121284827772796E-2</v>
      </c>
      <c r="H1145" s="13">
        <v>1.1774755452097866E-2</v>
      </c>
      <c r="I1145" s="13">
        <v>8.6685201623281812E-3</v>
      </c>
      <c r="J1145" s="13">
        <v>1.031142204150751E-2</v>
      </c>
      <c r="K1145" s="13">
        <v>7.3257397532858204E-3</v>
      </c>
      <c r="L1145" s="13">
        <v>2.7917026829387587E-2</v>
      </c>
      <c r="M1145" s="13">
        <v>8.4188157188836172E-3</v>
      </c>
      <c r="N1145" s="13">
        <v>5.6289973187326668E-2</v>
      </c>
      <c r="O1145" s="13">
        <v>1.0904108098304758E-2</v>
      </c>
      <c r="P1145" s="13">
        <v>1.1440104749129305E-2</v>
      </c>
      <c r="Q1145" s="13">
        <v>1.7994565403404324E-2</v>
      </c>
      <c r="R1145" s="13">
        <v>3.2869901286631774E-2</v>
      </c>
      <c r="S1145" s="13">
        <v>7.9183254785248451E-3</v>
      </c>
      <c r="T1145" s="13">
        <v>6.8048114956862785E-3</v>
      </c>
      <c r="U1145" s="13">
        <v>8.5140105860056197E-3</v>
      </c>
      <c r="V1145" s="13">
        <v>2.1691982475452736E-3</v>
      </c>
      <c r="W1145" s="13">
        <v>1.1670282367801736E-2</v>
      </c>
      <c r="X1145" s="13">
        <v>9.5336566707187979E-3</v>
      </c>
      <c r="Y1145" s="152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A1146" s="29"/>
      <c r="B1146" s="3" t="s">
        <v>257</v>
      </c>
      <c r="C1146" s="28"/>
      <c r="D1146" s="13">
        <v>4.9793566806624057E-2</v>
      </c>
      <c r="E1146" s="13">
        <v>4.4377724302535615E-3</v>
      </c>
      <c r="F1146" s="13">
        <v>1.1178965533811924E-2</v>
      </c>
      <c r="G1146" s="13">
        <v>-2.8744605273671842E-2</v>
      </c>
      <c r="H1146" s="13">
        <v>-1.6309394694291601E-2</v>
      </c>
      <c r="I1146" s="13">
        <v>1.9687267509177486E-2</v>
      </c>
      <c r="J1146" s="13">
        <v>8.1372456830576922E-2</v>
      </c>
      <c r="K1146" s="13">
        <v>1.7069328439834219E-2</v>
      </c>
      <c r="L1146" s="13">
        <v>-4.1834300620387843E-2</v>
      </c>
      <c r="M1146" s="13">
        <v>-3.2196993475755997E-3</v>
      </c>
      <c r="N1146" s="13">
        <v>9.2989561450786962E-2</v>
      </c>
      <c r="O1146" s="13">
        <v>-5.9685353703859967E-3</v>
      </c>
      <c r="P1146" s="13">
        <v>1.0524480766476163E-2</v>
      </c>
      <c r="Q1146" s="13">
        <v>-1.4345940392284207E-2</v>
      </c>
      <c r="R1146" s="13">
        <v>2.4923145647863798E-2</v>
      </c>
      <c r="S1146" s="13">
        <v>-2.4817696669657052E-2</v>
      </c>
      <c r="T1146" s="13">
        <v>-1.3515148336707639E-2</v>
      </c>
      <c r="U1146" s="13">
        <v>-0.14073545726680259</v>
      </c>
      <c r="V1146" s="13">
        <v>-8.4555774862620225E-3</v>
      </c>
      <c r="W1146" s="13">
        <v>-5.6232965501775478E-2</v>
      </c>
      <c r="X1146" s="13">
        <v>6.4176077970579115E-4</v>
      </c>
      <c r="Y1146" s="152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29"/>
      <c r="B1147" s="45" t="s">
        <v>258</v>
      </c>
      <c r="C1147" s="46"/>
      <c r="D1147" s="44">
        <v>1.76</v>
      </c>
      <c r="E1147" s="44">
        <v>0.25</v>
      </c>
      <c r="F1147" s="44">
        <v>0.48</v>
      </c>
      <c r="G1147" s="44">
        <v>0.85</v>
      </c>
      <c r="H1147" s="44">
        <v>0.44</v>
      </c>
      <c r="I1147" s="44">
        <v>0.76</v>
      </c>
      <c r="J1147" s="44">
        <v>2.81</v>
      </c>
      <c r="K1147" s="44">
        <v>0.67</v>
      </c>
      <c r="L1147" s="44">
        <v>1.28</v>
      </c>
      <c r="M1147" s="44">
        <v>0</v>
      </c>
      <c r="N1147" s="44">
        <v>3.2</v>
      </c>
      <c r="O1147" s="44">
        <v>0.09</v>
      </c>
      <c r="P1147" s="44">
        <v>0.46</v>
      </c>
      <c r="Q1147" s="44">
        <v>0.37</v>
      </c>
      <c r="R1147" s="44">
        <v>0.94</v>
      </c>
      <c r="S1147" s="44">
        <v>0.72</v>
      </c>
      <c r="T1147" s="44">
        <v>0.34</v>
      </c>
      <c r="U1147" s="44">
        <v>4.57</v>
      </c>
      <c r="V1147" s="44">
        <v>0.17</v>
      </c>
      <c r="W1147" s="44">
        <v>1.76</v>
      </c>
      <c r="X1147" s="44">
        <v>0.13</v>
      </c>
      <c r="Y1147" s="152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B1148" s="3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BM1148" s="55"/>
    </row>
    <row r="1149" spans="1:65" ht="15">
      <c r="B1149" s="8" t="s">
        <v>538</v>
      </c>
      <c r="BM1149" s="27" t="s">
        <v>66</v>
      </c>
    </row>
    <row r="1150" spans="1:65" ht="15">
      <c r="A1150" s="24" t="s">
        <v>45</v>
      </c>
      <c r="B1150" s="18" t="s">
        <v>108</v>
      </c>
      <c r="C1150" s="15" t="s">
        <v>109</v>
      </c>
      <c r="D1150" s="16" t="s">
        <v>224</v>
      </c>
      <c r="E1150" s="17" t="s">
        <v>224</v>
      </c>
      <c r="F1150" s="17" t="s">
        <v>224</v>
      </c>
      <c r="G1150" s="17" t="s">
        <v>224</v>
      </c>
      <c r="H1150" s="17" t="s">
        <v>224</v>
      </c>
      <c r="I1150" s="17" t="s">
        <v>224</v>
      </c>
      <c r="J1150" s="17" t="s">
        <v>224</v>
      </c>
      <c r="K1150" s="17" t="s">
        <v>224</v>
      </c>
      <c r="L1150" s="17" t="s">
        <v>224</v>
      </c>
      <c r="M1150" s="17" t="s">
        <v>224</v>
      </c>
      <c r="N1150" s="17" t="s">
        <v>224</v>
      </c>
      <c r="O1150" s="17" t="s">
        <v>224</v>
      </c>
      <c r="P1150" s="17" t="s">
        <v>224</v>
      </c>
      <c r="Q1150" s="17" t="s">
        <v>224</v>
      </c>
      <c r="R1150" s="17" t="s">
        <v>224</v>
      </c>
      <c r="S1150" s="17" t="s">
        <v>224</v>
      </c>
      <c r="T1150" s="17" t="s">
        <v>224</v>
      </c>
      <c r="U1150" s="152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7">
        <v>1</v>
      </c>
    </row>
    <row r="1151" spans="1:65">
      <c r="A1151" s="29"/>
      <c r="B1151" s="19" t="s">
        <v>225</v>
      </c>
      <c r="C1151" s="9" t="s">
        <v>225</v>
      </c>
      <c r="D1151" s="150" t="s">
        <v>227</v>
      </c>
      <c r="E1151" s="151" t="s">
        <v>229</v>
      </c>
      <c r="F1151" s="151" t="s">
        <v>230</v>
      </c>
      <c r="G1151" s="151" t="s">
        <v>231</v>
      </c>
      <c r="H1151" s="151" t="s">
        <v>234</v>
      </c>
      <c r="I1151" s="151" t="s">
        <v>235</v>
      </c>
      <c r="J1151" s="151" t="s">
        <v>236</v>
      </c>
      <c r="K1151" s="151" t="s">
        <v>237</v>
      </c>
      <c r="L1151" s="151" t="s">
        <v>238</v>
      </c>
      <c r="M1151" s="151" t="s">
        <v>239</v>
      </c>
      <c r="N1151" s="151" t="s">
        <v>240</v>
      </c>
      <c r="O1151" s="151" t="s">
        <v>241</v>
      </c>
      <c r="P1151" s="151" t="s">
        <v>242</v>
      </c>
      <c r="Q1151" s="151" t="s">
        <v>243</v>
      </c>
      <c r="R1151" s="151" t="s">
        <v>244</v>
      </c>
      <c r="S1151" s="151" t="s">
        <v>245</v>
      </c>
      <c r="T1151" s="151" t="s">
        <v>246</v>
      </c>
      <c r="U1151" s="152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7" t="s">
        <v>3</v>
      </c>
    </row>
    <row r="1152" spans="1:65">
      <c r="A1152" s="29"/>
      <c r="B1152" s="19"/>
      <c r="C1152" s="9"/>
      <c r="D1152" s="10" t="s">
        <v>278</v>
      </c>
      <c r="E1152" s="11" t="s">
        <v>261</v>
      </c>
      <c r="F1152" s="11" t="s">
        <v>261</v>
      </c>
      <c r="G1152" s="11" t="s">
        <v>279</v>
      </c>
      <c r="H1152" s="11" t="s">
        <v>279</v>
      </c>
      <c r="I1152" s="11" t="s">
        <v>261</v>
      </c>
      <c r="J1152" s="11" t="s">
        <v>261</v>
      </c>
      <c r="K1152" s="11" t="s">
        <v>261</v>
      </c>
      <c r="L1152" s="11" t="s">
        <v>261</v>
      </c>
      <c r="M1152" s="11" t="s">
        <v>261</v>
      </c>
      <c r="N1152" s="11" t="s">
        <v>279</v>
      </c>
      <c r="O1152" s="11" t="s">
        <v>279</v>
      </c>
      <c r="P1152" s="11" t="s">
        <v>261</v>
      </c>
      <c r="Q1152" s="11" t="s">
        <v>278</v>
      </c>
      <c r="R1152" s="11" t="s">
        <v>278</v>
      </c>
      <c r="S1152" s="11" t="s">
        <v>279</v>
      </c>
      <c r="T1152" s="11" t="s">
        <v>261</v>
      </c>
      <c r="U1152" s="152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7">
        <v>2</v>
      </c>
    </row>
    <row r="1153" spans="1:65">
      <c r="A1153" s="29"/>
      <c r="B1153" s="19"/>
      <c r="C1153" s="9"/>
      <c r="D1153" s="25" t="s">
        <v>280</v>
      </c>
      <c r="E1153" s="25" t="s">
        <v>281</v>
      </c>
      <c r="F1153" s="25" t="s">
        <v>281</v>
      </c>
      <c r="G1153" s="25" t="s">
        <v>282</v>
      </c>
      <c r="H1153" s="25" t="s">
        <v>283</v>
      </c>
      <c r="I1153" s="25" t="s">
        <v>281</v>
      </c>
      <c r="J1153" s="25" t="s">
        <v>282</v>
      </c>
      <c r="K1153" s="25" t="s">
        <v>282</v>
      </c>
      <c r="L1153" s="25" t="s">
        <v>283</v>
      </c>
      <c r="M1153" s="25" t="s">
        <v>283</v>
      </c>
      <c r="N1153" s="25" t="s">
        <v>282</v>
      </c>
      <c r="O1153" s="25" t="s">
        <v>281</v>
      </c>
      <c r="P1153" s="25" t="s">
        <v>281</v>
      </c>
      <c r="Q1153" s="25" t="s">
        <v>281</v>
      </c>
      <c r="R1153" s="25" t="s">
        <v>280</v>
      </c>
      <c r="S1153" s="25" t="s">
        <v>280</v>
      </c>
      <c r="T1153" s="25" t="s">
        <v>281</v>
      </c>
      <c r="U1153" s="152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7">
        <v>2</v>
      </c>
    </row>
    <row r="1154" spans="1:65">
      <c r="A1154" s="29"/>
      <c r="B1154" s="18">
        <v>1</v>
      </c>
      <c r="C1154" s="14">
        <v>1</v>
      </c>
      <c r="D1154" s="21">
        <v>8.6</v>
      </c>
      <c r="E1154" s="21">
        <v>7.7000000000000011</v>
      </c>
      <c r="F1154" s="21">
        <v>7.4</v>
      </c>
      <c r="G1154" s="21">
        <v>7.3</v>
      </c>
      <c r="H1154" s="21">
        <v>9.9</v>
      </c>
      <c r="I1154" s="21">
        <v>8.1</v>
      </c>
      <c r="J1154" s="21">
        <v>8.1</v>
      </c>
      <c r="K1154" s="21">
        <v>9.5</v>
      </c>
      <c r="L1154" s="153">
        <v>8</v>
      </c>
      <c r="M1154" s="21">
        <v>6.5</v>
      </c>
      <c r="N1154" s="21">
        <v>9</v>
      </c>
      <c r="O1154" s="21">
        <v>7.7000000000000011</v>
      </c>
      <c r="P1154" s="21">
        <v>7.8</v>
      </c>
      <c r="Q1154" s="21">
        <v>9.58</v>
      </c>
      <c r="R1154" s="21">
        <v>8</v>
      </c>
      <c r="S1154" s="21">
        <v>7.4</v>
      </c>
      <c r="T1154" s="21">
        <v>7.9</v>
      </c>
      <c r="U1154" s="152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7">
        <v>1</v>
      </c>
    </row>
    <row r="1155" spans="1:65">
      <c r="A1155" s="29"/>
      <c r="B1155" s="19">
        <v>1</v>
      </c>
      <c r="C1155" s="9">
        <v>2</v>
      </c>
      <c r="D1155" s="11">
        <v>8.6999999999999993</v>
      </c>
      <c r="E1155" s="11">
        <v>7.7000000000000011</v>
      </c>
      <c r="F1155" s="11">
        <v>7.6</v>
      </c>
      <c r="G1155" s="11">
        <v>7.1</v>
      </c>
      <c r="H1155" s="11">
        <v>9</v>
      </c>
      <c r="I1155" s="11">
        <v>8.5</v>
      </c>
      <c r="J1155" s="11">
        <v>8.3000000000000007</v>
      </c>
      <c r="K1155" s="11">
        <v>9.6999999999999993</v>
      </c>
      <c r="L1155" s="154">
        <v>8</v>
      </c>
      <c r="M1155" s="11">
        <v>6.2</v>
      </c>
      <c r="N1155" s="11">
        <v>9.3000000000000007</v>
      </c>
      <c r="O1155" s="11">
        <v>7.8</v>
      </c>
      <c r="P1155" s="11">
        <v>8.1</v>
      </c>
      <c r="Q1155" s="11">
        <v>9.6565333333333339</v>
      </c>
      <c r="R1155" s="148">
        <v>7.7000000000000011</v>
      </c>
      <c r="S1155" s="11">
        <v>7.3</v>
      </c>
      <c r="T1155" s="11">
        <v>7.9</v>
      </c>
      <c r="U1155" s="152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7">
        <v>33</v>
      </c>
    </row>
    <row r="1156" spans="1:65">
      <c r="A1156" s="29"/>
      <c r="B1156" s="19">
        <v>1</v>
      </c>
      <c r="C1156" s="9">
        <v>3</v>
      </c>
      <c r="D1156" s="11">
        <v>8.5</v>
      </c>
      <c r="E1156" s="11">
        <v>7.6</v>
      </c>
      <c r="F1156" s="11">
        <v>7.7000000000000011</v>
      </c>
      <c r="G1156" s="11">
        <v>7.1</v>
      </c>
      <c r="H1156" s="11">
        <v>9.1</v>
      </c>
      <c r="I1156" s="11">
        <v>8.4</v>
      </c>
      <c r="J1156" s="11">
        <v>8.1999999999999993</v>
      </c>
      <c r="K1156" s="11">
        <v>9.6</v>
      </c>
      <c r="L1156" s="154">
        <v>8</v>
      </c>
      <c r="M1156" s="11">
        <v>6.7</v>
      </c>
      <c r="N1156" s="11">
        <v>9.4</v>
      </c>
      <c r="O1156" s="11">
        <v>8.6</v>
      </c>
      <c r="P1156" s="11">
        <v>8.1999999999999993</v>
      </c>
      <c r="Q1156" s="11">
        <v>9.6745333333333328</v>
      </c>
      <c r="R1156" s="11">
        <v>8.1300000000000008</v>
      </c>
      <c r="S1156" s="11">
        <v>7.3</v>
      </c>
      <c r="T1156" s="11">
        <v>8</v>
      </c>
      <c r="U1156" s="152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7">
        <v>16</v>
      </c>
    </row>
    <row r="1157" spans="1:65">
      <c r="A1157" s="29"/>
      <c r="B1157" s="19">
        <v>1</v>
      </c>
      <c r="C1157" s="9">
        <v>4</v>
      </c>
      <c r="D1157" s="11">
        <v>8.6</v>
      </c>
      <c r="E1157" s="11">
        <v>7.8</v>
      </c>
      <c r="F1157" s="11">
        <v>7.5</v>
      </c>
      <c r="G1157" s="11">
        <v>7.2</v>
      </c>
      <c r="H1157" s="11">
        <v>10</v>
      </c>
      <c r="I1157" s="11">
        <v>8.3000000000000007</v>
      </c>
      <c r="J1157" s="11">
        <v>8.1</v>
      </c>
      <c r="K1157" s="11">
        <v>9.6999999999999993</v>
      </c>
      <c r="L1157" s="154">
        <v>8</v>
      </c>
      <c r="M1157" s="11">
        <v>6.9</v>
      </c>
      <c r="N1157" s="11">
        <v>9.4</v>
      </c>
      <c r="O1157" s="11">
        <v>8</v>
      </c>
      <c r="P1157" s="11">
        <v>8.3000000000000007</v>
      </c>
      <c r="Q1157" s="11">
        <v>9.6106666666666669</v>
      </c>
      <c r="R1157" s="11">
        <v>8.14</v>
      </c>
      <c r="S1157" s="11">
        <v>7.2</v>
      </c>
      <c r="T1157" s="11">
        <v>8.1</v>
      </c>
      <c r="U1157" s="152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7">
        <v>8.209138888888889</v>
      </c>
    </row>
    <row r="1158" spans="1:65">
      <c r="A1158" s="29"/>
      <c r="B1158" s="19">
        <v>1</v>
      </c>
      <c r="C1158" s="9">
        <v>5</v>
      </c>
      <c r="D1158" s="11">
        <v>8.9</v>
      </c>
      <c r="E1158" s="11">
        <v>7.6</v>
      </c>
      <c r="F1158" s="11">
        <v>7.5</v>
      </c>
      <c r="G1158" s="11">
        <v>7.3</v>
      </c>
      <c r="H1158" s="11">
        <v>9.1</v>
      </c>
      <c r="I1158" s="11">
        <v>7.9</v>
      </c>
      <c r="J1158" s="11">
        <v>8.1999999999999993</v>
      </c>
      <c r="K1158" s="11">
        <v>10.199999999999999</v>
      </c>
      <c r="L1158" s="154">
        <v>8</v>
      </c>
      <c r="M1158" s="11">
        <v>6.7</v>
      </c>
      <c r="N1158" s="11">
        <v>9.1999999999999993</v>
      </c>
      <c r="O1158" s="11">
        <v>7.4</v>
      </c>
      <c r="P1158" s="11">
        <v>8.1999999999999993</v>
      </c>
      <c r="Q1158" s="11">
        <v>9.6259999999999994</v>
      </c>
      <c r="R1158" s="11">
        <v>8.18</v>
      </c>
      <c r="S1158" s="11">
        <v>7.2</v>
      </c>
      <c r="T1158" s="11">
        <v>7.8</v>
      </c>
      <c r="U1158" s="152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7">
        <v>123</v>
      </c>
    </row>
    <row r="1159" spans="1:65">
      <c r="A1159" s="29"/>
      <c r="B1159" s="19">
        <v>1</v>
      </c>
      <c r="C1159" s="9">
        <v>6</v>
      </c>
      <c r="D1159" s="11">
        <v>8.4</v>
      </c>
      <c r="E1159" s="11">
        <v>7.9</v>
      </c>
      <c r="F1159" s="11">
        <v>7.4</v>
      </c>
      <c r="G1159" s="11">
        <v>7.1</v>
      </c>
      <c r="H1159" s="11">
        <v>8.9</v>
      </c>
      <c r="I1159" s="11">
        <v>8</v>
      </c>
      <c r="J1159" s="11">
        <v>8.4</v>
      </c>
      <c r="K1159" s="11">
        <v>9.9</v>
      </c>
      <c r="L1159" s="154">
        <v>9</v>
      </c>
      <c r="M1159" s="11">
        <v>6.9</v>
      </c>
      <c r="N1159" s="11">
        <v>9.5</v>
      </c>
      <c r="O1159" s="11">
        <v>7.4</v>
      </c>
      <c r="P1159" s="11">
        <v>7.7000000000000011</v>
      </c>
      <c r="Q1159" s="11">
        <v>9.6376000000000008</v>
      </c>
      <c r="R1159" s="11">
        <v>8.2100000000000009</v>
      </c>
      <c r="S1159" s="11">
        <v>7.2</v>
      </c>
      <c r="T1159" s="11">
        <v>8</v>
      </c>
      <c r="U1159" s="152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A1160" s="29"/>
      <c r="B1160" s="20" t="s">
        <v>254</v>
      </c>
      <c r="C1160" s="12"/>
      <c r="D1160" s="22">
        <v>8.6166666666666654</v>
      </c>
      <c r="E1160" s="22">
        <v>7.7166666666666659</v>
      </c>
      <c r="F1160" s="22">
        <v>7.5166666666666666</v>
      </c>
      <c r="G1160" s="22">
        <v>7.1833333333333336</v>
      </c>
      <c r="H1160" s="22">
        <v>9.3333333333333339</v>
      </c>
      <c r="I1160" s="22">
        <v>8.1999999999999993</v>
      </c>
      <c r="J1160" s="22">
        <v>8.216666666666665</v>
      </c>
      <c r="K1160" s="22">
        <v>9.7666666666666675</v>
      </c>
      <c r="L1160" s="22">
        <v>8.1666666666666661</v>
      </c>
      <c r="M1160" s="22">
        <v>6.6499999999999995</v>
      </c>
      <c r="N1160" s="22">
        <v>9.2999999999999989</v>
      </c>
      <c r="O1160" s="22">
        <v>7.8166666666666664</v>
      </c>
      <c r="P1160" s="22">
        <v>8.0499999999999989</v>
      </c>
      <c r="Q1160" s="22">
        <v>9.6308888888888884</v>
      </c>
      <c r="R1160" s="22">
        <v>8.06</v>
      </c>
      <c r="S1160" s="22">
        <v>7.2666666666666666</v>
      </c>
      <c r="T1160" s="22">
        <v>7.9499999999999993</v>
      </c>
      <c r="U1160" s="152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55"/>
    </row>
    <row r="1161" spans="1:65">
      <c r="A1161" s="29"/>
      <c r="B1161" s="3" t="s">
        <v>255</v>
      </c>
      <c r="C1161" s="28"/>
      <c r="D1161" s="11">
        <v>8.6</v>
      </c>
      <c r="E1161" s="11">
        <v>7.7000000000000011</v>
      </c>
      <c r="F1161" s="11">
        <v>7.5</v>
      </c>
      <c r="G1161" s="11">
        <v>7.15</v>
      </c>
      <c r="H1161" s="11">
        <v>9.1</v>
      </c>
      <c r="I1161" s="11">
        <v>8.1999999999999993</v>
      </c>
      <c r="J1161" s="11">
        <v>8.1999999999999993</v>
      </c>
      <c r="K1161" s="11">
        <v>9.6999999999999993</v>
      </c>
      <c r="L1161" s="11">
        <v>8</v>
      </c>
      <c r="M1161" s="11">
        <v>6.7</v>
      </c>
      <c r="N1161" s="11">
        <v>9.3500000000000014</v>
      </c>
      <c r="O1161" s="11">
        <v>7.75</v>
      </c>
      <c r="P1161" s="11">
        <v>8.1499999999999986</v>
      </c>
      <c r="Q1161" s="11">
        <v>9.6318000000000001</v>
      </c>
      <c r="R1161" s="11">
        <v>8.1350000000000016</v>
      </c>
      <c r="S1161" s="11">
        <v>7.25</v>
      </c>
      <c r="T1161" s="11">
        <v>7.95</v>
      </c>
      <c r="U1161" s="152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A1162" s="29"/>
      <c r="B1162" s="3" t="s">
        <v>256</v>
      </c>
      <c r="C1162" s="28"/>
      <c r="D1162" s="23">
        <v>0.17224014243685082</v>
      </c>
      <c r="E1162" s="23">
        <v>0.11690451944500138</v>
      </c>
      <c r="F1162" s="23">
        <v>0.11690451944500135</v>
      </c>
      <c r="G1162" s="23">
        <v>9.8319208025017618E-2</v>
      </c>
      <c r="H1162" s="23">
        <v>0.48442405665559873</v>
      </c>
      <c r="I1162" s="23">
        <v>0.2366431913239847</v>
      </c>
      <c r="J1162" s="23">
        <v>0.1169045194450016</v>
      </c>
      <c r="K1162" s="23">
        <v>0.25033311140691439</v>
      </c>
      <c r="L1162" s="23">
        <v>0.40824829046386302</v>
      </c>
      <c r="M1162" s="23">
        <v>0.26645825188948463</v>
      </c>
      <c r="N1162" s="23">
        <v>0.17888543819998334</v>
      </c>
      <c r="O1162" s="23">
        <v>0.44907311951024897</v>
      </c>
      <c r="P1162" s="23">
        <v>0.24289915602982207</v>
      </c>
      <c r="Q1162" s="23">
        <v>3.3556020600162252E-2</v>
      </c>
      <c r="R1162" s="23">
        <v>0.19047309521294581</v>
      </c>
      <c r="S1162" s="23">
        <v>8.1649658092772609E-2</v>
      </c>
      <c r="T1162" s="23">
        <v>0.10488088481701503</v>
      </c>
      <c r="U1162" s="152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29"/>
      <c r="B1163" s="3" t="s">
        <v>86</v>
      </c>
      <c r="C1163" s="28"/>
      <c r="D1163" s="13">
        <v>1.9989184808918859E-2</v>
      </c>
      <c r="E1163" s="13">
        <v>1.5149613750972103E-2</v>
      </c>
      <c r="F1163" s="13">
        <v>1.555270768669641E-2</v>
      </c>
      <c r="G1163" s="13">
        <v>1.3687128727380642E-2</v>
      </c>
      <c r="H1163" s="13">
        <v>5.1902577498814148E-2</v>
      </c>
      <c r="I1163" s="13">
        <v>2.8858925771217649E-2</v>
      </c>
      <c r="J1163" s="13">
        <v>1.4227730561257805E-2</v>
      </c>
      <c r="K1163" s="13">
        <v>2.563137659456461E-2</v>
      </c>
      <c r="L1163" s="13">
        <v>4.9989586587411802E-2</v>
      </c>
      <c r="M1163" s="13">
        <v>4.0068910058569121E-2</v>
      </c>
      <c r="N1163" s="13">
        <v>1.9234993354836919E-2</v>
      </c>
      <c r="O1163" s="13">
        <v>5.7450718913891127E-2</v>
      </c>
      <c r="P1163" s="13">
        <v>3.0173808202462373E-2</v>
      </c>
      <c r="Q1163" s="13">
        <v>3.484208050502553E-3</v>
      </c>
      <c r="R1163" s="13">
        <v>2.3631897669099976E-2</v>
      </c>
      <c r="S1163" s="13">
        <v>1.1236191480656781E-2</v>
      </c>
      <c r="T1163" s="13">
        <v>1.319256412792642E-2</v>
      </c>
      <c r="U1163" s="152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29"/>
      <c r="B1164" s="3" t="s">
        <v>257</v>
      </c>
      <c r="C1164" s="28"/>
      <c r="D1164" s="13">
        <v>4.9643182225771243E-2</v>
      </c>
      <c r="E1164" s="13">
        <v>-5.9990728490266765E-2</v>
      </c>
      <c r="F1164" s="13">
        <v>-8.4353819760497273E-2</v>
      </c>
      <c r="G1164" s="13">
        <v>-0.12495897187754834</v>
      </c>
      <c r="H1164" s="13">
        <v>0.13694425927743148</v>
      </c>
      <c r="I1164" s="13">
        <v>-1.1132579205426207E-3</v>
      </c>
      <c r="J1164" s="13">
        <v>9.1699968530978282E-4</v>
      </c>
      <c r="K1164" s="13">
        <v>0.18973095702959797</v>
      </c>
      <c r="L1164" s="13">
        <v>-5.1737731322476499E-3</v>
      </c>
      <c r="M1164" s="13">
        <v>-0.18992721526483025</v>
      </c>
      <c r="N1164" s="13">
        <v>0.13288374406572601</v>
      </c>
      <c r="O1164" s="13">
        <v>-4.7809182855151344E-2</v>
      </c>
      <c r="P1164" s="13">
        <v>-1.9385576373215585E-2</v>
      </c>
      <c r="Q1164" s="13">
        <v>0.17319112506725221</v>
      </c>
      <c r="R1164" s="13">
        <v>-1.8167421809703876E-2</v>
      </c>
      <c r="S1164" s="13">
        <v>-0.11480768384828566</v>
      </c>
      <c r="T1164" s="13">
        <v>-3.1567122008330895E-2</v>
      </c>
      <c r="U1164" s="152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29"/>
      <c r="B1165" s="45" t="s">
        <v>258</v>
      </c>
      <c r="C1165" s="46"/>
      <c r="D1165" s="44">
        <v>0.69</v>
      </c>
      <c r="E1165" s="44">
        <v>0.41</v>
      </c>
      <c r="F1165" s="44">
        <v>0.66</v>
      </c>
      <c r="G1165" s="44">
        <v>1.07</v>
      </c>
      <c r="H1165" s="44">
        <v>1.57</v>
      </c>
      <c r="I1165" s="44">
        <v>0.18</v>
      </c>
      <c r="J1165" s="44">
        <v>0.2</v>
      </c>
      <c r="K1165" s="44">
        <v>2.1</v>
      </c>
      <c r="L1165" s="44" t="s">
        <v>259</v>
      </c>
      <c r="M1165" s="44">
        <v>1.72</v>
      </c>
      <c r="N1165" s="44">
        <v>1.53</v>
      </c>
      <c r="O1165" s="44">
        <v>0.28999999999999998</v>
      </c>
      <c r="P1165" s="44">
        <v>0.01</v>
      </c>
      <c r="Q1165" s="44">
        <v>1.93</v>
      </c>
      <c r="R1165" s="44">
        <v>0.01</v>
      </c>
      <c r="S1165" s="44">
        <v>0.97</v>
      </c>
      <c r="T1165" s="44">
        <v>0.13</v>
      </c>
      <c r="U1165" s="152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B1166" s="3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6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</sheetData>
  <dataConsolidate/>
  <conditionalFormatting sqref="B6:X11 B25:X30 B43:X48 B61:P66 B79:W84 B97:V102 B115:X120 B134:X139 B152:X157 B171:S176 B189:X194 B208:W213 B226:R231 B244:X249 B262:E267 B280:E285 B298:E303 B316:X321 B334:W339 B353:E358 B371:M376 B390:R395 B409:S414 B427:E432 B445:S450 B464:X469 B482:X487 B501:V506 B520:G525 B538:X543 B556:X561 B574:X579 B592:X597 B610:R615 B629:E634 B647:X652 B665:X670 B683:W688 B701:F706 B719:E724 B737:F742 B755:S760 B773:P778 B791:X796 B809:X814 B827:W832 B845:U850 B863:E868 B881:U886 B899:X904 B917:S922 B935:H940 B953:V958 B972:T977 B991:W996 B1009:V1014 B1027:E1032 B1045:V1050 B1063:X1068 B1081:W1086 B1100:T1105 B1118:H1123 B1136:X1141 B1154:T1159">
    <cfRule type="expression" dxfId="14" priority="192">
      <formula>AND($B6&lt;&gt;$B5,NOT(ISBLANK(INDIRECT(Anlyt_LabRefThisCol))))</formula>
    </cfRule>
  </conditionalFormatting>
  <conditionalFormatting sqref="C2:X17 C21:X36 C39:X54 C57:P72 C75:W90 C93:V108 C111:X126 C130:X145 C148:X163 C167:S182 C185:X200 C204:W219 C222:R237 C240:X255 C258:E273 C276:E291 C294:E309 C312:X327 C330:W345 C349:E364 C367:M382 C386:R401 C405:S420 C423:E438 C441:S456 C460:X475 C478:X493 C497:V512 C516:G531 C534:X549 C552:X567 C570:X585 C588:X603 C606:R621 C625:E640 C643:X658 C661:X676 C679:W694 C697:F712 C715:E730 C733:F748 C751:S766 C769:P784 C787:X802 C805:X820 C823:W838 C841:U856 C859:E874 C877:U892 C895:X910 C913:S928 C931:H946 C949:V964 C968:T983 C987:W1002 C1005:V1020 C1023:E1038 C1041:V1056 C1059:X1074 C1077:W1092 C1096:T1111 C1114:H1129 C1132:X1147 C1150:T1165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6FBF-A45C-4FBA-8EFE-6A3711F51BCB}">
  <sheetPr codeName="Sheet15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539</v>
      </c>
      <c r="BM1" s="27" t="s">
        <v>277</v>
      </c>
    </row>
    <row r="2" spans="1:66" ht="19.5">
      <c r="A2" s="24" t="s">
        <v>115</v>
      </c>
      <c r="B2" s="18" t="s">
        <v>108</v>
      </c>
      <c r="C2" s="15" t="s">
        <v>109</v>
      </c>
      <c r="D2" s="16" t="s">
        <v>296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97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14.469999999999999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14.44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8</v>
      </c>
    </row>
    <row r="8" spans="1:66">
      <c r="A8" s="29"/>
      <c r="B8" s="20" t="s">
        <v>254</v>
      </c>
      <c r="C8" s="12"/>
      <c r="D8" s="22">
        <v>14.454999999999998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14.454999999999998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14.455</v>
      </c>
      <c r="BN9" s="27"/>
    </row>
    <row r="10" spans="1:66">
      <c r="A10" s="29"/>
      <c r="B10" s="3" t="s">
        <v>256</v>
      </c>
      <c r="C10" s="28"/>
      <c r="D10" s="23">
        <v>2.1213203435595972E-2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14</v>
      </c>
    </row>
    <row r="11" spans="1:66">
      <c r="A11" s="29"/>
      <c r="B11" s="3" t="s">
        <v>86</v>
      </c>
      <c r="C11" s="28"/>
      <c r="D11" s="13">
        <v>1.467533963029815E-3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540</v>
      </c>
      <c r="BM15" s="27" t="s">
        <v>277</v>
      </c>
    </row>
    <row r="16" spans="1:66" ht="15">
      <c r="A16" s="24" t="s">
        <v>99</v>
      </c>
      <c r="B16" s="18" t="s">
        <v>108</v>
      </c>
      <c r="C16" s="15" t="s">
        <v>109</v>
      </c>
      <c r="D16" s="16" t="s">
        <v>296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97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2.71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2.71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9</v>
      </c>
    </row>
    <row r="22" spans="1:65">
      <c r="A22" s="29"/>
      <c r="B22" s="20" t="s">
        <v>254</v>
      </c>
      <c r="C22" s="12"/>
      <c r="D22" s="22">
        <v>2.71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255</v>
      </c>
      <c r="C23" s="28"/>
      <c r="D23" s="11">
        <v>2.71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2.71</v>
      </c>
    </row>
    <row r="24" spans="1:65">
      <c r="A24" s="29"/>
      <c r="B24" s="3" t="s">
        <v>256</v>
      </c>
      <c r="C24" s="28"/>
      <c r="D24" s="23">
        <v>0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15</v>
      </c>
    </row>
    <row r="25" spans="1:65">
      <c r="A25" s="29"/>
      <c r="B25" s="3" t="s">
        <v>86</v>
      </c>
      <c r="C25" s="28"/>
      <c r="D25" s="13">
        <v>0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9.5">
      <c r="B29" s="8" t="s">
        <v>541</v>
      </c>
      <c r="BM29" s="27" t="s">
        <v>277</v>
      </c>
    </row>
    <row r="30" spans="1:65" ht="19.5">
      <c r="A30" s="24" t="s">
        <v>297</v>
      </c>
      <c r="B30" s="18" t="s">
        <v>108</v>
      </c>
      <c r="C30" s="15" t="s">
        <v>109</v>
      </c>
      <c r="D30" s="16" t="s">
        <v>296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97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5.99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5.96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10</v>
      </c>
    </row>
    <row r="36" spans="1:65">
      <c r="A36" s="29"/>
      <c r="B36" s="20" t="s">
        <v>254</v>
      </c>
      <c r="C36" s="12"/>
      <c r="D36" s="22">
        <v>5.9749999999999996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255</v>
      </c>
      <c r="C37" s="28"/>
      <c r="D37" s="11">
        <v>5.9749999999999996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5.9749999999999996</v>
      </c>
    </row>
    <row r="38" spans="1:65">
      <c r="A38" s="29"/>
      <c r="B38" s="3" t="s">
        <v>256</v>
      </c>
      <c r="C38" s="28"/>
      <c r="D38" s="23">
        <v>2.12132034355966E-2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16</v>
      </c>
    </row>
    <row r="39" spans="1:65">
      <c r="A39" s="29"/>
      <c r="B39" s="3" t="s">
        <v>86</v>
      </c>
      <c r="C39" s="28"/>
      <c r="D39" s="13">
        <v>3.550326934827883E-3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9.5">
      <c r="B43" s="8" t="s">
        <v>542</v>
      </c>
      <c r="BM43" s="27" t="s">
        <v>277</v>
      </c>
    </row>
    <row r="44" spans="1:65" ht="19.5">
      <c r="A44" s="24" t="s">
        <v>298</v>
      </c>
      <c r="B44" s="18" t="s">
        <v>108</v>
      </c>
      <c r="C44" s="15" t="s">
        <v>109</v>
      </c>
      <c r="D44" s="16" t="s">
        <v>296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97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3.54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3.54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11</v>
      </c>
    </row>
    <row r="50" spans="1:65">
      <c r="A50" s="29"/>
      <c r="B50" s="20" t="s">
        <v>254</v>
      </c>
      <c r="C50" s="12"/>
      <c r="D50" s="22">
        <v>3.54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3.54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3.54</v>
      </c>
    </row>
    <row r="52" spans="1:65">
      <c r="A52" s="29"/>
      <c r="B52" s="3" t="s">
        <v>256</v>
      </c>
      <c r="C52" s="28"/>
      <c r="D52" s="23">
        <v>0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17</v>
      </c>
    </row>
    <row r="53" spans="1:65">
      <c r="A53" s="29"/>
      <c r="B53" s="3" t="s">
        <v>86</v>
      </c>
      <c r="C53" s="28"/>
      <c r="D53" s="13">
        <v>0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543</v>
      </c>
      <c r="BM57" s="27" t="s">
        <v>277</v>
      </c>
    </row>
    <row r="58" spans="1:65" ht="15">
      <c r="A58" s="24" t="s">
        <v>105</v>
      </c>
      <c r="B58" s="18" t="s">
        <v>108</v>
      </c>
      <c r="C58" s="15" t="s">
        <v>109</v>
      </c>
      <c r="D58" s="16" t="s">
        <v>296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97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1.6099999999999999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1.59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8</v>
      </c>
    </row>
    <row r="64" spans="1:65">
      <c r="A64" s="29"/>
      <c r="B64" s="20" t="s">
        <v>254</v>
      </c>
      <c r="C64" s="12"/>
      <c r="D64" s="22">
        <v>1.6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1.6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1.6</v>
      </c>
    </row>
    <row r="66" spans="1:65">
      <c r="A66" s="29"/>
      <c r="B66" s="3" t="s">
        <v>256</v>
      </c>
      <c r="C66" s="28"/>
      <c r="D66" s="23">
        <v>1.4142135623730807E-2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14</v>
      </c>
    </row>
    <row r="67" spans="1:65">
      <c r="A67" s="29"/>
      <c r="B67" s="3" t="s">
        <v>86</v>
      </c>
      <c r="C67" s="28"/>
      <c r="D67" s="13">
        <v>8.8388347648317538E-3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544</v>
      </c>
      <c r="BM71" s="27" t="s">
        <v>277</v>
      </c>
    </row>
    <row r="72" spans="1:65" ht="15">
      <c r="A72" s="24" t="s">
        <v>106</v>
      </c>
      <c r="B72" s="18" t="s">
        <v>108</v>
      </c>
      <c r="C72" s="15" t="s">
        <v>109</v>
      </c>
      <c r="D72" s="16" t="s">
        <v>296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97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202">
        <v>0.06</v>
      </c>
      <c r="E76" s="204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6">
        <v>1</v>
      </c>
    </row>
    <row r="77" spans="1:65">
      <c r="A77" s="29"/>
      <c r="B77" s="19">
        <v>1</v>
      </c>
      <c r="C77" s="9">
        <v>2</v>
      </c>
      <c r="D77" s="23">
        <v>0.05</v>
      </c>
      <c r="E77" s="204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6">
        <v>9</v>
      </c>
    </row>
    <row r="78" spans="1:65">
      <c r="A78" s="29"/>
      <c r="B78" s="20" t="s">
        <v>254</v>
      </c>
      <c r="C78" s="12"/>
      <c r="D78" s="209">
        <v>5.5E-2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6">
        <v>16</v>
      </c>
    </row>
    <row r="79" spans="1:65">
      <c r="A79" s="29"/>
      <c r="B79" s="3" t="s">
        <v>255</v>
      </c>
      <c r="C79" s="28"/>
      <c r="D79" s="23">
        <v>5.5E-2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6">
        <v>5.5E-2</v>
      </c>
    </row>
    <row r="80" spans="1:65">
      <c r="A80" s="29"/>
      <c r="B80" s="3" t="s">
        <v>256</v>
      </c>
      <c r="C80" s="28"/>
      <c r="D80" s="23">
        <v>7.0710678118654719E-3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6">
        <v>15</v>
      </c>
    </row>
    <row r="81" spans="1:65">
      <c r="A81" s="29"/>
      <c r="B81" s="3" t="s">
        <v>86</v>
      </c>
      <c r="C81" s="28"/>
      <c r="D81" s="13">
        <v>0.12856486930664493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9.5">
      <c r="B85" s="8" t="s">
        <v>545</v>
      </c>
      <c r="BM85" s="27" t="s">
        <v>277</v>
      </c>
    </row>
    <row r="86" spans="1:65" ht="19.5">
      <c r="A86" s="24" t="s">
        <v>299</v>
      </c>
      <c r="B86" s="18" t="s">
        <v>108</v>
      </c>
      <c r="C86" s="15" t="s">
        <v>109</v>
      </c>
      <c r="D86" s="16" t="s">
        <v>296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97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2.78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2.8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10</v>
      </c>
    </row>
    <row r="92" spans="1:65">
      <c r="A92" s="29"/>
      <c r="B92" s="20" t="s">
        <v>254</v>
      </c>
      <c r="C92" s="12"/>
      <c r="D92" s="22">
        <v>2.79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255</v>
      </c>
      <c r="C93" s="28"/>
      <c r="D93" s="11">
        <v>2.79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2.79</v>
      </c>
    </row>
    <row r="94" spans="1:65">
      <c r="A94" s="29"/>
      <c r="B94" s="3" t="s">
        <v>256</v>
      </c>
      <c r="C94" s="28"/>
      <c r="D94" s="23">
        <v>1.4142135623730963E-2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16</v>
      </c>
    </row>
    <row r="95" spans="1:65">
      <c r="A95" s="29"/>
      <c r="B95" s="3" t="s">
        <v>86</v>
      </c>
      <c r="C95" s="28"/>
      <c r="D95" s="13">
        <v>5.0688658149573339E-3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9.5">
      <c r="B99" s="8" t="s">
        <v>546</v>
      </c>
      <c r="BM99" s="27" t="s">
        <v>277</v>
      </c>
    </row>
    <row r="100" spans="1:65" ht="19.5">
      <c r="A100" s="24" t="s">
        <v>300</v>
      </c>
      <c r="B100" s="18" t="s">
        <v>108</v>
      </c>
      <c r="C100" s="15" t="s">
        <v>109</v>
      </c>
      <c r="D100" s="16" t="s">
        <v>296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97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202">
        <v>0.20200000000000001</v>
      </c>
      <c r="E104" s="204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206">
        <v>1</v>
      </c>
    </row>
    <row r="105" spans="1:65">
      <c r="A105" s="29"/>
      <c r="B105" s="19">
        <v>1</v>
      </c>
      <c r="C105" s="9">
        <v>2</v>
      </c>
      <c r="D105" s="23">
        <v>0.19800000000000001</v>
      </c>
      <c r="E105" s="204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5"/>
      <c r="BE105" s="205"/>
      <c r="BF105" s="205"/>
      <c r="BG105" s="205"/>
      <c r="BH105" s="205"/>
      <c r="BI105" s="205"/>
      <c r="BJ105" s="205"/>
      <c r="BK105" s="205"/>
      <c r="BL105" s="205"/>
      <c r="BM105" s="206">
        <v>11</v>
      </c>
    </row>
    <row r="106" spans="1:65">
      <c r="A106" s="29"/>
      <c r="B106" s="20" t="s">
        <v>254</v>
      </c>
      <c r="C106" s="12"/>
      <c r="D106" s="209">
        <v>0.2</v>
      </c>
      <c r="E106" s="204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5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206">
        <v>16</v>
      </c>
    </row>
    <row r="107" spans="1:65">
      <c r="A107" s="29"/>
      <c r="B107" s="3" t="s">
        <v>255</v>
      </c>
      <c r="C107" s="28"/>
      <c r="D107" s="23">
        <v>0.2</v>
      </c>
      <c r="E107" s="204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206">
        <v>0.2</v>
      </c>
    </row>
    <row r="108" spans="1:65">
      <c r="A108" s="29"/>
      <c r="B108" s="3" t="s">
        <v>256</v>
      </c>
      <c r="C108" s="28"/>
      <c r="D108" s="23">
        <v>2.8284271247461927E-3</v>
      </c>
      <c r="E108" s="204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205"/>
      <c r="AM108" s="205"/>
      <c r="AN108" s="205"/>
      <c r="AO108" s="205"/>
      <c r="AP108" s="205"/>
      <c r="AQ108" s="205"/>
      <c r="AR108" s="205"/>
      <c r="AS108" s="205"/>
      <c r="AT108" s="205"/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05"/>
      <c r="BE108" s="205"/>
      <c r="BF108" s="205"/>
      <c r="BG108" s="205"/>
      <c r="BH108" s="205"/>
      <c r="BI108" s="205"/>
      <c r="BJ108" s="205"/>
      <c r="BK108" s="205"/>
      <c r="BL108" s="205"/>
      <c r="BM108" s="206">
        <v>17</v>
      </c>
    </row>
    <row r="109" spans="1:65">
      <c r="A109" s="29"/>
      <c r="B109" s="3" t="s">
        <v>86</v>
      </c>
      <c r="C109" s="28"/>
      <c r="D109" s="13">
        <v>1.4142135623730963E-2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9.5">
      <c r="B113" s="8" t="s">
        <v>547</v>
      </c>
      <c r="BM113" s="27" t="s">
        <v>277</v>
      </c>
    </row>
    <row r="114" spans="1:65" ht="19.5">
      <c r="A114" s="24" t="s">
        <v>301</v>
      </c>
      <c r="B114" s="18" t="s">
        <v>108</v>
      </c>
      <c r="C114" s="15" t="s">
        <v>109</v>
      </c>
      <c r="D114" s="16" t="s">
        <v>296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97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65.12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65.319999999999993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8</v>
      </c>
    </row>
    <row r="120" spans="1:65">
      <c r="A120" s="29"/>
      <c r="B120" s="20" t="s">
        <v>254</v>
      </c>
      <c r="C120" s="12"/>
      <c r="D120" s="22">
        <v>65.22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255</v>
      </c>
      <c r="C121" s="28"/>
      <c r="D121" s="11">
        <v>65.22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65.22</v>
      </c>
    </row>
    <row r="122" spans="1:65">
      <c r="A122" s="29"/>
      <c r="B122" s="3" t="s">
        <v>256</v>
      </c>
      <c r="C122" s="28"/>
      <c r="D122" s="23">
        <v>0.14142135623730148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14</v>
      </c>
    </row>
    <row r="123" spans="1:65">
      <c r="A123" s="29"/>
      <c r="B123" s="3" t="s">
        <v>86</v>
      </c>
      <c r="C123" s="28"/>
      <c r="D123" s="13">
        <v>2.1683740606761957E-3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9.5">
      <c r="B127" s="8" t="s">
        <v>548</v>
      </c>
      <c r="BM127" s="27" t="s">
        <v>277</v>
      </c>
    </row>
    <row r="128" spans="1:65" ht="19.5">
      <c r="A128" s="24" t="s">
        <v>302</v>
      </c>
      <c r="B128" s="18" t="s">
        <v>108</v>
      </c>
      <c r="C128" s="15" t="s">
        <v>109</v>
      </c>
      <c r="D128" s="16" t="s">
        <v>296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97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2.1800000000000002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2.1800000000000002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9</v>
      </c>
    </row>
    <row r="134" spans="1:65">
      <c r="A134" s="29"/>
      <c r="B134" s="20" t="s">
        <v>254</v>
      </c>
      <c r="C134" s="12"/>
      <c r="D134" s="22">
        <v>2.1800000000000002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2.1800000000000002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2.1800000000000002</v>
      </c>
    </row>
    <row r="136" spans="1:65">
      <c r="A136" s="29"/>
      <c r="B136" s="3" t="s">
        <v>256</v>
      </c>
      <c r="C136" s="28"/>
      <c r="D136" s="23">
        <v>0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15</v>
      </c>
    </row>
    <row r="137" spans="1:65">
      <c r="A137" s="29"/>
      <c r="B137" s="3" t="s">
        <v>86</v>
      </c>
      <c r="C137" s="28"/>
      <c r="D137" s="13">
        <v>0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9.5">
      <c r="B141" s="8" t="s">
        <v>549</v>
      </c>
      <c r="BM141" s="27" t="s">
        <v>277</v>
      </c>
    </row>
    <row r="142" spans="1:65" ht="19.5">
      <c r="A142" s="24" t="s">
        <v>303</v>
      </c>
      <c r="B142" s="18" t="s">
        <v>108</v>
      </c>
      <c r="C142" s="15" t="s">
        <v>109</v>
      </c>
      <c r="D142" s="16" t="s">
        <v>296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97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3</v>
      </c>
    </row>
    <row r="145" spans="1:65">
      <c r="A145" s="29"/>
      <c r="B145" s="19"/>
      <c r="C145" s="9"/>
      <c r="D145" s="25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3</v>
      </c>
    </row>
    <row r="146" spans="1:65">
      <c r="A146" s="29"/>
      <c r="B146" s="18">
        <v>1</v>
      </c>
      <c r="C146" s="14">
        <v>1</v>
      </c>
      <c r="D146" s="202">
        <v>0.6</v>
      </c>
      <c r="E146" s="204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  <c r="AS146" s="205"/>
      <c r="AT146" s="205"/>
      <c r="AU146" s="205"/>
      <c r="AV146" s="205"/>
      <c r="AW146" s="205"/>
      <c r="AX146" s="205"/>
      <c r="AY146" s="205"/>
      <c r="AZ146" s="205"/>
      <c r="BA146" s="205"/>
      <c r="BB146" s="205"/>
      <c r="BC146" s="205"/>
      <c r="BD146" s="205"/>
      <c r="BE146" s="205"/>
      <c r="BF146" s="205"/>
      <c r="BG146" s="205"/>
      <c r="BH146" s="205"/>
      <c r="BI146" s="205"/>
      <c r="BJ146" s="205"/>
      <c r="BK146" s="205"/>
      <c r="BL146" s="205"/>
      <c r="BM146" s="206">
        <v>1</v>
      </c>
    </row>
    <row r="147" spans="1:65">
      <c r="A147" s="29"/>
      <c r="B147" s="19">
        <v>1</v>
      </c>
      <c r="C147" s="9">
        <v>2</v>
      </c>
      <c r="D147" s="23">
        <v>0.6</v>
      </c>
      <c r="E147" s="204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  <c r="AX147" s="205"/>
      <c r="AY147" s="205"/>
      <c r="AZ147" s="205"/>
      <c r="BA147" s="205"/>
      <c r="BB147" s="205"/>
      <c r="BC147" s="205"/>
      <c r="BD147" s="205"/>
      <c r="BE147" s="205"/>
      <c r="BF147" s="205"/>
      <c r="BG147" s="205"/>
      <c r="BH147" s="205"/>
      <c r="BI147" s="205"/>
      <c r="BJ147" s="205"/>
      <c r="BK147" s="205"/>
      <c r="BL147" s="205"/>
      <c r="BM147" s="206">
        <v>10</v>
      </c>
    </row>
    <row r="148" spans="1:65">
      <c r="A148" s="29"/>
      <c r="B148" s="20" t="s">
        <v>254</v>
      </c>
      <c r="C148" s="12"/>
      <c r="D148" s="209">
        <v>0.6</v>
      </c>
      <c r="E148" s="204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  <c r="AS148" s="205"/>
      <c r="AT148" s="205"/>
      <c r="AU148" s="205"/>
      <c r="AV148" s="205"/>
      <c r="AW148" s="205"/>
      <c r="AX148" s="205"/>
      <c r="AY148" s="205"/>
      <c r="AZ148" s="205"/>
      <c r="BA148" s="205"/>
      <c r="BB148" s="205"/>
      <c r="BC148" s="205"/>
      <c r="BD148" s="205"/>
      <c r="BE148" s="205"/>
      <c r="BF148" s="205"/>
      <c r="BG148" s="205"/>
      <c r="BH148" s="205"/>
      <c r="BI148" s="205"/>
      <c r="BJ148" s="205"/>
      <c r="BK148" s="205"/>
      <c r="BL148" s="205"/>
      <c r="BM148" s="206">
        <v>16</v>
      </c>
    </row>
    <row r="149" spans="1:65">
      <c r="A149" s="29"/>
      <c r="B149" s="3" t="s">
        <v>255</v>
      </c>
      <c r="C149" s="28"/>
      <c r="D149" s="23">
        <v>0.6</v>
      </c>
      <c r="E149" s="204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205"/>
      <c r="AH149" s="205"/>
      <c r="AI149" s="205"/>
      <c r="AJ149" s="205"/>
      <c r="AK149" s="205"/>
      <c r="AL149" s="205"/>
      <c r="AM149" s="205"/>
      <c r="AN149" s="205"/>
      <c r="AO149" s="205"/>
      <c r="AP149" s="205"/>
      <c r="AQ149" s="205"/>
      <c r="AR149" s="205"/>
      <c r="AS149" s="205"/>
      <c r="AT149" s="205"/>
      <c r="AU149" s="205"/>
      <c r="AV149" s="205"/>
      <c r="AW149" s="205"/>
      <c r="AX149" s="205"/>
      <c r="AY149" s="205"/>
      <c r="AZ149" s="205"/>
      <c r="BA149" s="205"/>
      <c r="BB149" s="205"/>
      <c r="BC149" s="205"/>
      <c r="BD149" s="205"/>
      <c r="BE149" s="205"/>
      <c r="BF149" s="205"/>
      <c r="BG149" s="205"/>
      <c r="BH149" s="205"/>
      <c r="BI149" s="205"/>
      <c r="BJ149" s="205"/>
      <c r="BK149" s="205"/>
      <c r="BL149" s="205"/>
      <c r="BM149" s="206">
        <v>0.6</v>
      </c>
    </row>
    <row r="150" spans="1:65">
      <c r="A150" s="29"/>
      <c r="B150" s="3" t="s">
        <v>256</v>
      </c>
      <c r="C150" s="28"/>
      <c r="D150" s="23">
        <v>0</v>
      </c>
      <c r="E150" s="204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  <c r="AX150" s="205"/>
      <c r="AY150" s="205"/>
      <c r="AZ150" s="205"/>
      <c r="BA150" s="205"/>
      <c r="BB150" s="205"/>
      <c r="BC150" s="205"/>
      <c r="BD150" s="205"/>
      <c r="BE150" s="205"/>
      <c r="BF150" s="205"/>
      <c r="BG150" s="205"/>
      <c r="BH150" s="205"/>
      <c r="BI150" s="205"/>
      <c r="BJ150" s="205"/>
      <c r="BK150" s="205"/>
      <c r="BL150" s="205"/>
      <c r="BM150" s="206">
        <v>16</v>
      </c>
    </row>
    <row r="151" spans="1:65">
      <c r="A151" s="29"/>
      <c r="B151" s="3" t="s">
        <v>86</v>
      </c>
      <c r="C151" s="28"/>
      <c r="D151" s="13">
        <v>0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A798-3E58-4C9B-A5BA-5348EDE68896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550</v>
      </c>
      <c r="BM1" s="27" t="s">
        <v>277</v>
      </c>
    </row>
    <row r="2" spans="1:66" ht="18">
      <c r="A2" s="24" t="s">
        <v>412</v>
      </c>
      <c r="B2" s="18" t="s">
        <v>108</v>
      </c>
      <c r="C2" s="15" t="s">
        <v>109</v>
      </c>
      <c r="D2" s="16" t="s">
        <v>296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304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1.72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1.68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13</v>
      </c>
    </row>
    <row r="8" spans="1:66">
      <c r="A8" s="29"/>
      <c r="B8" s="20" t="s">
        <v>254</v>
      </c>
      <c r="C8" s="12"/>
      <c r="D8" s="22">
        <v>1.7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1.7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1.7</v>
      </c>
      <c r="BN9" s="27"/>
    </row>
    <row r="10" spans="1:66">
      <c r="A10" s="29"/>
      <c r="B10" s="3" t="s">
        <v>256</v>
      </c>
      <c r="C10" s="28"/>
      <c r="D10" s="23">
        <v>2.8284271247461926E-2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19</v>
      </c>
    </row>
    <row r="11" spans="1:66">
      <c r="A11" s="29"/>
      <c r="B11" s="3" t="s">
        <v>86</v>
      </c>
      <c r="C11" s="28"/>
      <c r="D11" s="13">
        <v>1.6637806616154074E-2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CF44-1D77-4771-A532-50C0AE2B7175}">
  <sheetPr codeName="Sheet17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551</v>
      </c>
      <c r="BM1" s="27" t="s">
        <v>277</v>
      </c>
    </row>
    <row r="2" spans="1:66" ht="15">
      <c r="A2" s="24" t="s">
        <v>107</v>
      </c>
      <c r="B2" s="18" t="s">
        <v>108</v>
      </c>
      <c r="C2" s="15" t="s">
        <v>109</v>
      </c>
      <c r="D2" s="16" t="s">
        <v>296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98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0.11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>
        <v>1</v>
      </c>
    </row>
    <row r="7" spans="1:66">
      <c r="A7" s="29"/>
      <c r="B7" s="19">
        <v>1</v>
      </c>
      <c r="C7" s="9">
        <v>2</v>
      </c>
      <c r="D7" s="23">
        <v>0.12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6">
        <v>15</v>
      </c>
    </row>
    <row r="8" spans="1:66">
      <c r="A8" s="29"/>
      <c r="B8" s="20" t="s">
        <v>254</v>
      </c>
      <c r="C8" s="12"/>
      <c r="D8" s="209">
        <v>0.11499999999999999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6">
        <v>16</v>
      </c>
    </row>
    <row r="9" spans="1:66">
      <c r="A9" s="29"/>
      <c r="B9" s="3" t="s">
        <v>255</v>
      </c>
      <c r="C9" s="28"/>
      <c r="D9" s="23">
        <v>0.11499999999999999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6">
        <v>0.115</v>
      </c>
      <c r="BN9" s="27"/>
    </row>
    <row r="10" spans="1:66">
      <c r="A10" s="29"/>
      <c r="B10" s="3" t="s">
        <v>256</v>
      </c>
      <c r="C10" s="28"/>
      <c r="D10" s="23">
        <v>7.0710678118654719E-3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6">
        <v>21</v>
      </c>
    </row>
    <row r="11" spans="1:66">
      <c r="A11" s="29"/>
      <c r="B11" s="3" t="s">
        <v>86</v>
      </c>
      <c r="C11" s="28"/>
      <c r="D11" s="13">
        <v>6.1487546190134544E-2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552</v>
      </c>
      <c r="BM15" s="27" t="s">
        <v>277</v>
      </c>
    </row>
    <row r="16" spans="1:66" ht="15">
      <c r="A16" s="24" t="s">
        <v>60</v>
      </c>
      <c r="B16" s="18" t="s">
        <v>108</v>
      </c>
      <c r="C16" s="15" t="s">
        <v>109</v>
      </c>
      <c r="D16" s="16" t="s">
        <v>296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98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2">
        <v>0.81000000000000016</v>
      </c>
      <c r="E20" s="204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6">
        <v>1</v>
      </c>
    </row>
    <row r="21" spans="1:65">
      <c r="A21" s="29"/>
      <c r="B21" s="19">
        <v>1</v>
      </c>
      <c r="C21" s="9">
        <v>2</v>
      </c>
      <c r="D21" s="23">
        <v>0.83</v>
      </c>
      <c r="E21" s="204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6">
        <v>15</v>
      </c>
    </row>
    <row r="22" spans="1:65">
      <c r="A22" s="29"/>
      <c r="B22" s="20" t="s">
        <v>254</v>
      </c>
      <c r="C22" s="12"/>
      <c r="D22" s="209">
        <v>0.82000000000000006</v>
      </c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6">
        <v>16</v>
      </c>
    </row>
    <row r="23" spans="1:65">
      <c r="A23" s="29"/>
      <c r="B23" s="3" t="s">
        <v>255</v>
      </c>
      <c r="C23" s="28"/>
      <c r="D23" s="23">
        <v>0.82000000000000006</v>
      </c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6">
        <v>0.82</v>
      </c>
    </row>
    <row r="24" spans="1:65">
      <c r="A24" s="29"/>
      <c r="B24" s="3" t="s">
        <v>256</v>
      </c>
      <c r="C24" s="28"/>
      <c r="D24" s="23">
        <v>1.4142135623730807E-2</v>
      </c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6">
        <v>21</v>
      </c>
    </row>
    <row r="25" spans="1:65">
      <c r="A25" s="29"/>
      <c r="B25" s="3" t="s">
        <v>86</v>
      </c>
      <c r="C25" s="28"/>
      <c r="D25" s="13">
        <v>1.7246506858208301E-2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2.2204460492503131E-16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A287-B225-4525-8ABB-91EA66A1CE87}">
  <sheetPr codeName="Sheet18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553</v>
      </c>
      <c r="BM1" s="27" t="s">
        <v>277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296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305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1.5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1.8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17</v>
      </c>
    </row>
    <row r="8" spans="1:66">
      <c r="A8" s="29"/>
      <c r="B8" s="20" t="s">
        <v>254</v>
      </c>
      <c r="C8" s="12"/>
      <c r="D8" s="22">
        <v>1.65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1.65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1.65</v>
      </c>
      <c r="BN9" s="27"/>
    </row>
    <row r="10" spans="1:66">
      <c r="A10" s="29"/>
      <c r="B10" s="3" t="s">
        <v>256</v>
      </c>
      <c r="C10" s="28"/>
      <c r="D10" s="23">
        <v>0.21213203435596428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23</v>
      </c>
    </row>
    <row r="11" spans="1:66">
      <c r="A11" s="29"/>
      <c r="B11" s="3" t="s">
        <v>86</v>
      </c>
      <c r="C11" s="28"/>
      <c r="D11" s="13">
        <v>0.12856486930664501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554</v>
      </c>
      <c r="BM15" s="27" t="s">
        <v>277</v>
      </c>
    </row>
    <row r="16" spans="1:66" ht="15">
      <c r="A16" s="24" t="s">
        <v>7</v>
      </c>
      <c r="B16" s="18" t="s">
        <v>108</v>
      </c>
      <c r="C16" s="15" t="s">
        <v>109</v>
      </c>
      <c r="D16" s="16" t="s">
        <v>296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305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1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1</v>
      </c>
    </row>
    <row r="20" spans="1:65">
      <c r="A20" s="29"/>
      <c r="B20" s="18">
        <v>1</v>
      </c>
      <c r="C20" s="14">
        <v>1</v>
      </c>
      <c r="D20" s="210">
        <v>28.2</v>
      </c>
      <c r="E20" s="212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4">
        <v>1</v>
      </c>
    </row>
    <row r="21" spans="1:65">
      <c r="A21" s="29"/>
      <c r="B21" s="19">
        <v>1</v>
      </c>
      <c r="C21" s="9">
        <v>2</v>
      </c>
      <c r="D21" s="217">
        <v>29.4</v>
      </c>
      <c r="E21" s="212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4">
        <v>18</v>
      </c>
    </row>
    <row r="22" spans="1:65">
      <c r="A22" s="29"/>
      <c r="B22" s="20" t="s">
        <v>254</v>
      </c>
      <c r="C22" s="12"/>
      <c r="D22" s="219">
        <v>28.799999999999997</v>
      </c>
      <c r="E22" s="212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4">
        <v>16</v>
      </c>
    </row>
    <row r="23" spans="1:65">
      <c r="A23" s="29"/>
      <c r="B23" s="3" t="s">
        <v>255</v>
      </c>
      <c r="C23" s="28"/>
      <c r="D23" s="217">
        <v>28.799999999999997</v>
      </c>
      <c r="E23" s="212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4">
        <v>28.8</v>
      </c>
    </row>
    <row r="24" spans="1:65">
      <c r="A24" s="29"/>
      <c r="B24" s="3" t="s">
        <v>256</v>
      </c>
      <c r="C24" s="28"/>
      <c r="D24" s="217">
        <v>0.84852813742385647</v>
      </c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4">
        <v>24</v>
      </c>
    </row>
    <row r="25" spans="1:65">
      <c r="A25" s="29"/>
      <c r="B25" s="3" t="s">
        <v>86</v>
      </c>
      <c r="C25" s="28"/>
      <c r="D25" s="13">
        <v>2.9462782549439463E-2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-1.1102230246251565E-16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555</v>
      </c>
      <c r="BM29" s="27" t="s">
        <v>277</v>
      </c>
    </row>
    <row r="30" spans="1:65" ht="15">
      <c r="A30" s="24" t="s">
        <v>10</v>
      </c>
      <c r="B30" s="18" t="s">
        <v>108</v>
      </c>
      <c r="C30" s="15" t="s">
        <v>109</v>
      </c>
      <c r="D30" s="16" t="s">
        <v>296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305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20">
        <v>930</v>
      </c>
      <c r="E34" s="223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5">
        <v>1</v>
      </c>
    </row>
    <row r="35" spans="1:65">
      <c r="A35" s="29"/>
      <c r="B35" s="19">
        <v>1</v>
      </c>
      <c r="C35" s="9">
        <v>2</v>
      </c>
      <c r="D35" s="226">
        <v>915</v>
      </c>
      <c r="E35" s="223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5">
        <v>19</v>
      </c>
    </row>
    <row r="36" spans="1:65">
      <c r="A36" s="29"/>
      <c r="B36" s="20" t="s">
        <v>254</v>
      </c>
      <c r="C36" s="12"/>
      <c r="D36" s="230">
        <v>922.5</v>
      </c>
      <c r="E36" s="223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5">
        <v>16</v>
      </c>
    </row>
    <row r="37" spans="1:65">
      <c r="A37" s="29"/>
      <c r="B37" s="3" t="s">
        <v>255</v>
      </c>
      <c r="C37" s="28"/>
      <c r="D37" s="226">
        <v>922.5</v>
      </c>
      <c r="E37" s="223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  <c r="BI37" s="224"/>
      <c r="BJ37" s="224"/>
      <c r="BK37" s="224"/>
      <c r="BL37" s="224"/>
      <c r="BM37" s="225">
        <v>922.5</v>
      </c>
    </row>
    <row r="38" spans="1:65">
      <c r="A38" s="29"/>
      <c r="B38" s="3" t="s">
        <v>256</v>
      </c>
      <c r="C38" s="28"/>
      <c r="D38" s="226">
        <v>10.606601717798213</v>
      </c>
      <c r="E38" s="223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24"/>
      <c r="BJ38" s="224"/>
      <c r="BK38" s="224"/>
      <c r="BL38" s="224"/>
      <c r="BM38" s="225">
        <v>25</v>
      </c>
    </row>
    <row r="39" spans="1:65">
      <c r="A39" s="29"/>
      <c r="B39" s="3" t="s">
        <v>86</v>
      </c>
      <c r="C39" s="28"/>
      <c r="D39" s="13">
        <v>1.1497671238805652E-2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556</v>
      </c>
      <c r="BM43" s="27" t="s">
        <v>277</v>
      </c>
    </row>
    <row r="44" spans="1:65" ht="15">
      <c r="A44" s="24" t="s">
        <v>13</v>
      </c>
      <c r="B44" s="18" t="s">
        <v>108</v>
      </c>
      <c r="C44" s="15" t="s">
        <v>109</v>
      </c>
      <c r="D44" s="16" t="s">
        <v>296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305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2.8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2.4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20</v>
      </c>
    </row>
    <row r="50" spans="1:65">
      <c r="A50" s="29"/>
      <c r="B50" s="20" t="s">
        <v>254</v>
      </c>
      <c r="C50" s="12"/>
      <c r="D50" s="22">
        <v>2.5999999999999996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2.5999999999999996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2.6</v>
      </c>
    </row>
    <row r="52" spans="1:65">
      <c r="A52" s="29"/>
      <c r="B52" s="3" t="s">
        <v>256</v>
      </c>
      <c r="C52" s="28"/>
      <c r="D52" s="23">
        <v>0.28284271247461895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26</v>
      </c>
    </row>
    <row r="53" spans="1:65">
      <c r="A53" s="29"/>
      <c r="B53" s="3" t="s">
        <v>86</v>
      </c>
      <c r="C53" s="28"/>
      <c r="D53" s="13">
        <v>0.10878565864408422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-2.2204460492503131E-16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557</v>
      </c>
      <c r="BM57" s="27" t="s">
        <v>277</v>
      </c>
    </row>
    <row r="58" spans="1:65" ht="15">
      <c r="A58" s="24" t="s">
        <v>16</v>
      </c>
      <c r="B58" s="18" t="s">
        <v>108</v>
      </c>
      <c r="C58" s="15" t="s">
        <v>109</v>
      </c>
      <c r="D58" s="16" t="s">
        <v>296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305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2.16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2.12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21</v>
      </c>
    </row>
    <row r="64" spans="1:65">
      <c r="A64" s="29"/>
      <c r="B64" s="20" t="s">
        <v>254</v>
      </c>
      <c r="C64" s="12"/>
      <c r="D64" s="22">
        <v>2.14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2.14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2.14</v>
      </c>
    </row>
    <row r="66" spans="1:65">
      <c r="A66" s="29"/>
      <c r="B66" s="3" t="s">
        <v>256</v>
      </c>
      <c r="C66" s="28"/>
      <c r="D66" s="23">
        <v>2.8284271247461926E-2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27</v>
      </c>
    </row>
    <row r="67" spans="1:65">
      <c r="A67" s="29"/>
      <c r="B67" s="3" t="s">
        <v>86</v>
      </c>
      <c r="C67" s="28"/>
      <c r="D67" s="13">
        <v>1.3216949181056974E-2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558</v>
      </c>
      <c r="BM71" s="27" t="s">
        <v>277</v>
      </c>
    </row>
    <row r="72" spans="1:65" ht="15">
      <c r="A72" s="24" t="s">
        <v>19</v>
      </c>
      <c r="B72" s="18" t="s">
        <v>108</v>
      </c>
      <c r="C72" s="15" t="s">
        <v>109</v>
      </c>
      <c r="D72" s="16" t="s">
        <v>296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305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0.9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1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22</v>
      </c>
    </row>
    <row r="78" spans="1:65">
      <c r="A78" s="29"/>
      <c r="B78" s="20" t="s">
        <v>254</v>
      </c>
      <c r="C78" s="12"/>
      <c r="D78" s="22">
        <v>0.95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255</v>
      </c>
      <c r="C79" s="28"/>
      <c r="D79" s="11">
        <v>0.95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0.95</v>
      </c>
    </row>
    <row r="80" spans="1:65">
      <c r="A80" s="29"/>
      <c r="B80" s="3" t="s">
        <v>256</v>
      </c>
      <c r="C80" s="28"/>
      <c r="D80" s="23">
        <v>7.0710678118654738E-2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28</v>
      </c>
    </row>
    <row r="81" spans="1:65">
      <c r="A81" s="29"/>
      <c r="B81" s="3" t="s">
        <v>86</v>
      </c>
      <c r="C81" s="28"/>
      <c r="D81" s="13">
        <v>7.4432292756478668E-2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559</v>
      </c>
      <c r="BM85" s="27" t="s">
        <v>277</v>
      </c>
    </row>
    <row r="86" spans="1:65" ht="15">
      <c r="A86" s="24" t="s">
        <v>22</v>
      </c>
      <c r="B86" s="18" t="s">
        <v>108</v>
      </c>
      <c r="C86" s="15" t="s">
        <v>109</v>
      </c>
      <c r="D86" s="16" t="s">
        <v>296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305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220">
        <v>70.8</v>
      </c>
      <c r="E90" s="223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4"/>
      <c r="BF90" s="224"/>
      <c r="BG90" s="224"/>
      <c r="BH90" s="224"/>
      <c r="BI90" s="224"/>
      <c r="BJ90" s="224"/>
      <c r="BK90" s="224"/>
      <c r="BL90" s="224"/>
      <c r="BM90" s="225">
        <v>1</v>
      </c>
    </row>
    <row r="91" spans="1:65">
      <c r="A91" s="29"/>
      <c r="B91" s="19">
        <v>1</v>
      </c>
      <c r="C91" s="9">
        <v>2</v>
      </c>
      <c r="D91" s="226">
        <v>69.3</v>
      </c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4"/>
      <c r="BG91" s="224"/>
      <c r="BH91" s="224"/>
      <c r="BI91" s="224"/>
      <c r="BJ91" s="224"/>
      <c r="BK91" s="224"/>
      <c r="BL91" s="224"/>
      <c r="BM91" s="225">
        <v>23</v>
      </c>
    </row>
    <row r="92" spans="1:65">
      <c r="A92" s="29"/>
      <c r="B92" s="20" t="s">
        <v>254</v>
      </c>
      <c r="C92" s="12"/>
      <c r="D92" s="230">
        <v>70.05</v>
      </c>
      <c r="E92" s="223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4"/>
      <c r="BF92" s="224"/>
      <c r="BG92" s="224"/>
      <c r="BH92" s="224"/>
      <c r="BI92" s="224"/>
      <c r="BJ92" s="224"/>
      <c r="BK92" s="224"/>
      <c r="BL92" s="224"/>
      <c r="BM92" s="225">
        <v>16</v>
      </c>
    </row>
    <row r="93" spans="1:65">
      <c r="A93" s="29"/>
      <c r="B93" s="3" t="s">
        <v>255</v>
      </c>
      <c r="C93" s="28"/>
      <c r="D93" s="226">
        <v>70.05</v>
      </c>
      <c r="E93" s="223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4"/>
      <c r="BF93" s="224"/>
      <c r="BG93" s="224"/>
      <c r="BH93" s="224"/>
      <c r="BI93" s="224"/>
      <c r="BJ93" s="224"/>
      <c r="BK93" s="224"/>
      <c r="BL93" s="224"/>
      <c r="BM93" s="225">
        <v>70.05</v>
      </c>
    </row>
    <row r="94" spans="1:65">
      <c r="A94" s="29"/>
      <c r="B94" s="3" t="s">
        <v>256</v>
      </c>
      <c r="C94" s="28"/>
      <c r="D94" s="226">
        <v>1.0606601717798212</v>
      </c>
      <c r="E94" s="223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224"/>
      <c r="BI94" s="224"/>
      <c r="BJ94" s="224"/>
      <c r="BK94" s="224"/>
      <c r="BL94" s="224"/>
      <c r="BM94" s="225">
        <v>29</v>
      </c>
    </row>
    <row r="95" spans="1:65">
      <c r="A95" s="29"/>
      <c r="B95" s="3" t="s">
        <v>86</v>
      </c>
      <c r="C95" s="28"/>
      <c r="D95" s="13">
        <v>1.5141472830547056E-2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560</v>
      </c>
      <c r="BM99" s="27" t="s">
        <v>277</v>
      </c>
    </row>
    <row r="100" spans="1:65" ht="15">
      <c r="A100" s="24" t="s">
        <v>25</v>
      </c>
      <c r="B100" s="18" t="s">
        <v>108</v>
      </c>
      <c r="C100" s="15" t="s">
        <v>109</v>
      </c>
      <c r="D100" s="16" t="s">
        <v>296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305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10">
        <v>15.7</v>
      </c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4">
        <v>1</v>
      </c>
    </row>
    <row r="105" spans="1:65">
      <c r="A105" s="29"/>
      <c r="B105" s="19">
        <v>1</v>
      </c>
      <c r="C105" s="9">
        <v>2</v>
      </c>
      <c r="D105" s="217">
        <v>16.399999999999999</v>
      </c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4">
        <v>24</v>
      </c>
    </row>
    <row r="106" spans="1:65">
      <c r="A106" s="29"/>
      <c r="B106" s="20" t="s">
        <v>254</v>
      </c>
      <c r="C106" s="12"/>
      <c r="D106" s="219">
        <v>16.049999999999997</v>
      </c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4">
        <v>16</v>
      </c>
    </row>
    <row r="107" spans="1:65">
      <c r="A107" s="29"/>
      <c r="B107" s="3" t="s">
        <v>255</v>
      </c>
      <c r="C107" s="28"/>
      <c r="D107" s="217">
        <v>16.049999999999997</v>
      </c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4">
        <v>16.05</v>
      </c>
    </row>
    <row r="108" spans="1:65">
      <c r="A108" s="29"/>
      <c r="B108" s="3" t="s">
        <v>256</v>
      </c>
      <c r="C108" s="28"/>
      <c r="D108" s="217">
        <v>0.49497474683058273</v>
      </c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4">
        <v>30</v>
      </c>
    </row>
    <row r="109" spans="1:65">
      <c r="A109" s="29"/>
      <c r="B109" s="3" t="s">
        <v>86</v>
      </c>
      <c r="C109" s="28"/>
      <c r="D109" s="13">
        <v>3.0839548089132886E-2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-2.2204460492503131E-16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561</v>
      </c>
      <c r="BM113" s="27" t="s">
        <v>277</v>
      </c>
    </row>
    <row r="114" spans="1:65" ht="15">
      <c r="A114" s="24" t="s">
        <v>51</v>
      </c>
      <c r="B114" s="18" t="s">
        <v>108</v>
      </c>
      <c r="C114" s="15" t="s">
        <v>109</v>
      </c>
      <c r="D114" s="16" t="s">
        <v>296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305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0</v>
      </c>
    </row>
    <row r="117" spans="1:65">
      <c r="A117" s="29"/>
      <c r="B117" s="19"/>
      <c r="C117" s="9"/>
      <c r="D117" s="25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0</v>
      </c>
    </row>
    <row r="118" spans="1:65">
      <c r="A118" s="29"/>
      <c r="B118" s="18">
        <v>1</v>
      </c>
      <c r="C118" s="14">
        <v>1</v>
      </c>
      <c r="D118" s="220">
        <v>61</v>
      </c>
      <c r="E118" s="223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/>
      <c r="BK118" s="224"/>
      <c r="BL118" s="224"/>
      <c r="BM118" s="225">
        <v>1</v>
      </c>
    </row>
    <row r="119" spans="1:65">
      <c r="A119" s="29"/>
      <c r="B119" s="19">
        <v>1</v>
      </c>
      <c r="C119" s="9">
        <v>2</v>
      </c>
      <c r="D119" s="226">
        <v>60</v>
      </c>
      <c r="E119" s="223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224"/>
      <c r="BI119" s="224"/>
      <c r="BJ119" s="224"/>
      <c r="BK119" s="224"/>
      <c r="BL119" s="224"/>
      <c r="BM119" s="225">
        <v>25</v>
      </c>
    </row>
    <row r="120" spans="1:65">
      <c r="A120" s="29"/>
      <c r="B120" s="20" t="s">
        <v>254</v>
      </c>
      <c r="C120" s="12"/>
      <c r="D120" s="230">
        <v>60.5</v>
      </c>
      <c r="E120" s="223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  <c r="BD120" s="224"/>
      <c r="BE120" s="224"/>
      <c r="BF120" s="224"/>
      <c r="BG120" s="224"/>
      <c r="BH120" s="224"/>
      <c r="BI120" s="224"/>
      <c r="BJ120" s="224"/>
      <c r="BK120" s="224"/>
      <c r="BL120" s="224"/>
      <c r="BM120" s="225">
        <v>16</v>
      </c>
    </row>
    <row r="121" spans="1:65">
      <c r="A121" s="29"/>
      <c r="B121" s="3" t="s">
        <v>255</v>
      </c>
      <c r="C121" s="28"/>
      <c r="D121" s="226">
        <v>60.5</v>
      </c>
      <c r="E121" s="223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  <c r="BD121" s="224"/>
      <c r="BE121" s="224"/>
      <c r="BF121" s="224"/>
      <c r="BG121" s="224"/>
      <c r="BH121" s="224"/>
      <c r="BI121" s="224"/>
      <c r="BJ121" s="224"/>
      <c r="BK121" s="224"/>
      <c r="BL121" s="224"/>
      <c r="BM121" s="225">
        <v>60.5</v>
      </c>
    </row>
    <row r="122" spans="1:65">
      <c r="A122" s="29"/>
      <c r="B122" s="3" t="s">
        <v>256</v>
      </c>
      <c r="C122" s="28"/>
      <c r="D122" s="226">
        <v>0.70710678118654757</v>
      </c>
      <c r="E122" s="223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4"/>
      <c r="BA122" s="224"/>
      <c r="BB122" s="224"/>
      <c r="BC122" s="224"/>
      <c r="BD122" s="224"/>
      <c r="BE122" s="224"/>
      <c r="BF122" s="224"/>
      <c r="BG122" s="224"/>
      <c r="BH122" s="224"/>
      <c r="BI122" s="224"/>
      <c r="BJ122" s="224"/>
      <c r="BK122" s="224"/>
      <c r="BL122" s="224"/>
      <c r="BM122" s="225">
        <v>31</v>
      </c>
    </row>
    <row r="123" spans="1:65">
      <c r="A123" s="29"/>
      <c r="B123" s="3" t="s">
        <v>86</v>
      </c>
      <c r="C123" s="28"/>
      <c r="D123" s="13">
        <v>1.1687715391513183E-2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562</v>
      </c>
      <c r="BM127" s="27" t="s">
        <v>277</v>
      </c>
    </row>
    <row r="128" spans="1:65" ht="15">
      <c r="A128" s="24" t="s">
        <v>28</v>
      </c>
      <c r="B128" s="18" t="s">
        <v>108</v>
      </c>
      <c r="C128" s="15" t="s">
        <v>109</v>
      </c>
      <c r="D128" s="16" t="s">
        <v>296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305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9.6300000000000008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9.99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26</v>
      </c>
    </row>
    <row r="134" spans="1:65">
      <c r="A134" s="29"/>
      <c r="B134" s="20" t="s">
        <v>254</v>
      </c>
      <c r="C134" s="12"/>
      <c r="D134" s="22">
        <v>9.81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9.81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9.81</v>
      </c>
    </row>
    <row r="136" spans="1:65">
      <c r="A136" s="29"/>
      <c r="B136" s="3" t="s">
        <v>256</v>
      </c>
      <c r="C136" s="28"/>
      <c r="D136" s="23">
        <v>0.25455844122715671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32</v>
      </c>
    </row>
    <row r="137" spans="1:65">
      <c r="A137" s="29"/>
      <c r="B137" s="3" t="s">
        <v>86</v>
      </c>
      <c r="C137" s="28"/>
      <c r="D137" s="13">
        <v>2.5948872704093445E-2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563</v>
      </c>
      <c r="BM141" s="27" t="s">
        <v>277</v>
      </c>
    </row>
    <row r="142" spans="1:65" ht="15">
      <c r="A142" s="24" t="s">
        <v>0</v>
      </c>
      <c r="B142" s="18" t="s">
        <v>108</v>
      </c>
      <c r="C142" s="15" t="s">
        <v>109</v>
      </c>
      <c r="D142" s="16" t="s">
        <v>296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305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0</v>
      </c>
    </row>
    <row r="145" spans="1:65">
      <c r="A145" s="29"/>
      <c r="B145" s="19"/>
      <c r="C145" s="9"/>
      <c r="D145" s="25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0</v>
      </c>
    </row>
    <row r="146" spans="1:65">
      <c r="A146" s="29"/>
      <c r="B146" s="18">
        <v>1</v>
      </c>
      <c r="C146" s="14">
        <v>1</v>
      </c>
      <c r="D146" s="220">
        <v>5630</v>
      </c>
      <c r="E146" s="223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  <c r="BC146" s="224"/>
      <c r="BD146" s="224"/>
      <c r="BE146" s="224"/>
      <c r="BF146" s="224"/>
      <c r="BG146" s="224"/>
      <c r="BH146" s="224"/>
      <c r="BI146" s="224"/>
      <c r="BJ146" s="224"/>
      <c r="BK146" s="224"/>
      <c r="BL146" s="224"/>
      <c r="BM146" s="225">
        <v>1</v>
      </c>
    </row>
    <row r="147" spans="1:65">
      <c r="A147" s="29"/>
      <c r="B147" s="19">
        <v>1</v>
      </c>
      <c r="C147" s="9">
        <v>2</v>
      </c>
      <c r="D147" s="226">
        <v>5500</v>
      </c>
      <c r="E147" s="223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  <c r="AX147" s="224"/>
      <c r="AY147" s="224"/>
      <c r="AZ147" s="224"/>
      <c r="BA147" s="224"/>
      <c r="BB147" s="224"/>
      <c r="BC147" s="224"/>
      <c r="BD147" s="224"/>
      <c r="BE147" s="224"/>
      <c r="BF147" s="224"/>
      <c r="BG147" s="224"/>
      <c r="BH147" s="224"/>
      <c r="BI147" s="224"/>
      <c r="BJ147" s="224"/>
      <c r="BK147" s="224"/>
      <c r="BL147" s="224"/>
      <c r="BM147" s="225">
        <v>27</v>
      </c>
    </row>
    <row r="148" spans="1:65">
      <c r="A148" s="29"/>
      <c r="B148" s="20" t="s">
        <v>254</v>
      </c>
      <c r="C148" s="12"/>
      <c r="D148" s="230">
        <v>5565</v>
      </c>
      <c r="E148" s="223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4"/>
      <c r="AC148" s="224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  <c r="BD148" s="224"/>
      <c r="BE148" s="224"/>
      <c r="BF148" s="224"/>
      <c r="BG148" s="224"/>
      <c r="BH148" s="224"/>
      <c r="BI148" s="224"/>
      <c r="BJ148" s="224"/>
      <c r="BK148" s="224"/>
      <c r="BL148" s="224"/>
      <c r="BM148" s="225">
        <v>16</v>
      </c>
    </row>
    <row r="149" spans="1:65">
      <c r="A149" s="29"/>
      <c r="B149" s="3" t="s">
        <v>255</v>
      </c>
      <c r="C149" s="28"/>
      <c r="D149" s="226">
        <v>5565</v>
      </c>
      <c r="E149" s="223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224"/>
      <c r="AB149" s="224"/>
      <c r="AC149" s="224"/>
      <c r="AD149" s="224"/>
      <c r="AE149" s="224"/>
      <c r="AF149" s="224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  <c r="BD149" s="224"/>
      <c r="BE149" s="224"/>
      <c r="BF149" s="224"/>
      <c r="BG149" s="224"/>
      <c r="BH149" s="224"/>
      <c r="BI149" s="224"/>
      <c r="BJ149" s="224"/>
      <c r="BK149" s="224"/>
      <c r="BL149" s="224"/>
      <c r="BM149" s="225">
        <v>5565</v>
      </c>
    </row>
    <row r="150" spans="1:65">
      <c r="A150" s="29"/>
      <c r="B150" s="3" t="s">
        <v>256</v>
      </c>
      <c r="C150" s="28"/>
      <c r="D150" s="226">
        <v>91.923881554251182</v>
      </c>
      <c r="E150" s="223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/>
      <c r="BK150" s="224"/>
      <c r="BL150" s="224"/>
      <c r="BM150" s="225">
        <v>33</v>
      </c>
    </row>
    <row r="151" spans="1:65">
      <c r="A151" s="29"/>
      <c r="B151" s="3" t="s">
        <v>86</v>
      </c>
      <c r="C151" s="28"/>
      <c r="D151" s="13">
        <v>1.6518217709658792E-2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564</v>
      </c>
      <c r="BM155" s="27" t="s">
        <v>277</v>
      </c>
    </row>
    <row r="156" spans="1:65" ht="15">
      <c r="A156" s="24" t="s">
        <v>33</v>
      </c>
      <c r="B156" s="18" t="s">
        <v>108</v>
      </c>
      <c r="C156" s="15" t="s">
        <v>109</v>
      </c>
      <c r="D156" s="16" t="s">
        <v>296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225</v>
      </c>
      <c r="C157" s="9" t="s">
        <v>225</v>
      </c>
      <c r="D157" s="10" t="s">
        <v>110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305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5.39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5.18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3</v>
      </c>
    </row>
    <row r="162" spans="1:65">
      <c r="A162" s="29"/>
      <c r="B162" s="20" t="s">
        <v>254</v>
      </c>
      <c r="C162" s="12"/>
      <c r="D162" s="22">
        <v>5.2850000000000001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255</v>
      </c>
      <c r="C163" s="28"/>
      <c r="D163" s="11">
        <v>5.2850000000000001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5.2850000000000001</v>
      </c>
    </row>
    <row r="164" spans="1:65">
      <c r="A164" s="29"/>
      <c r="B164" s="3" t="s">
        <v>256</v>
      </c>
      <c r="C164" s="28"/>
      <c r="D164" s="23">
        <v>0.14849242404917495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34</v>
      </c>
    </row>
    <row r="165" spans="1:65">
      <c r="A165" s="29"/>
      <c r="B165" s="3" t="s">
        <v>86</v>
      </c>
      <c r="C165" s="28"/>
      <c r="D165" s="13">
        <v>2.8096958192842941E-2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257</v>
      </c>
      <c r="C166" s="28"/>
      <c r="D166" s="13">
        <v>0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258</v>
      </c>
      <c r="C167" s="46"/>
      <c r="D167" s="44" t="s">
        <v>259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565</v>
      </c>
      <c r="BM169" s="27" t="s">
        <v>277</v>
      </c>
    </row>
    <row r="170" spans="1:65" ht="15">
      <c r="A170" s="24" t="s">
        <v>36</v>
      </c>
      <c r="B170" s="18" t="s">
        <v>108</v>
      </c>
      <c r="C170" s="15" t="s">
        <v>109</v>
      </c>
      <c r="D170" s="16" t="s">
        <v>296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225</v>
      </c>
      <c r="C171" s="9" t="s">
        <v>225</v>
      </c>
      <c r="D171" s="10" t="s">
        <v>110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305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2.78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2.78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4</v>
      </c>
    </row>
    <row r="176" spans="1:65">
      <c r="A176" s="29"/>
      <c r="B176" s="20" t="s">
        <v>254</v>
      </c>
      <c r="C176" s="12"/>
      <c r="D176" s="22">
        <v>2.78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255</v>
      </c>
      <c r="C177" s="28"/>
      <c r="D177" s="11">
        <v>2.78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2.78</v>
      </c>
    </row>
    <row r="178" spans="1:65">
      <c r="A178" s="29"/>
      <c r="B178" s="3" t="s">
        <v>256</v>
      </c>
      <c r="C178" s="28"/>
      <c r="D178" s="23">
        <v>0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35</v>
      </c>
    </row>
    <row r="179" spans="1:65">
      <c r="A179" s="29"/>
      <c r="B179" s="3" t="s">
        <v>86</v>
      </c>
      <c r="C179" s="28"/>
      <c r="D179" s="13">
        <v>0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 t="s">
        <v>259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566</v>
      </c>
      <c r="BM183" s="27" t="s">
        <v>277</v>
      </c>
    </row>
    <row r="184" spans="1:65" ht="15">
      <c r="A184" s="24" t="s">
        <v>39</v>
      </c>
      <c r="B184" s="18" t="s">
        <v>108</v>
      </c>
      <c r="C184" s="15" t="s">
        <v>109</v>
      </c>
      <c r="D184" s="16" t="s">
        <v>296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0" t="s">
        <v>110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305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1.32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1.31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5</v>
      </c>
    </row>
    <row r="190" spans="1:65">
      <c r="A190" s="29"/>
      <c r="B190" s="20" t="s">
        <v>254</v>
      </c>
      <c r="C190" s="12"/>
      <c r="D190" s="22">
        <v>1.3149999999999999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255</v>
      </c>
      <c r="C191" s="28"/>
      <c r="D191" s="11">
        <v>1.3149999999999999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1.3149999999999999</v>
      </c>
    </row>
    <row r="192" spans="1:65">
      <c r="A192" s="29"/>
      <c r="B192" s="3" t="s">
        <v>256</v>
      </c>
      <c r="C192" s="28"/>
      <c r="D192" s="23">
        <v>7.0710678118654814E-3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36</v>
      </c>
    </row>
    <row r="193" spans="1:65">
      <c r="A193" s="29"/>
      <c r="B193" s="3" t="s">
        <v>86</v>
      </c>
      <c r="C193" s="28"/>
      <c r="D193" s="13">
        <v>5.3772378797456132E-3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257</v>
      </c>
      <c r="C194" s="28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258</v>
      </c>
      <c r="C195" s="46"/>
      <c r="D195" s="44" t="s">
        <v>259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567</v>
      </c>
      <c r="BM197" s="27" t="s">
        <v>277</v>
      </c>
    </row>
    <row r="198" spans="1:65" ht="15">
      <c r="A198" s="24" t="s">
        <v>42</v>
      </c>
      <c r="B198" s="18" t="s">
        <v>108</v>
      </c>
      <c r="C198" s="15" t="s">
        <v>109</v>
      </c>
      <c r="D198" s="16" t="s">
        <v>296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225</v>
      </c>
      <c r="C199" s="9" t="s">
        <v>225</v>
      </c>
      <c r="D199" s="10" t="s">
        <v>110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305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10">
        <v>18.899999999999999</v>
      </c>
      <c r="E202" s="212"/>
      <c r="F202" s="213"/>
      <c r="G202" s="213"/>
      <c r="H202" s="213"/>
      <c r="I202" s="213"/>
      <c r="J202" s="213"/>
      <c r="K202" s="213"/>
      <c r="L202" s="213"/>
      <c r="M202" s="213"/>
      <c r="N202" s="213"/>
      <c r="O202" s="213"/>
      <c r="P202" s="213"/>
      <c r="Q202" s="213"/>
      <c r="R202" s="213"/>
      <c r="S202" s="213"/>
      <c r="T202" s="213"/>
      <c r="U202" s="213"/>
      <c r="V202" s="213"/>
      <c r="W202" s="213"/>
      <c r="X202" s="213"/>
      <c r="Y202" s="213"/>
      <c r="Z202" s="213"/>
      <c r="AA202" s="213"/>
      <c r="AB202" s="213"/>
      <c r="AC202" s="213"/>
      <c r="AD202" s="213"/>
      <c r="AE202" s="213"/>
      <c r="AF202" s="213"/>
      <c r="AG202" s="213"/>
      <c r="AH202" s="213"/>
      <c r="AI202" s="213"/>
      <c r="AJ202" s="213"/>
      <c r="AK202" s="213"/>
      <c r="AL202" s="213"/>
      <c r="AM202" s="213"/>
      <c r="AN202" s="213"/>
      <c r="AO202" s="213"/>
      <c r="AP202" s="213"/>
      <c r="AQ202" s="213"/>
      <c r="AR202" s="213"/>
      <c r="AS202" s="213"/>
      <c r="AT202" s="213"/>
      <c r="AU202" s="213"/>
      <c r="AV202" s="213"/>
      <c r="AW202" s="213"/>
      <c r="AX202" s="213"/>
      <c r="AY202" s="213"/>
      <c r="AZ202" s="213"/>
      <c r="BA202" s="213"/>
      <c r="BB202" s="213"/>
      <c r="BC202" s="213"/>
      <c r="BD202" s="213"/>
      <c r="BE202" s="213"/>
      <c r="BF202" s="213"/>
      <c r="BG202" s="213"/>
      <c r="BH202" s="213"/>
      <c r="BI202" s="213"/>
      <c r="BJ202" s="213"/>
      <c r="BK202" s="213"/>
      <c r="BL202" s="213"/>
      <c r="BM202" s="214">
        <v>1</v>
      </c>
    </row>
    <row r="203" spans="1:65">
      <c r="A203" s="29"/>
      <c r="B203" s="19">
        <v>1</v>
      </c>
      <c r="C203" s="9">
        <v>2</v>
      </c>
      <c r="D203" s="217">
        <v>19.399999999999999</v>
      </c>
      <c r="E203" s="212"/>
      <c r="F203" s="213"/>
      <c r="G203" s="213"/>
      <c r="H203" s="213"/>
      <c r="I203" s="213"/>
      <c r="J203" s="213"/>
      <c r="K203" s="213"/>
      <c r="L203" s="213"/>
      <c r="M203" s="213"/>
      <c r="N203" s="213"/>
      <c r="O203" s="213"/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13"/>
      <c r="AI203" s="213"/>
      <c r="AJ203" s="213"/>
      <c r="AK203" s="213"/>
      <c r="AL203" s="213"/>
      <c r="AM203" s="213"/>
      <c r="AN203" s="213"/>
      <c r="AO203" s="213"/>
      <c r="AP203" s="213"/>
      <c r="AQ203" s="213"/>
      <c r="AR203" s="213"/>
      <c r="AS203" s="213"/>
      <c r="AT203" s="213"/>
      <c r="AU203" s="213"/>
      <c r="AV203" s="213"/>
      <c r="AW203" s="213"/>
      <c r="AX203" s="213"/>
      <c r="AY203" s="213"/>
      <c r="AZ203" s="213"/>
      <c r="BA203" s="213"/>
      <c r="BB203" s="213"/>
      <c r="BC203" s="213"/>
      <c r="BD203" s="213"/>
      <c r="BE203" s="213"/>
      <c r="BF203" s="213"/>
      <c r="BG203" s="213"/>
      <c r="BH203" s="213"/>
      <c r="BI203" s="213"/>
      <c r="BJ203" s="213"/>
      <c r="BK203" s="213"/>
      <c r="BL203" s="213"/>
      <c r="BM203" s="214">
        <v>31</v>
      </c>
    </row>
    <row r="204" spans="1:65">
      <c r="A204" s="29"/>
      <c r="B204" s="20" t="s">
        <v>254</v>
      </c>
      <c r="C204" s="12"/>
      <c r="D204" s="219">
        <v>19.149999999999999</v>
      </c>
      <c r="E204" s="212"/>
      <c r="F204" s="213"/>
      <c r="G204" s="213"/>
      <c r="H204" s="213"/>
      <c r="I204" s="213"/>
      <c r="J204" s="213"/>
      <c r="K204" s="213"/>
      <c r="L204" s="213"/>
      <c r="M204" s="213"/>
      <c r="N204" s="213"/>
      <c r="O204" s="213"/>
      <c r="P204" s="213"/>
      <c r="Q204" s="213"/>
      <c r="R204" s="213"/>
      <c r="S204" s="213"/>
      <c r="T204" s="213"/>
      <c r="U204" s="213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3"/>
      <c r="AS204" s="213"/>
      <c r="AT204" s="213"/>
      <c r="AU204" s="213"/>
      <c r="AV204" s="213"/>
      <c r="AW204" s="213"/>
      <c r="AX204" s="213"/>
      <c r="AY204" s="213"/>
      <c r="AZ204" s="213"/>
      <c r="BA204" s="213"/>
      <c r="BB204" s="213"/>
      <c r="BC204" s="213"/>
      <c r="BD204" s="213"/>
      <c r="BE204" s="213"/>
      <c r="BF204" s="213"/>
      <c r="BG204" s="213"/>
      <c r="BH204" s="213"/>
      <c r="BI204" s="213"/>
      <c r="BJ204" s="213"/>
      <c r="BK204" s="213"/>
      <c r="BL204" s="213"/>
      <c r="BM204" s="214">
        <v>16</v>
      </c>
    </row>
    <row r="205" spans="1:65">
      <c r="A205" s="29"/>
      <c r="B205" s="3" t="s">
        <v>255</v>
      </c>
      <c r="C205" s="28"/>
      <c r="D205" s="217">
        <v>19.149999999999999</v>
      </c>
      <c r="E205" s="212"/>
      <c r="F205" s="213"/>
      <c r="G205" s="213"/>
      <c r="H205" s="213"/>
      <c r="I205" s="213"/>
      <c r="J205" s="213"/>
      <c r="K205" s="213"/>
      <c r="L205" s="213"/>
      <c r="M205" s="213"/>
      <c r="N205" s="213"/>
      <c r="O205" s="213"/>
      <c r="P205" s="213"/>
      <c r="Q205" s="213"/>
      <c r="R205" s="213"/>
      <c r="S205" s="213"/>
      <c r="T205" s="213"/>
      <c r="U205" s="213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3"/>
      <c r="AT205" s="213"/>
      <c r="AU205" s="213"/>
      <c r="AV205" s="213"/>
      <c r="AW205" s="213"/>
      <c r="AX205" s="213"/>
      <c r="AY205" s="213"/>
      <c r="AZ205" s="213"/>
      <c r="BA205" s="213"/>
      <c r="BB205" s="213"/>
      <c r="BC205" s="213"/>
      <c r="BD205" s="213"/>
      <c r="BE205" s="213"/>
      <c r="BF205" s="213"/>
      <c r="BG205" s="213"/>
      <c r="BH205" s="213"/>
      <c r="BI205" s="213"/>
      <c r="BJ205" s="213"/>
      <c r="BK205" s="213"/>
      <c r="BL205" s="213"/>
      <c r="BM205" s="214">
        <v>19.149999999999999</v>
      </c>
    </row>
    <row r="206" spans="1:65">
      <c r="A206" s="29"/>
      <c r="B206" s="3" t="s">
        <v>256</v>
      </c>
      <c r="C206" s="28"/>
      <c r="D206" s="217">
        <v>0.35355339059327379</v>
      </c>
      <c r="E206" s="212"/>
      <c r="F206" s="213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3"/>
      <c r="AT206" s="213"/>
      <c r="AU206" s="213"/>
      <c r="AV206" s="213"/>
      <c r="AW206" s="213"/>
      <c r="AX206" s="213"/>
      <c r="AY206" s="213"/>
      <c r="AZ206" s="213"/>
      <c r="BA206" s="213"/>
      <c r="BB206" s="213"/>
      <c r="BC206" s="213"/>
      <c r="BD206" s="213"/>
      <c r="BE206" s="213"/>
      <c r="BF206" s="213"/>
      <c r="BG206" s="213"/>
      <c r="BH206" s="213"/>
      <c r="BI206" s="213"/>
      <c r="BJ206" s="213"/>
      <c r="BK206" s="213"/>
      <c r="BL206" s="213"/>
      <c r="BM206" s="214">
        <v>37</v>
      </c>
    </row>
    <row r="207" spans="1:65">
      <c r="A207" s="29"/>
      <c r="B207" s="3" t="s">
        <v>86</v>
      </c>
      <c r="C207" s="28"/>
      <c r="D207" s="13">
        <v>1.8462318046646151E-2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257</v>
      </c>
      <c r="C208" s="28"/>
      <c r="D208" s="13">
        <v>0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258</v>
      </c>
      <c r="C209" s="46"/>
      <c r="D209" s="44" t="s">
        <v>259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568</v>
      </c>
      <c r="BM211" s="27" t="s">
        <v>277</v>
      </c>
    </row>
    <row r="212" spans="1:65" ht="15">
      <c r="A212" s="24" t="s">
        <v>5</v>
      </c>
      <c r="B212" s="18" t="s">
        <v>108</v>
      </c>
      <c r="C212" s="15" t="s">
        <v>109</v>
      </c>
      <c r="D212" s="16" t="s">
        <v>296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225</v>
      </c>
      <c r="C213" s="9" t="s">
        <v>225</v>
      </c>
      <c r="D213" s="10" t="s">
        <v>110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305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6.21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6.23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6</v>
      </c>
    </row>
    <row r="218" spans="1:65">
      <c r="A218" s="29"/>
      <c r="B218" s="20" t="s">
        <v>254</v>
      </c>
      <c r="C218" s="12"/>
      <c r="D218" s="22">
        <v>6.2200000000000006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255</v>
      </c>
      <c r="C219" s="28"/>
      <c r="D219" s="11">
        <v>6.2200000000000006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6.22</v>
      </c>
    </row>
    <row r="220" spans="1:65">
      <c r="A220" s="29"/>
      <c r="B220" s="3" t="s">
        <v>256</v>
      </c>
      <c r="C220" s="28"/>
      <c r="D220" s="23">
        <v>1.4142135623731277E-2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38</v>
      </c>
    </row>
    <row r="221" spans="1:65">
      <c r="A221" s="29"/>
      <c r="B221" s="3" t="s">
        <v>86</v>
      </c>
      <c r="C221" s="28"/>
      <c r="D221" s="13">
        <v>2.2736552449728739E-3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257</v>
      </c>
      <c r="C222" s="28"/>
      <c r="D222" s="13">
        <v>2.2204460492503131E-16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258</v>
      </c>
      <c r="C223" s="46"/>
      <c r="D223" s="44" t="s">
        <v>259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569</v>
      </c>
      <c r="BM225" s="27" t="s">
        <v>277</v>
      </c>
    </row>
    <row r="226" spans="1:65" ht="15">
      <c r="A226" s="24" t="s">
        <v>81</v>
      </c>
      <c r="B226" s="18" t="s">
        <v>108</v>
      </c>
      <c r="C226" s="15" t="s">
        <v>109</v>
      </c>
      <c r="D226" s="16" t="s">
        <v>296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225</v>
      </c>
      <c r="C227" s="9" t="s">
        <v>225</v>
      </c>
      <c r="D227" s="10" t="s">
        <v>110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305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1.4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1.45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33</v>
      </c>
    </row>
    <row r="232" spans="1:65">
      <c r="A232" s="29"/>
      <c r="B232" s="20" t="s">
        <v>254</v>
      </c>
      <c r="C232" s="12"/>
      <c r="D232" s="22">
        <v>1.4249999999999998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255</v>
      </c>
      <c r="C233" s="28"/>
      <c r="D233" s="11">
        <v>1.4249999999999998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1.425</v>
      </c>
    </row>
    <row r="234" spans="1:65">
      <c r="A234" s="29"/>
      <c r="B234" s="3" t="s">
        <v>256</v>
      </c>
      <c r="C234" s="28"/>
      <c r="D234" s="23">
        <v>3.5355339059327411E-2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39</v>
      </c>
    </row>
    <row r="235" spans="1:65">
      <c r="A235" s="29"/>
      <c r="B235" s="3" t="s">
        <v>86</v>
      </c>
      <c r="C235" s="28"/>
      <c r="D235" s="13">
        <v>2.4810764252159591E-2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257</v>
      </c>
      <c r="C236" s="28"/>
      <c r="D236" s="13">
        <v>-1.1102230246251565E-16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258</v>
      </c>
      <c r="C237" s="46"/>
      <c r="D237" s="44" t="s">
        <v>259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570</v>
      </c>
      <c r="BM239" s="27" t="s">
        <v>277</v>
      </c>
    </row>
    <row r="240" spans="1:65" ht="15">
      <c r="A240" s="24" t="s">
        <v>8</v>
      </c>
      <c r="B240" s="18" t="s">
        <v>108</v>
      </c>
      <c r="C240" s="15" t="s">
        <v>109</v>
      </c>
      <c r="D240" s="16" t="s">
        <v>296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0" t="s">
        <v>110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305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6.14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6.21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17</v>
      </c>
    </row>
    <row r="246" spans="1:65">
      <c r="A246" s="29"/>
      <c r="B246" s="20" t="s">
        <v>254</v>
      </c>
      <c r="C246" s="12"/>
      <c r="D246" s="22">
        <v>6.1749999999999998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255</v>
      </c>
      <c r="C247" s="28"/>
      <c r="D247" s="11">
        <v>6.1749999999999998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6.1749999999999998</v>
      </c>
    </row>
    <row r="248" spans="1:65">
      <c r="A248" s="29"/>
      <c r="B248" s="3" t="s">
        <v>256</v>
      </c>
      <c r="C248" s="28"/>
      <c r="D248" s="23">
        <v>4.9497474683058526E-2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23</v>
      </c>
    </row>
    <row r="249" spans="1:65">
      <c r="A249" s="29"/>
      <c r="B249" s="3" t="s">
        <v>86</v>
      </c>
      <c r="C249" s="28"/>
      <c r="D249" s="13">
        <v>8.0157853737746598E-3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257</v>
      </c>
      <c r="C250" s="28"/>
      <c r="D250" s="13">
        <v>0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258</v>
      </c>
      <c r="C251" s="46"/>
      <c r="D251" s="44" t="s">
        <v>259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571</v>
      </c>
      <c r="BM253" s="27" t="s">
        <v>277</v>
      </c>
    </row>
    <row r="254" spans="1:65" ht="15">
      <c r="A254" s="24" t="s">
        <v>11</v>
      </c>
      <c r="B254" s="18" t="s">
        <v>108</v>
      </c>
      <c r="C254" s="15" t="s">
        <v>109</v>
      </c>
      <c r="D254" s="16" t="s">
        <v>296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225</v>
      </c>
      <c r="C255" s="9" t="s">
        <v>225</v>
      </c>
      <c r="D255" s="10" t="s">
        <v>110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305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1.06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1.04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3</v>
      </c>
    </row>
    <row r="260" spans="1:65">
      <c r="A260" s="29"/>
      <c r="B260" s="20" t="s">
        <v>254</v>
      </c>
      <c r="C260" s="12"/>
      <c r="D260" s="22">
        <v>1.05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255</v>
      </c>
      <c r="C261" s="28"/>
      <c r="D261" s="11">
        <v>1.05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1.05</v>
      </c>
    </row>
    <row r="262" spans="1:65">
      <c r="A262" s="29"/>
      <c r="B262" s="3" t="s">
        <v>256</v>
      </c>
      <c r="C262" s="28"/>
      <c r="D262" s="23">
        <v>1.4142135623730963E-2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24</v>
      </c>
    </row>
    <row r="263" spans="1:65">
      <c r="A263" s="29"/>
      <c r="B263" s="3" t="s">
        <v>86</v>
      </c>
      <c r="C263" s="28"/>
      <c r="D263" s="13">
        <v>1.3468700594029487E-2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257</v>
      </c>
      <c r="C264" s="28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258</v>
      </c>
      <c r="C265" s="46"/>
      <c r="D265" s="44" t="s">
        <v>259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572</v>
      </c>
      <c r="BM267" s="27" t="s">
        <v>277</v>
      </c>
    </row>
    <row r="268" spans="1:65" ht="15">
      <c r="A268" s="24" t="s">
        <v>14</v>
      </c>
      <c r="B268" s="18" t="s">
        <v>108</v>
      </c>
      <c r="C268" s="15" t="s">
        <v>109</v>
      </c>
      <c r="D268" s="16" t="s">
        <v>296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225</v>
      </c>
      <c r="C269" s="9" t="s">
        <v>225</v>
      </c>
      <c r="D269" s="10" t="s">
        <v>110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305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2</v>
      </c>
    </row>
    <row r="271" spans="1:65">
      <c r="A271" s="29"/>
      <c r="B271" s="19"/>
      <c r="C271" s="9"/>
      <c r="D271" s="25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2</v>
      </c>
    </row>
    <row r="272" spans="1:65">
      <c r="A272" s="29"/>
      <c r="B272" s="18">
        <v>1</v>
      </c>
      <c r="C272" s="14">
        <v>1</v>
      </c>
      <c r="D272" s="21">
        <v>0.35</v>
      </c>
      <c r="E272" s="15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7">
        <v>1</v>
      </c>
    </row>
    <row r="273" spans="1:65">
      <c r="A273" s="29"/>
      <c r="B273" s="19">
        <v>1</v>
      </c>
      <c r="C273" s="9">
        <v>2</v>
      </c>
      <c r="D273" s="11">
        <v>0.4</v>
      </c>
      <c r="E273" s="15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7">
        <v>19</v>
      </c>
    </row>
    <row r="274" spans="1:65">
      <c r="A274" s="29"/>
      <c r="B274" s="20" t="s">
        <v>254</v>
      </c>
      <c r="C274" s="12"/>
      <c r="D274" s="22">
        <v>0.375</v>
      </c>
      <c r="E274" s="15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16</v>
      </c>
    </row>
    <row r="275" spans="1:65">
      <c r="A275" s="29"/>
      <c r="B275" s="3" t="s">
        <v>255</v>
      </c>
      <c r="C275" s="28"/>
      <c r="D275" s="11">
        <v>0.375</v>
      </c>
      <c r="E275" s="15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0.375</v>
      </c>
    </row>
    <row r="276" spans="1:65">
      <c r="A276" s="29"/>
      <c r="B276" s="3" t="s">
        <v>256</v>
      </c>
      <c r="C276" s="28"/>
      <c r="D276" s="23">
        <v>3.5355339059327411E-2</v>
      </c>
      <c r="E276" s="15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25</v>
      </c>
    </row>
    <row r="277" spans="1:65">
      <c r="A277" s="29"/>
      <c r="B277" s="3" t="s">
        <v>86</v>
      </c>
      <c r="C277" s="28"/>
      <c r="D277" s="13">
        <v>9.4280904158206433E-2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257</v>
      </c>
      <c r="C278" s="28"/>
      <c r="D278" s="13">
        <v>0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258</v>
      </c>
      <c r="C279" s="46"/>
      <c r="D279" s="44" t="s">
        <v>259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573</v>
      </c>
      <c r="BM281" s="27" t="s">
        <v>277</v>
      </c>
    </row>
    <row r="282" spans="1:65" ht="15">
      <c r="A282" s="24" t="s">
        <v>17</v>
      </c>
      <c r="B282" s="18" t="s">
        <v>108</v>
      </c>
      <c r="C282" s="15" t="s">
        <v>109</v>
      </c>
      <c r="D282" s="16" t="s">
        <v>296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225</v>
      </c>
      <c r="C283" s="9" t="s">
        <v>225</v>
      </c>
      <c r="D283" s="10" t="s">
        <v>110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305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10">
        <v>35.799999999999997</v>
      </c>
      <c r="E286" s="212"/>
      <c r="F286" s="213"/>
      <c r="G286" s="213"/>
      <c r="H286" s="213"/>
      <c r="I286" s="213"/>
      <c r="J286" s="213"/>
      <c r="K286" s="213"/>
      <c r="L286" s="213"/>
      <c r="M286" s="213"/>
      <c r="N286" s="213"/>
      <c r="O286" s="213"/>
      <c r="P286" s="213"/>
      <c r="Q286" s="213"/>
      <c r="R286" s="213"/>
      <c r="S286" s="213"/>
      <c r="T286" s="213"/>
      <c r="U286" s="213"/>
      <c r="V286" s="213"/>
      <c r="W286" s="213"/>
      <c r="X286" s="213"/>
      <c r="Y286" s="213"/>
      <c r="Z286" s="213"/>
      <c r="AA286" s="213"/>
      <c r="AB286" s="213"/>
      <c r="AC286" s="213"/>
      <c r="AD286" s="213"/>
      <c r="AE286" s="213"/>
      <c r="AF286" s="213"/>
      <c r="AG286" s="213"/>
      <c r="AH286" s="213"/>
      <c r="AI286" s="213"/>
      <c r="AJ286" s="213"/>
      <c r="AK286" s="213"/>
      <c r="AL286" s="213"/>
      <c r="AM286" s="213"/>
      <c r="AN286" s="213"/>
      <c r="AO286" s="213"/>
      <c r="AP286" s="213"/>
      <c r="AQ286" s="213"/>
      <c r="AR286" s="213"/>
      <c r="AS286" s="213"/>
      <c r="AT286" s="213"/>
      <c r="AU286" s="213"/>
      <c r="AV286" s="213"/>
      <c r="AW286" s="213"/>
      <c r="AX286" s="213"/>
      <c r="AY286" s="213"/>
      <c r="AZ286" s="213"/>
      <c r="BA286" s="213"/>
      <c r="BB286" s="213"/>
      <c r="BC286" s="213"/>
      <c r="BD286" s="213"/>
      <c r="BE286" s="213"/>
      <c r="BF286" s="213"/>
      <c r="BG286" s="213"/>
      <c r="BH286" s="213"/>
      <c r="BI286" s="213"/>
      <c r="BJ286" s="213"/>
      <c r="BK286" s="213"/>
      <c r="BL286" s="213"/>
      <c r="BM286" s="214">
        <v>1</v>
      </c>
    </row>
    <row r="287" spans="1:65">
      <c r="A287" s="29"/>
      <c r="B287" s="19">
        <v>1</v>
      </c>
      <c r="C287" s="9">
        <v>2</v>
      </c>
      <c r="D287" s="217">
        <v>34.6</v>
      </c>
      <c r="E287" s="212"/>
      <c r="F287" s="213"/>
      <c r="G287" s="213"/>
      <c r="H287" s="213"/>
      <c r="I287" s="213"/>
      <c r="J287" s="213"/>
      <c r="K287" s="213"/>
      <c r="L287" s="213"/>
      <c r="M287" s="213"/>
      <c r="N287" s="213"/>
      <c r="O287" s="213"/>
      <c r="P287" s="213"/>
      <c r="Q287" s="213"/>
      <c r="R287" s="213"/>
      <c r="S287" s="213"/>
      <c r="T287" s="213"/>
      <c r="U287" s="213"/>
      <c r="V287" s="213"/>
      <c r="W287" s="213"/>
      <c r="X287" s="213"/>
      <c r="Y287" s="213"/>
      <c r="Z287" s="213"/>
      <c r="AA287" s="213"/>
      <c r="AB287" s="213"/>
      <c r="AC287" s="213"/>
      <c r="AD287" s="213"/>
      <c r="AE287" s="213"/>
      <c r="AF287" s="213"/>
      <c r="AG287" s="213"/>
      <c r="AH287" s="213"/>
      <c r="AI287" s="213"/>
      <c r="AJ287" s="213"/>
      <c r="AK287" s="213"/>
      <c r="AL287" s="213"/>
      <c r="AM287" s="213"/>
      <c r="AN287" s="213"/>
      <c r="AO287" s="213"/>
      <c r="AP287" s="213"/>
      <c r="AQ287" s="213"/>
      <c r="AR287" s="213"/>
      <c r="AS287" s="213"/>
      <c r="AT287" s="213"/>
      <c r="AU287" s="213"/>
      <c r="AV287" s="213"/>
      <c r="AW287" s="213"/>
      <c r="AX287" s="213"/>
      <c r="AY287" s="213"/>
      <c r="AZ287" s="213"/>
      <c r="BA287" s="213"/>
      <c r="BB287" s="213"/>
      <c r="BC287" s="213"/>
      <c r="BD287" s="213"/>
      <c r="BE287" s="213"/>
      <c r="BF287" s="213"/>
      <c r="BG287" s="213"/>
      <c r="BH287" s="213"/>
      <c r="BI287" s="213"/>
      <c r="BJ287" s="213"/>
      <c r="BK287" s="213"/>
      <c r="BL287" s="213"/>
      <c r="BM287" s="214">
        <v>20</v>
      </c>
    </row>
    <row r="288" spans="1:65">
      <c r="A288" s="29"/>
      <c r="B288" s="20" t="s">
        <v>254</v>
      </c>
      <c r="C288" s="12"/>
      <c r="D288" s="219">
        <v>35.200000000000003</v>
      </c>
      <c r="E288" s="212"/>
      <c r="F288" s="213"/>
      <c r="G288" s="213"/>
      <c r="H288" s="213"/>
      <c r="I288" s="213"/>
      <c r="J288" s="213"/>
      <c r="K288" s="213"/>
      <c r="L288" s="213"/>
      <c r="M288" s="213"/>
      <c r="N288" s="213"/>
      <c r="O288" s="213"/>
      <c r="P288" s="213"/>
      <c r="Q288" s="213"/>
      <c r="R288" s="213"/>
      <c r="S288" s="213"/>
      <c r="T288" s="213"/>
      <c r="U288" s="213"/>
      <c r="V288" s="213"/>
      <c r="W288" s="213"/>
      <c r="X288" s="213"/>
      <c r="Y288" s="213"/>
      <c r="Z288" s="213"/>
      <c r="AA288" s="213"/>
      <c r="AB288" s="213"/>
      <c r="AC288" s="213"/>
      <c r="AD288" s="213"/>
      <c r="AE288" s="213"/>
      <c r="AF288" s="213"/>
      <c r="AG288" s="213"/>
      <c r="AH288" s="213"/>
      <c r="AI288" s="213"/>
      <c r="AJ288" s="213"/>
      <c r="AK288" s="213"/>
      <c r="AL288" s="213"/>
      <c r="AM288" s="213"/>
      <c r="AN288" s="213"/>
      <c r="AO288" s="213"/>
      <c r="AP288" s="213"/>
      <c r="AQ288" s="213"/>
      <c r="AR288" s="213"/>
      <c r="AS288" s="213"/>
      <c r="AT288" s="213"/>
      <c r="AU288" s="213"/>
      <c r="AV288" s="213"/>
      <c r="AW288" s="213"/>
      <c r="AX288" s="213"/>
      <c r="AY288" s="213"/>
      <c r="AZ288" s="213"/>
      <c r="BA288" s="213"/>
      <c r="BB288" s="213"/>
      <c r="BC288" s="213"/>
      <c r="BD288" s="213"/>
      <c r="BE288" s="213"/>
      <c r="BF288" s="213"/>
      <c r="BG288" s="213"/>
      <c r="BH288" s="213"/>
      <c r="BI288" s="213"/>
      <c r="BJ288" s="213"/>
      <c r="BK288" s="213"/>
      <c r="BL288" s="213"/>
      <c r="BM288" s="214">
        <v>16</v>
      </c>
    </row>
    <row r="289" spans="1:65">
      <c r="A289" s="29"/>
      <c r="B289" s="3" t="s">
        <v>255</v>
      </c>
      <c r="C289" s="28"/>
      <c r="D289" s="217">
        <v>35.200000000000003</v>
      </c>
      <c r="E289" s="212"/>
      <c r="F289" s="213"/>
      <c r="G289" s="213"/>
      <c r="H289" s="213"/>
      <c r="I289" s="213"/>
      <c r="J289" s="213"/>
      <c r="K289" s="213"/>
      <c r="L289" s="213"/>
      <c r="M289" s="213"/>
      <c r="N289" s="213"/>
      <c r="O289" s="213"/>
      <c r="P289" s="213"/>
      <c r="Q289" s="213"/>
      <c r="R289" s="213"/>
      <c r="S289" s="213"/>
      <c r="T289" s="213"/>
      <c r="U289" s="213"/>
      <c r="V289" s="213"/>
      <c r="W289" s="213"/>
      <c r="X289" s="213"/>
      <c r="Y289" s="213"/>
      <c r="Z289" s="213"/>
      <c r="AA289" s="213"/>
      <c r="AB289" s="213"/>
      <c r="AC289" s="213"/>
      <c r="AD289" s="213"/>
      <c r="AE289" s="213"/>
      <c r="AF289" s="213"/>
      <c r="AG289" s="213"/>
      <c r="AH289" s="213"/>
      <c r="AI289" s="213"/>
      <c r="AJ289" s="213"/>
      <c r="AK289" s="213"/>
      <c r="AL289" s="213"/>
      <c r="AM289" s="213"/>
      <c r="AN289" s="213"/>
      <c r="AO289" s="213"/>
      <c r="AP289" s="213"/>
      <c r="AQ289" s="213"/>
      <c r="AR289" s="213"/>
      <c r="AS289" s="213"/>
      <c r="AT289" s="213"/>
      <c r="AU289" s="213"/>
      <c r="AV289" s="213"/>
      <c r="AW289" s="213"/>
      <c r="AX289" s="213"/>
      <c r="AY289" s="213"/>
      <c r="AZ289" s="213"/>
      <c r="BA289" s="213"/>
      <c r="BB289" s="213"/>
      <c r="BC289" s="213"/>
      <c r="BD289" s="213"/>
      <c r="BE289" s="213"/>
      <c r="BF289" s="213"/>
      <c r="BG289" s="213"/>
      <c r="BH289" s="213"/>
      <c r="BI289" s="213"/>
      <c r="BJ289" s="213"/>
      <c r="BK289" s="213"/>
      <c r="BL289" s="213"/>
      <c r="BM289" s="214">
        <v>35.200000000000003</v>
      </c>
    </row>
    <row r="290" spans="1:65">
      <c r="A290" s="29"/>
      <c r="B290" s="3" t="s">
        <v>256</v>
      </c>
      <c r="C290" s="28"/>
      <c r="D290" s="217">
        <v>0.84852813742385402</v>
      </c>
      <c r="E290" s="212"/>
      <c r="F290" s="213"/>
      <c r="G290" s="213"/>
      <c r="H290" s="213"/>
      <c r="I290" s="213"/>
      <c r="J290" s="213"/>
      <c r="K290" s="213"/>
      <c r="L290" s="213"/>
      <c r="M290" s="213"/>
      <c r="N290" s="213"/>
      <c r="O290" s="213"/>
      <c r="P290" s="213"/>
      <c r="Q290" s="213"/>
      <c r="R290" s="213"/>
      <c r="S290" s="213"/>
      <c r="T290" s="213"/>
      <c r="U290" s="213"/>
      <c r="V290" s="213"/>
      <c r="W290" s="213"/>
      <c r="X290" s="213"/>
      <c r="Y290" s="213"/>
      <c r="Z290" s="213"/>
      <c r="AA290" s="213"/>
      <c r="AB290" s="213"/>
      <c r="AC290" s="213"/>
      <c r="AD290" s="213"/>
      <c r="AE290" s="213"/>
      <c r="AF290" s="213"/>
      <c r="AG290" s="213"/>
      <c r="AH290" s="213"/>
      <c r="AI290" s="213"/>
      <c r="AJ290" s="213"/>
      <c r="AK290" s="213"/>
      <c r="AL290" s="213"/>
      <c r="AM290" s="213"/>
      <c r="AN290" s="213"/>
      <c r="AO290" s="213"/>
      <c r="AP290" s="213"/>
      <c r="AQ290" s="213"/>
      <c r="AR290" s="213"/>
      <c r="AS290" s="213"/>
      <c r="AT290" s="213"/>
      <c r="AU290" s="213"/>
      <c r="AV290" s="213"/>
      <c r="AW290" s="213"/>
      <c r="AX290" s="213"/>
      <c r="AY290" s="213"/>
      <c r="AZ290" s="213"/>
      <c r="BA290" s="213"/>
      <c r="BB290" s="213"/>
      <c r="BC290" s="213"/>
      <c r="BD290" s="213"/>
      <c r="BE290" s="213"/>
      <c r="BF290" s="213"/>
      <c r="BG290" s="213"/>
      <c r="BH290" s="213"/>
      <c r="BI290" s="213"/>
      <c r="BJ290" s="213"/>
      <c r="BK290" s="213"/>
      <c r="BL290" s="213"/>
      <c r="BM290" s="214">
        <v>26</v>
      </c>
    </row>
    <row r="291" spans="1:65">
      <c r="A291" s="29"/>
      <c r="B291" s="3" t="s">
        <v>86</v>
      </c>
      <c r="C291" s="28"/>
      <c r="D291" s="13">
        <v>2.410591299499585E-2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257</v>
      </c>
      <c r="C292" s="28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258</v>
      </c>
      <c r="C293" s="46"/>
      <c r="D293" s="44" t="s">
        <v>259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574</v>
      </c>
      <c r="BM295" s="27" t="s">
        <v>277</v>
      </c>
    </row>
    <row r="296" spans="1:65" ht="15">
      <c r="A296" s="24" t="s">
        <v>23</v>
      </c>
      <c r="B296" s="18" t="s">
        <v>108</v>
      </c>
      <c r="C296" s="15" t="s">
        <v>109</v>
      </c>
      <c r="D296" s="16" t="s">
        <v>296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225</v>
      </c>
      <c r="C297" s="9" t="s">
        <v>225</v>
      </c>
      <c r="D297" s="10" t="s">
        <v>110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305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0.35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0.36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4</v>
      </c>
    </row>
    <row r="302" spans="1:65">
      <c r="A302" s="29"/>
      <c r="B302" s="20" t="s">
        <v>254</v>
      </c>
      <c r="C302" s="12"/>
      <c r="D302" s="22">
        <v>0.35499999999999998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255</v>
      </c>
      <c r="C303" s="28"/>
      <c r="D303" s="11">
        <v>0.35499999999999998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0.35499999999999998</v>
      </c>
    </row>
    <row r="304" spans="1:65">
      <c r="A304" s="29"/>
      <c r="B304" s="3" t="s">
        <v>256</v>
      </c>
      <c r="C304" s="28"/>
      <c r="D304" s="23">
        <v>7.0710678118654814E-3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27</v>
      </c>
    </row>
    <row r="305" spans="1:65">
      <c r="A305" s="29"/>
      <c r="B305" s="3" t="s">
        <v>86</v>
      </c>
      <c r="C305" s="28"/>
      <c r="D305" s="13">
        <v>1.9918500878494314E-2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257</v>
      </c>
      <c r="C306" s="28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258</v>
      </c>
      <c r="C307" s="46"/>
      <c r="D307" s="44" t="s">
        <v>259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575</v>
      </c>
      <c r="BM309" s="27" t="s">
        <v>277</v>
      </c>
    </row>
    <row r="310" spans="1:65" ht="15">
      <c r="A310" s="24" t="s">
        <v>56</v>
      </c>
      <c r="B310" s="18" t="s">
        <v>108</v>
      </c>
      <c r="C310" s="15" t="s">
        <v>109</v>
      </c>
      <c r="D310" s="16" t="s">
        <v>296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225</v>
      </c>
      <c r="C311" s="9" t="s">
        <v>225</v>
      </c>
      <c r="D311" s="10" t="s">
        <v>110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305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2">
        <v>4.5499999999999999E-2</v>
      </c>
      <c r="E314" s="204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205"/>
      <c r="AJ314" s="205"/>
      <c r="AK314" s="205"/>
      <c r="AL314" s="205"/>
      <c r="AM314" s="205"/>
      <c r="AN314" s="205"/>
      <c r="AO314" s="205"/>
      <c r="AP314" s="205"/>
      <c r="AQ314" s="205"/>
      <c r="AR314" s="205"/>
      <c r="AS314" s="205"/>
      <c r="AT314" s="205"/>
      <c r="AU314" s="205"/>
      <c r="AV314" s="205"/>
      <c r="AW314" s="205"/>
      <c r="AX314" s="205"/>
      <c r="AY314" s="205"/>
      <c r="AZ314" s="205"/>
      <c r="BA314" s="205"/>
      <c r="BB314" s="205"/>
      <c r="BC314" s="205"/>
      <c r="BD314" s="205"/>
      <c r="BE314" s="205"/>
      <c r="BF314" s="205"/>
      <c r="BG314" s="205"/>
      <c r="BH314" s="205"/>
      <c r="BI314" s="205"/>
      <c r="BJ314" s="205"/>
      <c r="BK314" s="205"/>
      <c r="BL314" s="205"/>
      <c r="BM314" s="206">
        <v>1</v>
      </c>
    </row>
    <row r="315" spans="1:65">
      <c r="A315" s="29"/>
      <c r="B315" s="19">
        <v>1</v>
      </c>
      <c r="C315" s="9">
        <v>2</v>
      </c>
      <c r="D315" s="23">
        <v>4.6399999999999997E-2</v>
      </c>
      <c r="E315" s="204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  <c r="AL315" s="205"/>
      <c r="AM315" s="205"/>
      <c r="AN315" s="205"/>
      <c r="AO315" s="205"/>
      <c r="AP315" s="205"/>
      <c r="AQ315" s="205"/>
      <c r="AR315" s="205"/>
      <c r="AS315" s="205"/>
      <c r="AT315" s="205"/>
      <c r="AU315" s="205"/>
      <c r="AV315" s="205"/>
      <c r="AW315" s="205"/>
      <c r="AX315" s="205"/>
      <c r="AY315" s="205"/>
      <c r="AZ315" s="205"/>
      <c r="BA315" s="205"/>
      <c r="BB315" s="205"/>
      <c r="BC315" s="205"/>
      <c r="BD315" s="205"/>
      <c r="BE315" s="205"/>
      <c r="BF315" s="205"/>
      <c r="BG315" s="205"/>
      <c r="BH315" s="205"/>
      <c r="BI315" s="205"/>
      <c r="BJ315" s="205"/>
      <c r="BK315" s="205"/>
      <c r="BL315" s="205"/>
      <c r="BM315" s="206">
        <v>22</v>
      </c>
    </row>
    <row r="316" spans="1:65">
      <c r="A316" s="29"/>
      <c r="B316" s="20" t="s">
        <v>254</v>
      </c>
      <c r="C316" s="12"/>
      <c r="D316" s="209">
        <v>4.5949999999999998E-2</v>
      </c>
      <c r="E316" s="204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205"/>
      <c r="AJ316" s="205"/>
      <c r="AK316" s="205"/>
      <c r="AL316" s="205"/>
      <c r="AM316" s="205"/>
      <c r="AN316" s="205"/>
      <c r="AO316" s="205"/>
      <c r="AP316" s="205"/>
      <c r="AQ316" s="205"/>
      <c r="AR316" s="205"/>
      <c r="AS316" s="205"/>
      <c r="AT316" s="205"/>
      <c r="AU316" s="205"/>
      <c r="AV316" s="205"/>
      <c r="AW316" s="205"/>
      <c r="AX316" s="205"/>
      <c r="AY316" s="205"/>
      <c r="AZ316" s="205"/>
      <c r="BA316" s="205"/>
      <c r="BB316" s="205"/>
      <c r="BC316" s="205"/>
      <c r="BD316" s="205"/>
      <c r="BE316" s="205"/>
      <c r="BF316" s="205"/>
      <c r="BG316" s="205"/>
      <c r="BH316" s="205"/>
      <c r="BI316" s="205"/>
      <c r="BJ316" s="205"/>
      <c r="BK316" s="205"/>
      <c r="BL316" s="205"/>
      <c r="BM316" s="206">
        <v>16</v>
      </c>
    </row>
    <row r="317" spans="1:65">
      <c r="A317" s="29"/>
      <c r="B317" s="3" t="s">
        <v>255</v>
      </c>
      <c r="C317" s="28"/>
      <c r="D317" s="23">
        <v>4.5949999999999998E-2</v>
      </c>
      <c r="E317" s="204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205"/>
      <c r="AJ317" s="205"/>
      <c r="AK317" s="205"/>
      <c r="AL317" s="205"/>
      <c r="AM317" s="205"/>
      <c r="AN317" s="205"/>
      <c r="AO317" s="205"/>
      <c r="AP317" s="205"/>
      <c r="AQ317" s="205"/>
      <c r="AR317" s="205"/>
      <c r="AS317" s="205"/>
      <c r="AT317" s="205"/>
      <c r="AU317" s="205"/>
      <c r="AV317" s="205"/>
      <c r="AW317" s="205"/>
      <c r="AX317" s="205"/>
      <c r="AY317" s="205"/>
      <c r="AZ317" s="205"/>
      <c r="BA317" s="205"/>
      <c r="BB317" s="205"/>
      <c r="BC317" s="205"/>
      <c r="BD317" s="205"/>
      <c r="BE317" s="205"/>
      <c r="BF317" s="205"/>
      <c r="BG317" s="205"/>
      <c r="BH317" s="205"/>
      <c r="BI317" s="205"/>
      <c r="BJ317" s="205"/>
      <c r="BK317" s="205"/>
      <c r="BL317" s="205"/>
      <c r="BM317" s="206">
        <v>4.5949999999999998E-2</v>
      </c>
    </row>
    <row r="318" spans="1:65">
      <c r="A318" s="29"/>
      <c r="B318" s="3" t="s">
        <v>256</v>
      </c>
      <c r="C318" s="28"/>
      <c r="D318" s="23">
        <v>6.3639610306789136E-4</v>
      </c>
      <c r="E318" s="204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205"/>
      <c r="AJ318" s="205"/>
      <c r="AK318" s="205"/>
      <c r="AL318" s="205"/>
      <c r="AM318" s="205"/>
      <c r="AN318" s="205"/>
      <c r="AO318" s="205"/>
      <c r="AP318" s="205"/>
      <c r="AQ318" s="205"/>
      <c r="AR318" s="205"/>
      <c r="AS318" s="205"/>
      <c r="AT318" s="205"/>
      <c r="AU318" s="205"/>
      <c r="AV318" s="205"/>
      <c r="AW318" s="205"/>
      <c r="AX318" s="205"/>
      <c r="AY318" s="205"/>
      <c r="AZ318" s="205"/>
      <c r="BA318" s="205"/>
      <c r="BB318" s="205"/>
      <c r="BC318" s="205"/>
      <c r="BD318" s="205"/>
      <c r="BE318" s="205"/>
      <c r="BF318" s="205"/>
      <c r="BG318" s="205"/>
      <c r="BH318" s="205"/>
      <c r="BI318" s="205"/>
      <c r="BJ318" s="205"/>
      <c r="BK318" s="205"/>
      <c r="BL318" s="205"/>
      <c r="BM318" s="206">
        <v>28</v>
      </c>
    </row>
    <row r="319" spans="1:65">
      <c r="A319" s="29"/>
      <c r="B319" s="3" t="s">
        <v>86</v>
      </c>
      <c r="C319" s="28"/>
      <c r="D319" s="13">
        <v>1.3849751971009606E-2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257</v>
      </c>
      <c r="C320" s="28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258</v>
      </c>
      <c r="C321" s="46"/>
      <c r="D321" s="44" t="s">
        <v>259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576</v>
      </c>
      <c r="BM323" s="27" t="s">
        <v>277</v>
      </c>
    </row>
    <row r="324" spans="1:65" ht="15">
      <c r="A324" s="24" t="s">
        <v>26</v>
      </c>
      <c r="B324" s="18" t="s">
        <v>108</v>
      </c>
      <c r="C324" s="15" t="s">
        <v>109</v>
      </c>
      <c r="D324" s="16" t="s">
        <v>296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225</v>
      </c>
      <c r="C325" s="9" t="s">
        <v>225</v>
      </c>
      <c r="D325" s="10" t="s">
        <v>110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305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0</v>
      </c>
    </row>
    <row r="327" spans="1:65">
      <c r="A327" s="29"/>
      <c r="B327" s="19"/>
      <c r="C327" s="9"/>
      <c r="D327" s="25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0</v>
      </c>
    </row>
    <row r="328" spans="1:65">
      <c r="A328" s="29"/>
      <c r="B328" s="18">
        <v>1</v>
      </c>
      <c r="C328" s="14">
        <v>1</v>
      </c>
      <c r="D328" s="220">
        <v>336</v>
      </c>
      <c r="E328" s="223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  <c r="AB328" s="224"/>
      <c r="AC328" s="224"/>
      <c r="AD328" s="224"/>
      <c r="AE328" s="224"/>
      <c r="AF328" s="224"/>
      <c r="AG328" s="224"/>
      <c r="AH328" s="224"/>
      <c r="AI328" s="224"/>
      <c r="AJ328" s="224"/>
      <c r="AK328" s="224"/>
      <c r="AL328" s="224"/>
      <c r="AM328" s="224"/>
      <c r="AN328" s="224"/>
      <c r="AO328" s="224"/>
      <c r="AP328" s="224"/>
      <c r="AQ328" s="224"/>
      <c r="AR328" s="224"/>
      <c r="AS328" s="224"/>
      <c r="AT328" s="224"/>
      <c r="AU328" s="224"/>
      <c r="AV328" s="224"/>
      <c r="AW328" s="224"/>
      <c r="AX328" s="224"/>
      <c r="AY328" s="224"/>
      <c r="AZ328" s="224"/>
      <c r="BA328" s="224"/>
      <c r="BB328" s="224"/>
      <c r="BC328" s="224"/>
      <c r="BD328" s="224"/>
      <c r="BE328" s="224"/>
      <c r="BF328" s="224"/>
      <c r="BG328" s="224"/>
      <c r="BH328" s="224"/>
      <c r="BI328" s="224"/>
      <c r="BJ328" s="224"/>
      <c r="BK328" s="224"/>
      <c r="BL328" s="224"/>
      <c r="BM328" s="225">
        <v>1</v>
      </c>
    </row>
    <row r="329" spans="1:65">
      <c r="A329" s="29"/>
      <c r="B329" s="19">
        <v>1</v>
      </c>
      <c r="C329" s="9">
        <v>2</v>
      </c>
      <c r="D329" s="226">
        <v>341</v>
      </c>
      <c r="E329" s="223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  <c r="AA329" s="224"/>
      <c r="AB329" s="224"/>
      <c r="AC329" s="224"/>
      <c r="AD329" s="224"/>
      <c r="AE329" s="224"/>
      <c r="AF329" s="224"/>
      <c r="AG329" s="224"/>
      <c r="AH329" s="224"/>
      <c r="AI329" s="224"/>
      <c r="AJ329" s="224"/>
      <c r="AK329" s="224"/>
      <c r="AL329" s="224"/>
      <c r="AM329" s="224"/>
      <c r="AN329" s="224"/>
      <c r="AO329" s="224"/>
      <c r="AP329" s="224"/>
      <c r="AQ329" s="224"/>
      <c r="AR329" s="224"/>
      <c r="AS329" s="224"/>
      <c r="AT329" s="224"/>
      <c r="AU329" s="224"/>
      <c r="AV329" s="224"/>
      <c r="AW329" s="224"/>
      <c r="AX329" s="224"/>
      <c r="AY329" s="224"/>
      <c r="AZ329" s="224"/>
      <c r="BA329" s="224"/>
      <c r="BB329" s="224"/>
      <c r="BC329" s="224"/>
      <c r="BD329" s="224"/>
      <c r="BE329" s="224"/>
      <c r="BF329" s="224"/>
      <c r="BG329" s="224"/>
      <c r="BH329" s="224"/>
      <c r="BI329" s="224"/>
      <c r="BJ329" s="224"/>
      <c r="BK329" s="224"/>
      <c r="BL329" s="224"/>
      <c r="BM329" s="225">
        <v>23</v>
      </c>
    </row>
    <row r="330" spans="1:65">
      <c r="A330" s="29"/>
      <c r="B330" s="20" t="s">
        <v>254</v>
      </c>
      <c r="C330" s="12"/>
      <c r="D330" s="230">
        <v>338.5</v>
      </c>
      <c r="E330" s="223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  <c r="AB330" s="224"/>
      <c r="AC330" s="224"/>
      <c r="AD330" s="224"/>
      <c r="AE330" s="224"/>
      <c r="AF330" s="224"/>
      <c r="AG330" s="224"/>
      <c r="AH330" s="224"/>
      <c r="AI330" s="224"/>
      <c r="AJ330" s="224"/>
      <c r="AK330" s="224"/>
      <c r="AL330" s="224"/>
      <c r="AM330" s="224"/>
      <c r="AN330" s="224"/>
      <c r="AO330" s="224"/>
      <c r="AP330" s="224"/>
      <c r="AQ330" s="224"/>
      <c r="AR330" s="224"/>
      <c r="AS330" s="224"/>
      <c r="AT330" s="224"/>
      <c r="AU330" s="224"/>
      <c r="AV330" s="224"/>
      <c r="AW330" s="224"/>
      <c r="AX330" s="224"/>
      <c r="AY330" s="224"/>
      <c r="AZ330" s="224"/>
      <c r="BA330" s="224"/>
      <c r="BB330" s="224"/>
      <c r="BC330" s="224"/>
      <c r="BD330" s="224"/>
      <c r="BE330" s="224"/>
      <c r="BF330" s="224"/>
      <c r="BG330" s="224"/>
      <c r="BH330" s="224"/>
      <c r="BI330" s="224"/>
      <c r="BJ330" s="224"/>
      <c r="BK330" s="224"/>
      <c r="BL330" s="224"/>
      <c r="BM330" s="225">
        <v>16</v>
      </c>
    </row>
    <row r="331" spans="1:65">
      <c r="A331" s="29"/>
      <c r="B331" s="3" t="s">
        <v>255</v>
      </c>
      <c r="C331" s="28"/>
      <c r="D331" s="226">
        <v>338.5</v>
      </c>
      <c r="E331" s="223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24"/>
      <c r="AG331" s="224"/>
      <c r="AH331" s="224"/>
      <c r="AI331" s="224"/>
      <c r="AJ331" s="224"/>
      <c r="AK331" s="224"/>
      <c r="AL331" s="224"/>
      <c r="AM331" s="224"/>
      <c r="AN331" s="224"/>
      <c r="AO331" s="224"/>
      <c r="AP331" s="224"/>
      <c r="AQ331" s="224"/>
      <c r="AR331" s="224"/>
      <c r="AS331" s="224"/>
      <c r="AT331" s="224"/>
      <c r="AU331" s="224"/>
      <c r="AV331" s="224"/>
      <c r="AW331" s="224"/>
      <c r="AX331" s="224"/>
      <c r="AY331" s="224"/>
      <c r="AZ331" s="224"/>
      <c r="BA331" s="224"/>
      <c r="BB331" s="224"/>
      <c r="BC331" s="224"/>
      <c r="BD331" s="224"/>
      <c r="BE331" s="224"/>
      <c r="BF331" s="224"/>
      <c r="BG331" s="224"/>
      <c r="BH331" s="224"/>
      <c r="BI331" s="224"/>
      <c r="BJ331" s="224"/>
      <c r="BK331" s="224"/>
      <c r="BL331" s="224"/>
      <c r="BM331" s="225">
        <v>338.5</v>
      </c>
    </row>
    <row r="332" spans="1:65">
      <c r="A332" s="29"/>
      <c r="B332" s="3" t="s">
        <v>256</v>
      </c>
      <c r="C332" s="28"/>
      <c r="D332" s="226">
        <v>3.5355339059327378</v>
      </c>
      <c r="E332" s="223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4"/>
      <c r="AC332" s="224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4"/>
      <c r="BG332" s="224"/>
      <c r="BH332" s="224"/>
      <c r="BI332" s="224"/>
      <c r="BJ332" s="224"/>
      <c r="BK332" s="224"/>
      <c r="BL332" s="224"/>
      <c r="BM332" s="225">
        <v>29</v>
      </c>
    </row>
    <row r="333" spans="1:65">
      <c r="A333" s="29"/>
      <c r="B333" s="3" t="s">
        <v>86</v>
      </c>
      <c r="C333" s="28"/>
      <c r="D333" s="13">
        <v>1.0444708732445311E-2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257</v>
      </c>
      <c r="C334" s="28"/>
      <c r="D334" s="13">
        <v>0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258</v>
      </c>
      <c r="C335" s="46"/>
      <c r="D335" s="44" t="s">
        <v>259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577</v>
      </c>
      <c r="BM337" s="27" t="s">
        <v>277</v>
      </c>
    </row>
    <row r="338" spans="1:65" ht="15">
      <c r="A338" s="24" t="s">
        <v>29</v>
      </c>
      <c r="B338" s="18" t="s">
        <v>108</v>
      </c>
      <c r="C338" s="15" t="s">
        <v>109</v>
      </c>
      <c r="D338" s="16" t="s">
        <v>296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225</v>
      </c>
      <c r="C339" s="9" t="s">
        <v>225</v>
      </c>
      <c r="D339" s="10" t="s">
        <v>110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305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10">
        <v>11.8</v>
      </c>
      <c r="E342" s="212"/>
      <c r="F342" s="213"/>
      <c r="G342" s="213"/>
      <c r="H342" s="213"/>
      <c r="I342" s="213"/>
      <c r="J342" s="213"/>
      <c r="K342" s="213"/>
      <c r="L342" s="213"/>
      <c r="M342" s="213"/>
      <c r="N342" s="213"/>
      <c r="O342" s="213"/>
      <c r="P342" s="213"/>
      <c r="Q342" s="213"/>
      <c r="R342" s="213"/>
      <c r="S342" s="213"/>
      <c r="T342" s="213"/>
      <c r="U342" s="213"/>
      <c r="V342" s="213"/>
      <c r="W342" s="213"/>
      <c r="X342" s="213"/>
      <c r="Y342" s="213"/>
      <c r="Z342" s="213"/>
      <c r="AA342" s="213"/>
      <c r="AB342" s="213"/>
      <c r="AC342" s="213"/>
      <c r="AD342" s="213"/>
      <c r="AE342" s="213"/>
      <c r="AF342" s="213"/>
      <c r="AG342" s="213"/>
      <c r="AH342" s="213"/>
      <c r="AI342" s="213"/>
      <c r="AJ342" s="213"/>
      <c r="AK342" s="213"/>
      <c r="AL342" s="213"/>
      <c r="AM342" s="213"/>
      <c r="AN342" s="213"/>
      <c r="AO342" s="213"/>
      <c r="AP342" s="213"/>
      <c r="AQ342" s="213"/>
      <c r="AR342" s="213"/>
      <c r="AS342" s="213"/>
      <c r="AT342" s="213"/>
      <c r="AU342" s="213"/>
      <c r="AV342" s="213"/>
      <c r="AW342" s="213"/>
      <c r="AX342" s="213"/>
      <c r="AY342" s="213"/>
      <c r="AZ342" s="213"/>
      <c r="BA342" s="213"/>
      <c r="BB342" s="213"/>
      <c r="BC342" s="213"/>
      <c r="BD342" s="213"/>
      <c r="BE342" s="213"/>
      <c r="BF342" s="213"/>
      <c r="BG342" s="213"/>
      <c r="BH342" s="213"/>
      <c r="BI342" s="213"/>
      <c r="BJ342" s="213"/>
      <c r="BK342" s="213"/>
      <c r="BL342" s="213"/>
      <c r="BM342" s="214">
        <v>1</v>
      </c>
    </row>
    <row r="343" spans="1:65">
      <c r="A343" s="29"/>
      <c r="B343" s="19">
        <v>1</v>
      </c>
      <c r="C343" s="9">
        <v>2</v>
      </c>
      <c r="D343" s="217">
        <v>11.6</v>
      </c>
      <c r="E343" s="212"/>
      <c r="F343" s="213"/>
      <c r="G343" s="213"/>
      <c r="H343" s="213"/>
      <c r="I343" s="213"/>
      <c r="J343" s="213"/>
      <c r="K343" s="213"/>
      <c r="L343" s="213"/>
      <c r="M343" s="213"/>
      <c r="N343" s="213"/>
      <c r="O343" s="213"/>
      <c r="P343" s="213"/>
      <c r="Q343" s="213"/>
      <c r="R343" s="213"/>
      <c r="S343" s="213"/>
      <c r="T343" s="213"/>
      <c r="U343" s="213"/>
      <c r="V343" s="213"/>
      <c r="W343" s="213"/>
      <c r="X343" s="213"/>
      <c r="Y343" s="213"/>
      <c r="Z343" s="213"/>
      <c r="AA343" s="213"/>
      <c r="AB343" s="213"/>
      <c r="AC343" s="213"/>
      <c r="AD343" s="213"/>
      <c r="AE343" s="213"/>
      <c r="AF343" s="213"/>
      <c r="AG343" s="213"/>
      <c r="AH343" s="213"/>
      <c r="AI343" s="213"/>
      <c r="AJ343" s="213"/>
      <c r="AK343" s="213"/>
      <c r="AL343" s="213"/>
      <c r="AM343" s="213"/>
      <c r="AN343" s="213"/>
      <c r="AO343" s="213"/>
      <c r="AP343" s="213"/>
      <c r="AQ343" s="213"/>
      <c r="AR343" s="213"/>
      <c r="AS343" s="213"/>
      <c r="AT343" s="213"/>
      <c r="AU343" s="213"/>
      <c r="AV343" s="213"/>
      <c r="AW343" s="213"/>
      <c r="AX343" s="213"/>
      <c r="AY343" s="213"/>
      <c r="AZ343" s="213"/>
      <c r="BA343" s="213"/>
      <c r="BB343" s="213"/>
      <c r="BC343" s="213"/>
      <c r="BD343" s="213"/>
      <c r="BE343" s="213"/>
      <c r="BF343" s="213"/>
      <c r="BG343" s="213"/>
      <c r="BH343" s="213"/>
      <c r="BI343" s="213"/>
      <c r="BJ343" s="213"/>
      <c r="BK343" s="213"/>
      <c r="BL343" s="213"/>
      <c r="BM343" s="214">
        <v>24</v>
      </c>
    </row>
    <row r="344" spans="1:65">
      <c r="A344" s="29"/>
      <c r="B344" s="20" t="s">
        <v>254</v>
      </c>
      <c r="C344" s="12"/>
      <c r="D344" s="219">
        <v>11.7</v>
      </c>
      <c r="E344" s="212"/>
      <c r="F344" s="213"/>
      <c r="G344" s="213"/>
      <c r="H344" s="213"/>
      <c r="I344" s="213"/>
      <c r="J344" s="213"/>
      <c r="K344" s="213"/>
      <c r="L344" s="213"/>
      <c r="M344" s="213"/>
      <c r="N344" s="213"/>
      <c r="O344" s="213"/>
      <c r="P344" s="213"/>
      <c r="Q344" s="213"/>
      <c r="R344" s="213"/>
      <c r="S344" s="213"/>
      <c r="T344" s="213"/>
      <c r="U344" s="213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213"/>
      <c r="AF344" s="213"/>
      <c r="AG344" s="213"/>
      <c r="AH344" s="213"/>
      <c r="AI344" s="213"/>
      <c r="AJ344" s="213"/>
      <c r="AK344" s="213"/>
      <c r="AL344" s="213"/>
      <c r="AM344" s="213"/>
      <c r="AN344" s="213"/>
      <c r="AO344" s="213"/>
      <c r="AP344" s="213"/>
      <c r="AQ344" s="213"/>
      <c r="AR344" s="213"/>
      <c r="AS344" s="213"/>
      <c r="AT344" s="213"/>
      <c r="AU344" s="213"/>
      <c r="AV344" s="213"/>
      <c r="AW344" s="213"/>
      <c r="AX344" s="213"/>
      <c r="AY344" s="213"/>
      <c r="AZ344" s="213"/>
      <c r="BA344" s="213"/>
      <c r="BB344" s="213"/>
      <c r="BC344" s="213"/>
      <c r="BD344" s="213"/>
      <c r="BE344" s="213"/>
      <c r="BF344" s="213"/>
      <c r="BG344" s="213"/>
      <c r="BH344" s="213"/>
      <c r="BI344" s="213"/>
      <c r="BJ344" s="213"/>
      <c r="BK344" s="213"/>
      <c r="BL344" s="213"/>
      <c r="BM344" s="214">
        <v>16</v>
      </c>
    </row>
    <row r="345" spans="1:65">
      <c r="A345" s="29"/>
      <c r="B345" s="3" t="s">
        <v>255</v>
      </c>
      <c r="C345" s="28"/>
      <c r="D345" s="217">
        <v>11.7</v>
      </c>
      <c r="E345" s="212"/>
      <c r="F345" s="213"/>
      <c r="G345" s="213"/>
      <c r="H345" s="213"/>
      <c r="I345" s="213"/>
      <c r="J345" s="213"/>
      <c r="K345" s="213"/>
      <c r="L345" s="213"/>
      <c r="M345" s="213"/>
      <c r="N345" s="213"/>
      <c r="O345" s="213"/>
      <c r="P345" s="213"/>
      <c r="Q345" s="213"/>
      <c r="R345" s="213"/>
      <c r="S345" s="213"/>
      <c r="T345" s="213"/>
      <c r="U345" s="213"/>
      <c r="V345" s="213"/>
      <c r="W345" s="213"/>
      <c r="X345" s="213"/>
      <c r="Y345" s="213"/>
      <c r="Z345" s="213"/>
      <c r="AA345" s="213"/>
      <c r="AB345" s="213"/>
      <c r="AC345" s="213"/>
      <c r="AD345" s="213"/>
      <c r="AE345" s="213"/>
      <c r="AF345" s="213"/>
      <c r="AG345" s="213"/>
      <c r="AH345" s="213"/>
      <c r="AI345" s="213"/>
      <c r="AJ345" s="213"/>
      <c r="AK345" s="213"/>
      <c r="AL345" s="213"/>
      <c r="AM345" s="213"/>
      <c r="AN345" s="213"/>
      <c r="AO345" s="213"/>
      <c r="AP345" s="213"/>
      <c r="AQ345" s="213"/>
      <c r="AR345" s="213"/>
      <c r="AS345" s="213"/>
      <c r="AT345" s="213"/>
      <c r="AU345" s="213"/>
      <c r="AV345" s="213"/>
      <c r="AW345" s="213"/>
      <c r="AX345" s="213"/>
      <c r="AY345" s="213"/>
      <c r="AZ345" s="213"/>
      <c r="BA345" s="213"/>
      <c r="BB345" s="213"/>
      <c r="BC345" s="213"/>
      <c r="BD345" s="213"/>
      <c r="BE345" s="213"/>
      <c r="BF345" s="213"/>
      <c r="BG345" s="213"/>
      <c r="BH345" s="213"/>
      <c r="BI345" s="213"/>
      <c r="BJ345" s="213"/>
      <c r="BK345" s="213"/>
      <c r="BL345" s="213"/>
      <c r="BM345" s="214">
        <v>11.7</v>
      </c>
    </row>
    <row r="346" spans="1:65">
      <c r="A346" s="29"/>
      <c r="B346" s="3" t="s">
        <v>256</v>
      </c>
      <c r="C346" s="28"/>
      <c r="D346" s="217">
        <v>0.14142135623731025</v>
      </c>
      <c r="E346" s="212"/>
      <c r="F346" s="213"/>
      <c r="G346" s="213"/>
      <c r="H346" s="213"/>
      <c r="I346" s="213"/>
      <c r="J346" s="213"/>
      <c r="K346" s="213"/>
      <c r="L346" s="213"/>
      <c r="M346" s="213"/>
      <c r="N346" s="213"/>
      <c r="O346" s="213"/>
      <c r="P346" s="213"/>
      <c r="Q346" s="213"/>
      <c r="R346" s="213"/>
      <c r="S346" s="213"/>
      <c r="T346" s="213"/>
      <c r="U346" s="213"/>
      <c r="V346" s="213"/>
      <c r="W346" s="213"/>
      <c r="X346" s="213"/>
      <c r="Y346" s="213"/>
      <c r="Z346" s="213"/>
      <c r="AA346" s="213"/>
      <c r="AB346" s="213"/>
      <c r="AC346" s="213"/>
      <c r="AD346" s="213"/>
      <c r="AE346" s="213"/>
      <c r="AF346" s="213"/>
      <c r="AG346" s="213"/>
      <c r="AH346" s="213"/>
      <c r="AI346" s="213"/>
      <c r="AJ346" s="213"/>
      <c r="AK346" s="213"/>
      <c r="AL346" s="213"/>
      <c r="AM346" s="213"/>
      <c r="AN346" s="213"/>
      <c r="AO346" s="213"/>
      <c r="AP346" s="213"/>
      <c r="AQ346" s="213"/>
      <c r="AR346" s="213"/>
      <c r="AS346" s="213"/>
      <c r="AT346" s="213"/>
      <c r="AU346" s="213"/>
      <c r="AV346" s="213"/>
      <c r="AW346" s="213"/>
      <c r="AX346" s="213"/>
      <c r="AY346" s="213"/>
      <c r="AZ346" s="213"/>
      <c r="BA346" s="213"/>
      <c r="BB346" s="213"/>
      <c r="BC346" s="213"/>
      <c r="BD346" s="213"/>
      <c r="BE346" s="213"/>
      <c r="BF346" s="213"/>
      <c r="BG346" s="213"/>
      <c r="BH346" s="213"/>
      <c r="BI346" s="213"/>
      <c r="BJ346" s="213"/>
      <c r="BK346" s="213"/>
      <c r="BL346" s="213"/>
      <c r="BM346" s="214">
        <v>30</v>
      </c>
    </row>
    <row r="347" spans="1:65">
      <c r="A347" s="29"/>
      <c r="B347" s="3" t="s">
        <v>86</v>
      </c>
      <c r="C347" s="28"/>
      <c r="D347" s="13">
        <v>1.2087295404898312E-2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257</v>
      </c>
      <c r="C348" s="28"/>
      <c r="D348" s="13">
        <v>0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258</v>
      </c>
      <c r="C349" s="46"/>
      <c r="D349" s="44" t="s">
        <v>259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578</v>
      </c>
      <c r="BM351" s="27" t="s">
        <v>277</v>
      </c>
    </row>
    <row r="352" spans="1:65" ht="15">
      <c r="A352" s="24" t="s">
        <v>31</v>
      </c>
      <c r="B352" s="18" t="s">
        <v>108</v>
      </c>
      <c r="C352" s="15" t="s">
        <v>109</v>
      </c>
      <c r="D352" s="16" t="s">
        <v>296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225</v>
      </c>
      <c r="C353" s="9" t="s">
        <v>225</v>
      </c>
      <c r="D353" s="10" t="s">
        <v>110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305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10">
        <v>33.1</v>
      </c>
      <c r="E356" s="212"/>
      <c r="F356" s="213"/>
      <c r="G356" s="213"/>
      <c r="H356" s="213"/>
      <c r="I356" s="213"/>
      <c r="J356" s="213"/>
      <c r="K356" s="213"/>
      <c r="L356" s="213"/>
      <c r="M356" s="213"/>
      <c r="N356" s="213"/>
      <c r="O356" s="213"/>
      <c r="P356" s="213"/>
      <c r="Q356" s="213"/>
      <c r="R356" s="213"/>
      <c r="S356" s="213"/>
      <c r="T356" s="213"/>
      <c r="U356" s="213"/>
      <c r="V356" s="213"/>
      <c r="W356" s="213"/>
      <c r="X356" s="213"/>
      <c r="Y356" s="213"/>
      <c r="Z356" s="213"/>
      <c r="AA356" s="213"/>
      <c r="AB356" s="213"/>
      <c r="AC356" s="213"/>
      <c r="AD356" s="213"/>
      <c r="AE356" s="213"/>
      <c r="AF356" s="213"/>
      <c r="AG356" s="213"/>
      <c r="AH356" s="213"/>
      <c r="AI356" s="213"/>
      <c r="AJ356" s="213"/>
      <c r="AK356" s="213"/>
      <c r="AL356" s="213"/>
      <c r="AM356" s="213"/>
      <c r="AN356" s="213"/>
      <c r="AO356" s="213"/>
      <c r="AP356" s="213"/>
      <c r="AQ356" s="213"/>
      <c r="AR356" s="213"/>
      <c r="AS356" s="213"/>
      <c r="AT356" s="213"/>
      <c r="AU356" s="213"/>
      <c r="AV356" s="213"/>
      <c r="AW356" s="213"/>
      <c r="AX356" s="213"/>
      <c r="AY356" s="213"/>
      <c r="AZ356" s="213"/>
      <c r="BA356" s="213"/>
      <c r="BB356" s="213"/>
      <c r="BC356" s="213"/>
      <c r="BD356" s="213"/>
      <c r="BE356" s="213"/>
      <c r="BF356" s="213"/>
      <c r="BG356" s="213"/>
      <c r="BH356" s="213"/>
      <c r="BI356" s="213"/>
      <c r="BJ356" s="213"/>
      <c r="BK356" s="213"/>
      <c r="BL356" s="213"/>
      <c r="BM356" s="214">
        <v>1</v>
      </c>
    </row>
    <row r="357" spans="1:65">
      <c r="A357" s="29"/>
      <c r="B357" s="19">
        <v>1</v>
      </c>
      <c r="C357" s="9">
        <v>2</v>
      </c>
      <c r="D357" s="217">
        <v>31.6</v>
      </c>
      <c r="E357" s="212"/>
      <c r="F357" s="213"/>
      <c r="G357" s="213"/>
      <c r="H357" s="213"/>
      <c r="I357" s="213"/>
      <c r="J357" s="213"/>
      <c r="K357" s="213"/>
      <c r="L357" s="213"/>
      <c r="M357" s="213"/>
      <c r="N357" s="213"/>
      <c r="O357" s="213"/>
      <c r="P357" s="213"/>
      <c r="Q357" s="213"/>
      <c r="R357" s="213"/>
      <c r="S357" s="213"/>
      <c r="T357" s="213"/>
      <c r="U357" s="213"/>
      <c r="V357" s="213"/>
      <c r="W357" s="213"/>
      <c r="X357" s="213"/>
      <c r="Y357" s="213"/>
      <c r="Z357" s="213"/>
      <c r="AA357" s="213"/>
      <c r="AB357" s="213"/>
      <c r="AC357" s="213"/>
      <c r="AD357" s="213"/>
      <c r="AE357" s="213"/>
      <c r="AF357" s="213"/>
      <c r="AG357" s="213"/>
      <c r="AH357" s="213"/>
      <c r="AI357" s="213"/>
      <c r="AJ357" s="213"/>
      <c r="AK357" s="213"/>
      <c r="AL357" s="213"/>
      <c r="AM357" s="213"/>
      <c r="AN357" s="213"/>
      <c r="AO357" s="213"/>
      <c r="AP357" s="213"/>
      <c r="AQ357" s="213"/>
      <c r="AR357" s="213"/>
      <c r="AS357" s="213"/>
      <c r="AT357" s="213"/>
      <c r="AU357" s="213"/>
      <c r="AV357" s="213"/>
      <c r="AW357" s="213"/>
      <c r="AX357" s="213"/>
      <c r="AY357" s="213"/>
      <c r="AZ357" s="213"/>
      <c r="BA357" s="213"/>
      <c r="BB357" s="213"/>
      <c r="BC357" s="213"/>
      <c r="BD357" s="213"/>
      <c r="BE357" s="213"/>
      <c r="BF357" s="213"/>
      <c r="BG357" s="213"/>
      <c r="BH357" s="213"/>
      <c r="BI357" s="213"/>
      <c r="BJ357" s="213"/>
      <c r="BK357" s="213"/>
      <c r="BL357" s="213"/>
      <c r="BM357" s="214">
        <v>5</v>
      </c>
    </row>
    <row r="358" spans="1:65">
      <c r="A358" s="29"/>
      <c r="B358" s="20" t="s">
        <v>254</v>
      </c>
      <c r="C358" s="12"/>
      <c r="D358" s="219">
        <v>32.35</v>
      </c>
      <c r="E358" s="212"/>
      <c r="F358" s="213"/>
      <c r="G358" s="213"/>
      <c r="H358" s="213"/>
      <c r="I358" s="213"/>
      <c r="J358" s="213"/>
      <c r="K358" s="213"/>
      <c r="L358" s="213"/>
      <c r="M358" s="213"/>
      <c r="N358" s="213"/>
      <c r="O358" s="213"/>
      <c r="P358" s="213"/>
      <c r="Q358" s="213"/>
      <c r="R358" s="213"/>
      <c r="S358" s="213"/>
      <c r="T358" s="213"/>
      <c r="U358" s="213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  <c r="AL358" s="213"/>
      <c r="AM358" s="213"/>
      <c r="AN358" s="213"/>
      <c r="AO358" s="213"/>
      <c r="AP358" s="213"/>
      <c r="AQ358" s="213"/>
      <c r="AR358" s="213"/>
      <c r="AS358" s="213"/>
      <c r="AT358" s="213"/>
      <c r="AU358" s="213"/>
      <c r="AV358" s="213"/>
      <c r="AW358" s="213"/>
      <c r="AX358" s="213"/>
      <c r="AY358" s="213"/>
      <c r="AZ358" s="213"/>
      <c r="BA358" s="213"/>
      <c r="BB358" s="213"/>
      <c r="BC358" s="213"/>
      <c r="BD358" s="213"/>
      <c r="BE358" s="213"/>
      <c r="BF358" s="213"/>
      <c r="BG358" s="213"/>
      <c r="BH358" s="213"/>
      <c r="BI358" s="213"/>
      <c r="BJ358" s="213"/>
      <c r="BK358" s="213"/>
      <c r="BL358" s="213"/>
      <c r="BM358" s="214">
        <v>16</v>
      </c>
    </row>
    <row r="359" spans="1:65">
      <c r="A359" s="29"/>
      <c r="B359" s="3" t="s">
        <v>255</v>
      </c>
      <c r="C359" s="28"/>
      <c r="D359" s="217">
        <v>32.35</v>
      </c>
      <c r="E359" s="212"/>
      <c r="F359" s="213"/>
      <c r="G359" s="213"/>
      <c r="H359" s="213"/>
      <c r="I359" s="213"/>
      <c r="J359" s="213"/>
      <c r="K359" s="213"/>
      <c r="L359" s="213"/>
      <c r="M359" s="213"/>
      <c r="N359" s="213"/>
      <c r="O359" s="213"/>
      <c r="P359" s="213"/>
      <c r="Q359" s="213"/>
      <c r="R359" s="213"/>
      <c r="S359" s="213"/>
      <c r="T359" s="213"/>
      <c r="U359" s="213"/>
      <c r="V359" s="213"/>
      <c r="W359" s="213"/>
      <c r="X359" s="213"/>
      <c r="Y359" s="213"/>
      <c r="Z359" s="213"/>
      <c r="AA359" s="213"/>
      <c r="AB359" s="213"/>
      <c r="AC359" s="213"/>
      <c r="AD359" s="213"/>
      <c r="AE359" s="213"/>
      <c r="AF359" s="213"/>
      <c r="AG359" s="213"/>
      <c r="AH359" s="213"/>
      <c r="AI359" s="213"/>
      <c r="AJ359" s="213"/>
      <c r="AK359" s="213"/>
      <c r="AL359" s="213"/>
      <c r="AM359" s="213"/>
      <c r="AN359" s="213"/>
      <c r="AO359" s="213"/>
      <c r="AP359" s="213"/>
      <c r="AQ359" s="213"/>
      <c r="AR359" s="213"/>
      <c r="AS359" s="213"/>
      <c r="AT359" s="213"/>
      <c r="AU359" s="213"/>
      <c r="AV359" s="213"/>
      <c r="AW359" s="213"/>
      <c r="AX359" s="213"/>
      <c r="AY359" s="213"/>
      <c r="AZ359" s="213"/>
      <c r="BA359" s="213"/>
      <c r="BB359" s="213"/>
      <c r="BC359" s="213"/>
      <c r="BD359" s="213"/>
      <c r="BE359" s="213"/>
      <c r="BF359" s="213"/>
      <c r="BG359" s="213"/>
      <c r="BH359" s="213"/>
      <c r="BI359" s="213"/>
      <c r="BJ359" s="213"/>
      <c r="BK359" s="213"/>
      <c r="BL359" s="213"/>
      <c r="BM359" s="214">
        <v>32.35</v>
      </c>
    </row>
    <row r="360" spans="1:65">
      <c r="A360" s="29"/>
      <c r="B360" s="3" t="s">
        <v>256</v>
      </c>
      <c r="C360" s="28"/>
      <c r="D360" s="217">
        <v>1.0606601717798212</v>
      </c>
      <c r="E360" s="212"/>
      <c r="F360" s="213"/>
      <c r="G360" s="213"/>
      <c r="H360" s="213"/>
      <c r="I360" s="213"/>
      <c r="J360" s="213"/>
      <c r="K360" s="213"/>
      <c r="L360" s="213"/>
      <c r="M360" s="213"/>
      <c r="N360" s="213"/>
      <c r="O360" s="213"/>
      <c r="P360" s="213"/>
      <c r="Q360" s="213"/>
      <c r="R360" s="213"/>
      <c r="S360" s="213"/>
      <c r="T360" s="213"/>
      <c r="U360" s="213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  <c r="AL360" s="213"/>
      <c r="AM360" s="213"/>
      <c r="AN360" s="213"/>
      <c r="AO360" s="213"/>
      <c r="AP360" s="213"/>
      <c r="AQ360" s="213"/>
      <c r="AR360" s="213"/>
      <c r="AS360" s="213"/>
      <c r="AT360" s="213"/>
      <c r="AU360" s="213"/>
      <c r="AV360" s="213"/>
      <c r="AW360" s="213"/>
      <c r="AX360" s="213"/>
      <c r="AY360" s="213"/>
      <c r="AZ360" s="213"/>
      <c r="BA360" s="213"/>
      <c r="BB360" s="213"/>
      <c r="BC360" s="213"/>
      <c r="BD360" s="213"/>
      <c r="BE360" s="213"/>
      <c r="BF360" s="213"/>
      <c r="BG360" s="213"/>
      <c r="BH360" s="213"/>
      <c r="BI360" s="213"/>
      <c r="BJ360" s="213"/>
      <c r="BK360" s="213"/>
      <c r="BL360" s="213"/>
      <c r="BM360" s="214">
        <v>31</v>
      </c>
    </row>
    <row r="361" spans="1:65">
      <c r="A361" s="29"/>
      <c r="B361" s="3" t="s">
        <v>86</v>
      </c>
      <c r="C361" s="28"/>
      <c r="D361" s="13">
        <v>3.2787022311586436E-2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0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 t="s">
        <v>259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579</v>
      </c>
      <c r="BM365" s="27" t="s">
        <v>277</v>
      </c>
    </row>
    <row r="366" spans="1:65" ht="15">
      <c r="A366" s="24" t="s">
        <v>34</v>
      </c>
      <c r="B366" s="18" t="s">
        <v>108</v>
      </c>
      <c r="C366" s="15" t="s">
        <v>109</v>
      </c>
      <c r="D366" s="16" t="s">
        <v>296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0" t="s">
        <v>110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305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0</v>
      </c>
    </row>
    <row r="369" spans="1:65">
      <c r="A369" s="29"/>
      <c r="B369" s="19"/>
      <c r="C369" s="9"/>
      <c r="D369" s="25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0</v>
      </c>
    </row>
    <row r="370" spans="1:65">
      <c r="A370" s="29"/>
      <c r="B370" s="18">
        <v>1</v>
      </c>
      <c r="C370" s="14">
        <v>1</v>
      </c>
      <c r="D370" s="220">
        <v>62</v>
      </c>
      <c r="E370" s="223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  <c r="AA370" s="224"/>
      <c r="AB370" s="224"/>
      <c r="AC370" s="224"/>
      <c r="AD370" s="224"/>
      <c r="AE370" s="224"/>
      <c r="AF370" s="224"/>
      <c r="AG370" s="224"/>
      <c r="AH370" s="224"/>
      <c r="AI370" s="224"/>
      <c r="AJ370" s="224"/>
      <c r="AK370" s="224"/>
      <c r="AL370" s="224"/>
      <c r="AM370" s="224"/>
      <c r="AN370" s="224"/>
      <c r="AO370" s="224"/>
      <c r="AP370" s="224"/>
      <c r="AQ370" s="224"/>
      <c r="AR370" s="224"/>
      <c r="AS370" s="224"/>
      <c r="AT370" s="224"/>
      <c r="AU370" s="224"/>
      <c r="AV370" s="224"/>
      <c r="AW370" s="224"/>
      <c r="AX370" s="224"/>
      <c r="AY370" s="224"/>
      <c r="AZ370" s="224"/>
      <c r="BA370" s="224"/>
      <c r="BB370" s="224"/>
      <c r="BC370" s="224"/>
      <c r="BD370" s="224"/>
      <c r="BE370" s="224"/>
      <c r="BF370" s="224"/>
      <c r="BG370" s="224"/>
      <c r="BH370" s="224"/>
      <c r="BI370" s="224"/>
      <c r="BJ370" s="224"/>
      <c r="BK370" s="224"/>
      <c r="BL370" s="224"/>
      <c r="BM370" s="225">
        <v>1</v>
      </c>
    </row>
    <row r="371" spans="1:65">
      <c r="A371" s="29"/>
      <c r="B371" s="19">
        <v>1</v>
      </c>
      <c r="C371" s="9">
        <v>2</v>
      </c>
      <c r="D371" s="226">
        <v>60</v>
      </c>
      <c r="E371" s="223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  <c r="AA371" s="224"/>
      <c r="AB371" s="224"/>
      <c r="AC371" s="224"/>
      <c r="AD371" s="224"/>
      <c r="AE371" s="224"/>
      <c r="AF371" s="224"/>
      <c r="AG371" s="224"/>
      <c r="AH371" s="224"/>
      <c r="AI371" s="224"/>
      <c r="AJ371" s="224"/>
      <c r="AK371" s="224"/>
      <c r="AL371" s="224"/>
      <c r="AM371" s="224"/>
      <c r="AN371" s="224"/>
      <c r="AO371" s="224"/>
      <c r="AP371" s="224"/>
      <c r="AQ371" s="224"/>
      <c r="AR371" s="224"/>
      <c r="AS371" s="224"/>
      <c r="AT371" s="224"/>
      <c r="AU371" s="224"/>
      <c r="AV371" s="224"/>
      <c r="AW371" s="224"/>
      <c r="AX371" s="224"/>
      <c r="AY371" s="224"/>
      <c r="AZ371" s="224"/>
      <c r="BA371" s="224"/>
      <c r="BB371" s="224"/>
      <c r="BC371" s="224"/>
      <c r="BD371" s="224"/>
      <c r="BE371" s="224"/>
      <c r="BF371" s="224"/>
      <c r="BG371" s="224"/>
      <c r="BH371" s="224"/>
      <c r="BI371" s="224"/>
      <c r="BJ371" s="224"/>
      <c r="BK371" s="224"/>
      <c r="BL371" s="224"/>
      <c r="BM371" s="225">
        <v>26</v>
      </c>
    </row>
    <row r="372" spans="1:65">
      <c r="A372" s="29"/>
      <c r="B372" s="20" t="s">
        <v>254</v>
      </c>
      <c r="C372" s="12"/>
      <c r="D372" s="230">
        <v>61</v>
      </c>
      <c r="E372" s="223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4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/>
      <c r="AT372" s="224"/>
      <c r="AU372" s="224"/>
      <c r="AV372" s="224"/>
      <c r="AW372" s="224"/>
      <c r="AX372" s="224"/>
      <c r="AY372" s="224"/>
      <c r="AZ372" s="224"/>
      <c r="BA372" s="224"/>
      <c r="BB372" s="224"/>
      <c r="BC372" s="224"/>
      <c r="BD372" s="224"/>
      <c r="BE372" s="224"/>
      <c r="BF372" s="224"/>
      <c r="BG372" s="224"/>
      <c r="BH372" s="224"/>
      <c r="BI372" s="224"/>
      <c r="BJ372" s="224"/>
      <c r="BK372" s="224"/>
      <c r="BL372" s="224"/>
      <c r="BM372" s="225">
        <v>16</v>
      </c>
    </row>
    <row r="373" spans="1:65">
      <c r="A373" s="29"/>
      <c r="B373" s="3" t="s">
        <v>255</v>
      </c>
      <c r="C373" s="28"/>
      <c r="D373" s="226">
        <v>61</v>
      </c>
      <c r="E373" s="223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  <c r="AA373" s="224"/>
      <c r="AB373" s="224"/>
      <c r="AC373" s="224"/>
      <c r="AD373" s="224"/>
      <c r="AE373" s="224"/>
      <c r="AF373" s="224"/>
      <c r="AG373" s="224"/>
      <c r="AH373" s="224"/>
      <c r="AI373" s="224"/>
      <c r="AJ373" s="224"/>
      <c r="AK373" s="224"/>
      <c r="AL373" s="224"/>
      <c r="AM373" s="224"/>
      <c r="AN373" s="224"/>
      <c r="AO373" s="224"/>
      <c r="AP373" s="224"/>
      <c r="AQ373" s="224"/>
      <c r="AR373" s="224"/>
      <c r="AS373" s="224"/>
      <c r="AT373" s="224"/>
      <c r="AU373" s="224"/>
      <c r="AV373" s="224"/>
      <c r="AW373" s="224"/>
      <c r="AX373" s="224"/>
      <c r="AY373" s="224"/>
      <c r="AZ373" s="224"/>
      <c r="BA373" s="224"/>
      <c r="BB373" s="224"/>
      <c r="BC373" s="224"/>
      <c r="BD373" s="224"/>
      <c r="BE373" s="224"/>
      <c r="BF373" s="224"/>
      <c r="BG373" s="224"/>
      <c r="BH373" s="224"/>
      <c r="BI373" s="224"/>
      <c r="BJ373" s="224"/>
      <c r="BK373" s="224"/>
      <c r="BL373" s="224"/>
      <c r="BM373" s="225">
        <v>61</v>
      </c>
    </row>
    <row r="374" spans="1:65">
      <c r="A374" s="29"/>
      <c r="B374" s="3" t="s">
        <v>256</v>
      </c>
      <c r="C374" s="28"/>
      <c r="D374" s="226">
        <v>1.4142135623730951</v>
      </c>
      <c r="E374" s="223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  <c r="AA374" s="224"/>
      <c r="AB374" s="224"/>
      <c r="AC374" s="224"/>
      <c r="AD374" s="224"/>
      <c r="AE374" s="224"/>
      <c r="AF374" s="224"/>
      <c r="AG374" s="224"/>
      <c r="AH374" s="224"/>
      <c r="AI374" s="224"/>
      <c r="AJ374" s="224"/>
      <c r="AK374" s="224"/>
      <c r="AL374" s="224"/>
      <c r="AM374" s="224"/>
      <c r="AN374" s="224"/>
      <c r="AO374" s="224"/>
      <c r="AP374" s="224"/>
      <c r="AQ374" s="224"/>
      <c r="AR374" s="224"/>
      <c r="AS374" s="224"/>
      <c r="AT374" s="224"/>
      <c r="AU374" s="224"/>
      <c r="AV374" s="224"/>
      <c r="AW374" s="224"/>
      <c r="AX374" s="224"/>
      <c r="AY374" s="224"/>
      <c r="AZ374" s="224"/>
      <c r="BA374" s="224"/>
      <c r="BB374" s="224"/>
      <c r="BC374" s="224"/>
      <c r="BD374" s="224"/>
      <c r="BE374" s="224"/>
      <c r="BF374" s="224"/>
      <c r="BG374" s="224"/>
      <c r="BH374" s="224"/>
      <c r="BI374" s="224"/>
      <c r="BJ374" s="224"/>
      <c r="BK374" s="224"/>
      <c r="BL374" s="224"/>
      <c r="BM374" s="225">
        <v>32</v>
      </c>
    </row>
    <row r="375" spans="1:65">
      <c r="A375" s="29"/>
      <c r="B375" s="3" t="s">
        <v>86</v>
      </c>
      <c r="C375" s="28"/>
      <c r="D375" s="13">
        <v>2.3183828891362217E-2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257</v>
      </c>
      <c r="C376" s="28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258</v>
      </c>
      <c r="C377" s="46"/>
      <c r="D377" s="44" t="s">
        <v>259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580</v>
      </c>
      <c r="BM379" s="27" t="s">
        <v>277</v>
      </c>
    </row>
    <row r="380" spans="1:65" ht="15">
      <c r="A380" s="24" t="s">
        <v>37</v>
      </c>
      <c r="B380" s="18" t="s">
        <v>108</v>
      </c>
      <c r="C380" s="15" t="s">
        <v>109</v>
      </c>
      <c r="D380" s="16" t="s">
        <v>296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225</v>
      </c>
      <c r="C381" s="9" t="s">
        <v>225</v>
      </c>
      <c r="D381" s="10" t="s">
        <v>110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305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0</v>
      </c>
    </row>
    <row r="383" spans="1:65">
      <c r="A383" s="29"/>
      <c r="B383" s="19"/>
      <c r="C383" s="9"/>
      <c r="D383" s="25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0</v>
      </c>
    </row>
    <row r="384" spans="1:65">
      <c r="A384" s="29"/>
      <c r="B384" s="18">
        <v>1</v>
      </c>
      <c r="C384" s="14">
        <v>1</v>
      </c>
      <c r="D384" s="220">
        <v>81</v>
      </c>
      <c r="E384" s="223"/>
      <c r="F384" s="224"/>
      <c r="G384" s="224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  <c r="AA384" s="224"/>
      <c r="AB384" s="224"/>
      <c r="AC384" s="224"/>
      <c r="AD384" s="224"/>
      <c r="AE384" s="224"/>
      <c r="AF384" s="224"/>
      <c r="AG384" s="224"/>
      <c r="AH384" s="224"/>
      <c r="AI384" s="224"/>
      <c r="AJ384" s="224"/>
      <c r="AK384" s="224"/>
      <c r="AL384" s="224"/>
      <c r="AM384" s="224"/>
      <c r="AN384" s="224"/>
      <c r="AO384" s="224"/>
      <c r="AP384" s="224"/>
      <c r="AQ384" s="224"/>
      <c r="AR384" s="224"/>
      <c r="AS384" s="224"/>
      <c r="AT384" s="224"/>
      <c r="AU384" s="224"/>
      <c r="AV384" s="224"/>
      <c r="AW384" s="224"/>
      <c r="AX384" s="224"/>
      <c r="AY384" s="224"/>
      <c r="AZ384" s="224"/>
      <c r="BA384" s="224"/>
      <c r="BB384" s="224"/>
      <c r="BC384" s="224"/>
      <c r="BD384" s="224"/>
      <c r="BE384" s="224"/>
      <c r="BF384" s="224"/>
      <c r="BG384" s="224"/>
      <c r="BH384" s="224"/>
      <c r="BI384" s="224"/>
      <c r="BJ384" s="224"/>
      <c r="BK384" s="224"/>
      <c r="BL384" s="224"/>
      <c r="BM384" s="225">
        <v>1</v>
      </c>
    </row>
    <row r="385" spans="1:65">
      <c r="A385" s="29"/>
      <c r="B385" s="19">
        <v>1</v>
      </c>
      <c r="C385" s="9">
        <v>2</v>
      </c>
      <c r="D385" s="226">
        <v>85</v>
      </c>
      <c r="E385" s="223"/>
      <c r="F385" s="224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  <c r="AA385" s="224"/>
      <c r="AB385" s="224"/>
      <c r="AC385" s="224"/>
      <c r="AD385" s="224"/>
      <c r="AE385" s="224"/>
      <c r="AF385" s="224"/>
      <c r="AG385" s="224"/>
      <c r="AH385" s="224"/>
      <c r="AI385" s="224"/>
      <c r="AJ385" s="224"/>
      <c r="AK385" s="224"/>
      <c r="AL385" s="224"/>
      <c r="AM385" s="224"/>
      <c r="AN385" s="224"/>
      <c r="AO385" s="224"/>
      <c r="AP385" s="224"/>
      <c r="AQ385" s="224"/>
      <c r="AR385" s="224"/>
      <c r="AS385" s="224"/>
      <c r="AT385" s="224"/>
      <c r="AU385" s="224"/>
      <c r="AV385" s="224"/>
      <c r="AW385" s="224"/>
      <c r="AX385" s="224"/>
      <c r="AY385" s="224"/>
      <c r="AZ385" s="224"/>
      <c r="BA385" s="224"/>
      <c r="BB385" s="224"/>
      <c r="BC385" s="224"/>
      <c r="BD385" s="224"/>
      <c r="BE385" s="224"/>
      <c r="BF385" s="224"/>
      <c r="BG385" s="224"/>
      <c r="BH385" s="224"/>
      <c r="BI385" s="224"/>
      <c r="BJ385" s="224"/>
      <c r="BK385" s="224"/>
      <c r="BL385" s="224"/>
      <c r="BM385" s="225">
        <v>27</v>
      </c>
    </row>
    <row r="386" spans="1:65">
      <c r="A386" s="29"/>
      <c r="B386" s="20" t="s">
        <v>254</v>
      </c>
      <c r="C386" s="12"/>
      <c r="D386" s="230">
        <v>83</v>
      </c>
      <c r="E386" s="223"/>
      <c r="F386" s="224"/>
      <c r="G386" s="224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  <c r="AA386" s="224"/>
      <c r="AB386" s="224"/>
      <c r="AC386" s="224"/>
      <c r="AD386" s="224"/>
      <c r="AE386" s="224"/>
      <c r="AF386" s="224"/>
      <c r="AG386" s="224"/>
      <c r="AH386" s="224"/>
      <c r="AI386" s="224"/>
      <c r="AJ386" s="224"/>
      <c r="AK386" s="224"/>
      <c r="AL386" s="224"/>
      <c r="AM386" s="224"/>
      <c r="AN386" s="224"/>
      <c r="AO386" s="224"/>
      <c r="AP386" s="224"/>
      <c r="AQ386" s="224"/>
      <c r="AR386" s="224"/>
      <c r="AS386" s="224"/>
      <c r="AT386" s="224"/>
      <c r="AU386" s="224"/>
      <c r="AV386" s="224"/>
      <c r="AW386" s="224"/>
      <c r="AX386" s="224"/>
      <c r="AY386" s="224"/>
      <c r="AZ386" s="224"/>
      <c r="BA386" s="224"/>
      <c r="BB386" s="224"/>
      <c r="BC386" s="224"/>
      <c r="BD386" s="224"/>
      <c r="BE386" s="224"/>
      <c r="BF386" s="224"/>
      <c r="BG386" s="224"/>
      <c r="BH386" s="224"/>
      <c r="BI386" s="224"/>
      <c r="BJ386" s="224"/>
      <c r="BK386" s="224"/>
      <c r="BL386" s="224"/>
      <c r="BM386" s="225">
        <v>16</v>
      </c>
    </row>
    <row r="387" spans="1:65">
      <c r="A387" s="29"/>
      <c r="B387" s="3" t="s">
        <v>255</v>
      </c>
      <c r="C387" s="28"/>
      <c r="D387" s="226">
        <v>83</v>
      </c>
      <c r="E387" s="223"/>
      <c r="F387" s="224"/>
      <c r="G387" s="224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  <c r="AA387" s="224"/>
      <c r="AB387" s="224"/>
      <c r="AC387" s="224"/>
      <c r="AD387" s="224"/>
      <c r="AE387" s="224"/>
      <c r="AF387" s="224"/>
      <c r="AG387" s="224"/>
      <c r="AH387" s="224"/>
      <c r="AI387" s="224"/>
      <c r="AJ387" s="224"/>
      <c r="AK387" s="224"/>
      <c r="AL387" s="224"/>
      <c r="AM387" s="224"/>
      <c r="AN387" s="224"/>
      <c r="AO387" s="224"/>
      <c r="AP387" s="224"/>
      <c r="AQ387" s="224"/>
      <c r="AR387" s="224"/>
      <c r="AS387" s="224"/>
      <c r="AT387" s="224"/>
      <c r="AU387" s="224"/>
      <c r="AV387" s="224"/>
      <c r="AW387" s="224"/>
      <c r="AX387" s="224"/>
      <c r="AY387" s="224"/>
      <c r="AZ387" s="224"/>
      <c r="BA387" s="224"/>
      <c r="BB387" s="224"/>
      <c r="BC387" s="224"/>
      <c r="BD387" s="224"/>
      <c r="BE387" s="224"/>
      <c r="BF387" s="224"/>
      <c r="BG387" s="224"/>
      <c r="BH387" s="224"/>
      <c r="BI387" s="224"/>
      <c r="BJ387" s="224"/>
      <c r="BK387" s="224"/>
      <c r="BL387" s="224"/>
      <c r="BM387" s="225">
        <v>83</v>
      </c>
    </row>
    <row r="388" spans="1:65">
      <c r="A388" s="29"/>
      <c r="B388" s="3" t="s">
        <v>256</v>
      </c>
      <c r="C388" s="28"/>
      <c r="D388" s="226">
        <v>2.8284271247461903</v>
      </c>
      <c r="E388" s="223"/>
      <c r="F388" s="224"/>
      <c r="G388" s="224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  <c r="X388" s="224"/>
      <c r="Y388" s="224"/>
      <c r="Z388" s="224"/>
      <c r="AA388" s="224"/>
      <c r="AB388" s="224"/>
      <c r="AC388" s="224"/>
      <c r="AD388" s="224"/>
      <c r="AE388" s="224"/>
      <c r="AF388" s="224"/>
      <c r="AG388" s="224"/>
      <c r="AH388" s="224"/>
      <c r="AI388" s="224"/>
      <c r="AJ388" s="224"/>
      <c r="AK388" s="224"/>
      <c r="AL388" s="224"/>
      <c r="AM388" s="224"/>
      <c r="AN388" s="224"/>
      <c r="AO388" s="224"/>
      <c r="AP388" s="224"/>
      <c r="AQ388" s="224"/>
      <c r="AR388" s="224"/>
      <c r="AS388" s="224"/>
      <c r="AT388" s="224"/>
      <c r="AU388" s="224"/>
      <c r="AV388" s="224"/>
      <c r="AW388" s="224"/>
      <c r="AX388" s="224"/>
      <c r="AY388" s="224"/>
      <c r="AZ388" s="224"/>
      <c r="BA388" s="224"/>
      <c r="BB388" s="224"/>
      <c r="BC388" s="224"/>
      <c r="BD388" s="224"/>
      <c r="BE388" s="224"/>
      <c r="BF388" s="224"/>
      <c r="BG388" s="224"/>
      <c r="BH388" s="224"/>
      <c r="BI388" s="224"/>
      <c r="BJ388" s="224"/>
      <c r="BK388" s="224"/>
      <c r="BL388" s="224"/>
      <c r="BM388" s="225">
        <v>33</v>
      </c>
    </row>
    <row r="389" spans="1:65">
      <c r="A389" s="29"/>
      <c r="B389" s="3" t="s">
        <v>86</v>
      </c>
      <c r="C389" s="28"/>
      <c r="D389" s="13">
        <v>3.4077435237905906E-2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257</v>
      </c>
      <c r="C390" s="28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258</v>
      </c>
      <c r="C391" s="46"/>
      <c r="D391" s="44" t="s">
        <v>259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581</v>
      </c>
      <c r="BM393" s="27" t="s">
        <v>277</v>
      </c>
    </row>
    <row r="394" spans="1:65" ht="15">
      <c r="A394" s="24" t="s">
        <v>40</v>
      </c>
      <c r="B394" s="18" t="s">
        <v>108</v>
      </c>
      <c r="C394" s="15" t="s">
        <v>109</v>
      </c>
      <c r="D394" s="16" t="s">
        <v>296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225</v>
      </c>
      <c r="C395" s="9" t="s">
        <v>225</v>
      </c>
      <c r="D395" s="10" t="s">
        <v>110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305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8.49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8.36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28</v>
      </c>
    </row>
    <row r="400" spans="1:65">
      <c r="A400" s="29"/>
      <c r="B400" s="20" t="s">
        <v>254</v>
      </c>
      <c r="C400" s="12"/>
      <c r="D400" s="22">
        <v>8.4250000000000007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255</v>
      </c>
      <c r="C401" s="28"/>
      <c r="D401" s="11">
        <v>8.4250000000000007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8.4250000000000007</v>
      </c>
    </row>
    <row r="402" spans="1:65">
      <c r="A402" s="29"/>
      <c r="B402" s="3" t="s">
        <v>256</v>
      </c>
      <c r="C402" s="28"/>
      <c r="D402" s="23">
        <v>9.1923881554251727E-2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34</v>
      </c>
    </row>
    <row r="403" spans="1:65">
      <c r="A403" s="29"/>
      <c r="B403" s="3" t="s">
        <v>86</v>
      </c>
      <c r="C403" s="28"/>
      <c r="D403" s="13">
        <v>1.0910846475282104E-2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257</v>
      </c>
      <c r="C404" s="28"/>
      <c r="D404" s="13">
        <v>0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258</v>
      </c>
      <c r="C405" s="46"/>
      <c r="D405" s="44" t="s">
        <v>259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582</v>
      </c>
      <c r="BM407" s="27" t="s">
        <v>277</v>
      </c>
    </row>
    <row r="408" spans="1:65" ht="15">
      <c r="A408" s="24" t="s">
        <v>43</v>
      </c>
      <c r="B408" s="18" t="s">
        <v>108</v>
      </c>
      <c r="C408" s="15" t="s">
        <v>109</v>
      </c>
      <c r="D408" s="16" t="s">
        <v>296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225</v>
      </c>
      <c r="C409" s="9" t="s">
        <v>225</v>
      </c>
      <c r="D409" s="10" t="s">
        <v>110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305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220">
        <v>146</v>
      </c>
      <c r="E412" s="223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  <c r="AA412" s="224"/>
      <c r="AB412" s="224"/>
      <c r="AC412" s="224"/>
      <c r="AD412" s="224"/>
      <c r="AE412" s="224"/>
      <c r="AF412" s="224"/>
      <c r="AG412" s="224"/>
      <c r="AH412" s="224"/>
      <c r="AI412" s="224"/>
      <c r="AJ412" s="224"/>
      <c r="AK412" s="224"/>
      <c r="AL412" s="224"/>
      <c r="AM412" s="224"/>
      <c r="AN412" s="224"/>
      <c r="AO412" s="224"/>
      <c r="AP412" s="224"/>
      <c r="AQ412" s="224"/>
      <c r="AR412" s="224"/>
      <c r="AS412" s="224"/>
      <c r="AT412" s="224"/>
      <c r="AU412" s="224"/>
      <c r="AV412" s="224"/>
      <c r="AW412" s="224"/>
      <c r="AX412" s="224"/>
      <c r="AY412" s="224"/>
      <c r="AZ412" s="224"/>
      <c r="BA412" s="224"/>
      <c r="BB412" s="224"/>
      <c r="BC412" s="224"/>
      <c r="BD412" s="224"/>
      <c r="BE412" s="224"/>
      <c r="BF412" s="224"/>
      <c r="BG412" s="224"/>
      <c r="BH412" s="224"/>
      <c r="BI412" s="224"/>
      <c r="BJ412" s="224"/>
      <c r="BK412" s="224"/>
      <c r="BL412" s="224"/>
      <c r="BM412" s="225">
        <v>1</v>
      </c>
    </row>
    <row r="413" spans="1:65">
      <c r="A413" s="29"/>
      <c r="B413" s="19">
        <v>1</v>
      </c>
      <c r="C413" s="9">
        <v>2</v>
      </c>
      <c r="D413" s="226">
        <v>151</v>
      </c>
      <c r="E413" s="223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  <c r="AA413" s="224"/>
      <c r="AB413" s="224"/>
      <c r="AC413" s="224"/>
      <c r="AD413" s="224"/>
      <c r="AE413" s="224"/>
      <c r="AF413" s="224"/>
      <c r="AG413" s="224"/>
      <c r="AH413" s="224"/>
      <c r="AI413" s="224"/>
      <c r="AJ413" s="224"/>
      <c r="AK413" s="224"/>
      <c r="AL413" s="224"/>
      <c r="AM413" s="224"/>
      <c r="AN413" s="224"/>
      <c r="AO413" s="224"/>
      <c r="AP413" s="224"/>
      <c r="AQ413" s="224"/>
      <c r="AR413" s="224"/>
      <c r="AS413" s="224"/>
      <c r="AT413" s="224"/>
      <c r="AU413" s="224"/>
      <c r="AV413" s="224"/>
      <c r="AW413" s="224"/>
      <c r="AX413" s="224"/>
      <c r="AY413" s="224"/>
      <c r="AZ413" s="224"/>
      <c r="BA413" s="224"/>
      <c r="BB413" s="224"/>
      <c r="BC413" s="224"/>
      <c r="BD413" s="224"/>
      <c r="BE413" s="224"/>
      <c r="BF413" s="224"/>
      <c r="BG413" s="224"/>
      <c r="BH413" s="224"/>
      <c r="BI413" s="224"/>
      <c r="BJ413" s="224"/>
      <c r="BK413" s="224"/>
      <c r="BL413" s="224"/>
      <c r="BM413" s="225">
        <v>29</v>
      </c>
    </row>
    <row r="414" spans="1:65">
      <c r="A414" s="29"/>
      <c r="B414" s="20" t="s">
        <v>254</v>
      </c>
      <c r="C414" s="12"/>
      <c r="D414" s="230">
        <v>148.5</v>
      </c>
      <c r="E414" s="223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225">
        <v>16</v>
      </c>
    </row>
    <row r="415" spans="1:65">
      <c r="A415" s="29"/>
      <c r="B415" s="3" t="s">
        <v>255</v>
      </c>
      <c r="C415" s="28"/>
      <c r="D415" s="226">
        <v>148.5</v>
      </c>
      <c r="E415" s="223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24"/>
      <c r="AG415" s="224"/>
      <c r="AH415" s="224"/>
      <c r="AI415" s="224"/>
      <c r="AJ415" s="224"/>
      <c r="AK415" s="224"/>
      <c r="AL415" s="224"/>
      <c r="AM415" s="224"/>
      <c r="AN415" s="224"/>
      <c r="AO415" s="224"/>
      <c r="AP415" s="224"/>
      <c r="AQ415" s="224"/>
      <c r="AR415" s="224"/>
      <c r="AS415" s="224"/>
      <c r="AT415" s="224"/>
      <c r="AU415" s="224"/>
      <c r="AV415" s="224"/>
      <c r="AW415" s="224"/>
      <c r="AX415" s="224"/>
      <c r="AY415" s="224"/>
      <c r="AZ415" s="224"/>
      <c r="BA415" s="224"/>
      <c r="BB415" s="224"/>
      <c r="BC415" s="224"/>
      <c r="BD415" s="224"/>
      <c r="BE415" s="224"/>
      <c r="BF415" s="224"/>
      <c r="BG415" s="224"/>
      <c r="BH415" s="224"/>
      <c r="BI415" s="224"/>
      <c r="BJ415" s="224"/>
      <c r="BK415" s="224"/>
      <c r="BL415" s="224"/>
      <c r="BM415" s="225">
        <v>148.5</v>
      </c>
    </row>
    <row r="416" spans="1:65">
      <c r="A416" s="29"/>
      <c r="B416" s="3" t="s">
        <v>256</v>
      </c>
      <c r="C416" s="28"/>
      <c r="D416" s="226">
        <v>3.5355339059327378</v>
      </c>
      <c r="E416" s="223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  <c r="AA416" s="224"/>
      <c r="AB416" s="224"/>
      <c r="AC416" s="224"/>
      <c r="AD416" s="224"/>
      <c r="AE416" s="224"/>
      <c r="AF416" s="224"/>
      <c r="AG416" s="224"/>
      <c r="AH416" s="224"/>
      <c r="AI416" s="224"/>
      <c r="AJ416" s="224"/>
      <c r="AK416" s="224"/>
      <c r="AL416" s="224"/>
      <c r="AM416" s="224"/>
      <c r="AN416" s="224"/>
      <c r="AO416" s="224"/>
      <c r="AP416" s="224"/>
      <c r="AQ416" s="224"/>
      <c r="AR416" s="224"/>
      <c r="AS416" s="224"/>
      <c r="AT416" s="224"/>
      <c r="AU416" s="224"/>
      <c r="AV416" s="224"/>
      <c r="AW416" s="224"/>
      <c r="AX416" s="224"/>
      <c r="AY416" s="224"/>
      <c r="AZ416" s="224"/>
      <c r="BA416" s="224"/>
      <c r="BB416" s="224"/>
      <c r="BC416" s="224"/>
      <c r="BD416" s="224"/>
      <c r="BE416" s="224"/>
      <c r="BF416" s="224"/>
      <c r="BG416" s="224"/>
      <c r="BH416" s="224"/>
      <c r="BI416" s="224"/>
      <c r="BJ416" s="224"/>
      <c r="BK416" s="224"/>
      <c r="BL416" s="224"/>
      <c r="BM416" s="225">
        <v>35</v>
      </c>
    </row>
    <row r="417" spans="1:65">
      <c r="A417" s="29"/>
      <c r="B417" s="3" t="s">
        <v>86</v>
      </c>
      <c r="C417" s="28"/>
      <c r="D417" s="13">
        <v>2.3808309130860187E-2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257</v>
      </c>
      <c r="C418" s="28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258</v>
      </c>
      <c r="C419" s="46"/>
      <c r="D419" s="44" t="s">
        <v>259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583</v>
      </c>
      <c r="BM421" s="27" t="s">
        <v>277</v>
      </c>
    </row>
    <row r="422" spans="1:65" ht="15">
      <c r="A422" s="24" t="s">
        <v>59</v>
      </c>
      <c r="B422" s="18" t="s">
        <v>108</v>
      </c>
      <c r="C422" s="15" t="s">
        <v>109</v>
      </c>
      <c r="D422" s="16" t="s">
        <v>296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225</v>
      </c>
      <c r="C423" s="9" t="s">
        <v>225</v>
      </c>
      <c r="D423" s="10" t="s">
        <v>110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305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202">
        <v>0.02</v>
      </c>
      <c r="E426" s="204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06">
        <v>1</v>
      </c>
    </row>
    <row r="427" spans="1:65">
      <c r="A427" s="29"/>
      <c r="B427" s="19">
        <v>1</v>
      </c>
      <c r="C427" s="9">
        <v>2</v>
      </c>
      <c r="D427" s="23">
        <v>0.03</v>
      </c>
      <c r="E427" s="204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06">
        <v>30</v>
      </c>
    </row>
    <row r="428" spans="1:65">
      <c r="A428" s="29"/>
      <c r="B428" s="20" t="s">
        <v>254</v>
      </c>
      <c r="C428" s="12"/>
      <c r="D428" s="209">
        <v>2.5000000000000001E-2</v>
      </c>
      <c r="E428" s="204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06">
        <v>16</v>
      </c>
    </row>
    <row r="429" spans="1:65">
      <c r="A429" s="29"/>
      <c r="B429" s="3" t="s">
        <v>255</v>
      </c>
      <c r="C429" s="28"/>
      <c r="D429" s="23">
        <v>2.5000000000000001E-2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5"/>
      <c r="AT429" s="205"/>
      <c r="AU429" s="205"/>
      <c r="AV429" s="205"/>
      <c r="AW429" s="205"/>
      <c r="AX429" s="205"/>
      <c r="AY429" s="205"/>
      <c r="AZ429" s="205"/>
      <c r="BA429" s="205"/>
      <c r="BB429" s="205"/>
      <c r="BC429" s="205"/>
      <c r="BD429" s="205"/>
      <c r="BE429" s="205"/>
      <c r="BF429" s="205"/>
      <c r="BG429" s="205"/>
      <c r="BH429" s="205"/>
      <c r="BI429" s="205"/>
      <c r="BJ429" s="205"/>
      <c r="BK429" s="205"/>
      <c r="BL429" s="205"/>
      <c r="BM429" s="206">
        <v>2.5000000000000001E-2</v>
      </c>
    </row>
    <row r="430" spans="1:65">
      <c r="A430" s="29"/>
      <c r="B430" s="3" t="s">
        <v>256</v>
      </c>
      <c r="C430" s="28"/>
      <c r="D430" s="23">
        <v>7.0710678118654537E-3</v>
      </c>
      <c r="E430" s="204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5"/>
      <c r="AT430" s="205"/>
      <c r="AU430" s="205"/>
      <c r="AV430" s="205"/>
      <c r="AW430" s="205"/>
      <c r="AX430" s="205"/>
      <c r="AY430" s="205"/>
      <c r="AZ430" s="205"/>
      <c r="BA430" s="205"/>
      <c r="BB430" s="205"/>
      <c r="BC430" s="205"/>
      <c r="BD430" s="205"/>
      <c r="BE430" s="205"/>
      <c r="BF430" s="205"/>
      <c r="BG430" s="205"/>
      <c r="BH430" s="205"/>
      <c r="BI430" s="205"/>
      <c r="BJ430" s="205"/>
      <c r="BK430" s="205"/>
      <c r="BL430" s="205"/>
      <c r="BM430" s="206">
        <v>36</v>
      </c>
    </row>
    <row r="431" spans="1:65">
      <c r="A431" s="29"/>
      <c r="B431" s="3" t="s">
        <v>86</v>
      </c>
      <c r="C431" s="28"/>
      <c r="D431" s="13">
        <v>0.28284271247461812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257</v>
      </c>
      <c r="C432" s="28"/>
      <c r="D432" s="13">
        <v>0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258</v>
      </c>
      <c r="C433" s="46"/>
      <c r="D433" s="44" t="s">
        <v>259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584</v>
      </c>
      <c r="BM435" s="27" t="s">
        <v>277</v>
      </c>
    </row>
    <row r="436" spans="1:65" ht="15">
      <c r="A436" s="24" t="s">
        <v>6</v>
      </c>
      <c r="B436" s="18" t="s">
        <v>108</v>
      </c>
      <c r="C436" s="15" t="s">
        <v>109</v>
      </c>
      <c r="D436" s="16" t="s">
        <v>296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225</v>
      </c>
      <c r="C437" s="9" t="s">
        <v>225</v>
      </c>
      <c r="D437" s="10" t="s">
        <v>110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305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0</v>
      </c>
    </row>
    <row r="439" spans="1:65">
      <c r="A439" s="29"/>
      <c r="B439" s="19"/>
      <c r="C439" s="9"/>
      <c r="D439" s="25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0</v>
      </c>
    </row>
    <row r="440" spans="1:65">
      <c r="A440" s="29"/>
      <c r="B440" s="18">
        <v>1</v>
      </c>
      <c r="C440" s="14">
        <v>1</v>
      </c>
      <c r="D440" s="220">
        <v>240</v>
      </c>
      <c r="E440" s="223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  <c r="AA440" s="224"/>
      <c r="AB440" s="224"/>
      <c r="AC440" s="224"/>
      <c r="AD440" s="224"/>
      <c r="AE440" s="224"/>
      <c r="AF440" s="224"/>
      <c r="AG440" s="224"/>
      <c r="AH440" s="224"/>
      <c r="AI440" s="224"/>
      <c r="AJ440" s="224"/>
      <c r="AK440" s="224"/>
      <c r="AL440" s="224"/>
      <c r="AM440" s="224"/>
      <c r="AN440" s="224"/>
      <c r="AO440" s="224"/>
      <c r="AP440" s="224"/>
      <c r="AQ440" s="224"/>
      <c r="AR440" s="224"/>
      <c r="AS440" s="224"/>
      <c r="AT440" s="224"/>
      <c r="AU440" s="224"/>
      <c r="AV440" s="224"/>
      <c r="AW440" s="224"/>
      <c r="AX440" s="224"/>
      <c r="AY440" s="224"/>
      <c r="AZ440" s="224"/>
      <c r="BA440" s="224"/>
      <c r="BB440" s="224"/>
      <c r="BC440" s="224"/>
      <c r="BD440" s="224"/>
      <c r="BE440" s="224"/>
      <c r="BF440" s="224"/>
      <c r="BG440" s="224"/>
      <c r="BH440" s="224"/>
      <c r="BI440" s="224"/>
      <c r="BJ440" s="224"/>
      <c r="BK440" s="224"/>
      <c r="BL440" s="224"/>
      <c r="BM440" s="225">
        <v>1</v>
      </c>
    </row>
    <row r="441" spans="1:65">
      <c r="A441" s="29"/>
      <c r="B441" s="19">
        <v>1</v>
      </c>
      <c r="C441" s="9">
        <v>2</v>
      </c>
      <c r="D441" s="226">
        <v>248.99999999999997</v>
      </c>
      <c r="E441" s="223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  <c r="AA441" s="224"/>
      <c r="AB441" s="224"/>
      <c r="AC441" s="224"/>
      <c r="AD441" s="224"/>
      <c r="AE441" s="224"/>
      <c r="AF441" s="224"/>
      <c r="AG441" s="224"/>
      <c r="AH441" s="224"/>
      <c r="AI441" s="224"/>
      <c r="AJ441" s="224"/>
      <c r="AK441" s="224"/>
      <c r="AL441" s="224"/>
      <c r="AM441" s="224"/>
      <c r="AN441" s="224"/>
      <c r="AO441" s="224"/>
      <c r="AP441" s="224"/>
      <c r="AQ441" s="224"/>
      <c r="AR441" s="224"/>
      <c r="AS441" s="224"/>
      <c r="AT441" s="224"/>
      <c r="AU441" s="224"/>
      <c r="AV441" s="224"/>
      <c r="AW441" s="224"/>
      <c r="AX441" s="224"/>
      <c r="AY441" s="224"/>
      <c r="AZ441" s="224"/>
      <c r="BA441" s="224"/>
      <c r="BB441" s="224"/>
      <c r="BC441" s="224"/>
      <c r="BD441" s="224"/>
      <c r="BE441" s="224"/>
      <c r="BF441" s="224"/>
      <c r="BG441" s="224"/>
      <c r="BH441" s="224"/>
      <c r="BI441" s="224"/>
      <c r="BJ441" s="224"/>
      <c r="BK441" s="224"/>
      <c r="BL441" s="224"/>
      <c r="BM441" s="225">
        <v>31</v>
      </c>
    </row>
    <row r="442" spans="1:65">
      <c r="A442" s="29"/>
      <c r="B442" s="20" t="s">
        <v>254</v>
      </c>
      <c r="C442" s="12"/>
      <c r="D442" s="230">
        <v>244.5</v>
      </c>
      <c r="E442" s="223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  <c r="AA442" s="224"/>
      <c r="AB442" s="224"/>
      <c r="AC442" s="224"/>
      <c r="AD442" s="224"/>
      <c r="AE442" s="224"/>
      <c r="AF442" s="224"/>
      <c r="AG442" s="224"/>
      <c r="AH442" s="224"/>
      <c r="AI442" s="224"/>
      <c r="AJ442" s="224"/>
      <c r="AK442" s="224"/>
      <c r="AL442" s="224"/>
      <c r="AM442" s="224"/>
      <c r="AN442" s="224"/>
      <c r="AO442" s="224"/>
      <c r="AP442" s="224"/>
      <c r="AQ442" s="224"/>
      <c r="AR442" s="224"/>
      <c r="AS442" s="224"/>
      <c r="AT442" s="224"/>
      <c r="AU442" s="224"/>
      <c r="AV442" s="224"/>
      <c r="AW442" s="224"/>
      <c r="AX442" s="224"/>
      <c r="AY442" s="224"/>
      <c r="AZ442" s="224"/>
      <c r="BA442" s="224"/>
      <c r="BB442" s="224"/>
      <c r="BC442" s="224"/>
      <c r="BD442" s="224"/>
      <c r="BE442" s="224"/>
      <c r="BF442" s="224"/>
      <c r="BG442" s="224"/>
      <c r="BH442" s="224"/>
      <c r="BI442" s="224"/>
      <c r="BJ442" s="224"/>
      <c r="BK442" s="224"/>
      <c r="BL442" s="224"/>
      <c r="BM442" s="225">
        <v>16</v>
      </c>
    </row>
    <row r="443" spans="1:65">
      <c r="A443" s="29"/>
      <c r="B443" s="3" t="s">
        <v>255</v>
      </c>
      <c r="C443" s="28"/>
      <c r="D443" s="226">
        <v>244.5</v>
      </c>
      <c r="E443" s="223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  <c r="AA443" s="224"/>
      <c r="AB443" s="224"/>
      <c r="AC443" s="224"/>
      <c r="AD443" s="224"/>
      <c r="AE443" s="224"/>
      <c r="AF443" s="224"/>
      <c r="AG443" s="224"/>
      <c r="AH443" s="224"/>
      <c r="AI443" s="224"/>
      <c r="AJ443" s="224"/>
      <c r="AK443" s="224"/>
      <c r="AL443" s="224"/>
      <c r="AM443" s="224"/>
      <c r="AN443" s="224"/>
      <c r="AO443" s="224"/>
      <c r="AP443" s="224"/>
      <c r="AQ443" s="224"/>
      <c r="AR443" s="224"/>
      <c r="AS443" s="224"/>
      <c r="AT443" s="224"/>
      <c r="AU443" s="224"/>
      <c r="AV443" s="224"/>
      <c r="AW443" s="224"/>
      <c r="AX443" s="224"/>
      <c r="AY443" s="224"/>
      <c r="AZ443" s="224"/>
      <c r="BA443" s="224"/>
      <c r="BB443" s="224"/>
      <c r="BC443" s="224"/>
      <c r="BD443" s="224"/>
      <c r="BE443" s="224"/>
      <c r="BF443" s="224"/>
      <c r="BG443" s="224"/>
      <c r="BH443" s="224"/>
      <c r="BI443" s="224"/>
      <c r="BJ443" s="224"/>
      <c r="BK443" s="224"/>
      <c r="BL443" s="224"/>
      <c r="BM443" s="225">
        <v>244.5</v>
      </c>
    </row>
    <row r="444" spans="1:65">
      <c r="A444" s="29"/>
      <c r="B444" s="3" t="s">
        <v>256</v>
      </c>
      <c r="C444" s="28"/>
      <c r="D444" s="226">
        <v>6.3639610306789081</v>
      </c>
      <c r="E444" s="223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5">
        <v>37</v>
      </c>
    </row>
    <row r="445" spans="1:65">
      <c r="A445" s="29"/>
      <c r="B445" s="3" t="s">
        <v>86</v>
      </c>
      <c r="C445" s="28"/>
      <c r="D445" s="13">
        <v>2.6028470473124368E-2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257</v>
      </c>
      <c r="C446" s="28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258</v>
      </c>
      <c r="C447" s="46"/>
      <c r="D447" s="44" t="s">
        <v>259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585</v>
      </c>
      <c r="BM449" s="27" t="s">
        <v>277</v>
      </c>
    </row>
    <row r="450" spans="1:65" ht="15">
      <c r="A450" s="24" t="s">
        <v>9</v>
      </c>
      <c r="B450" s="18" t="s">
        <v>108</v>
      </c>
      <c r="C450" s="15" t="s">
        <v>109</v>
      </c>
      <c r="D450" s="16" t="s">
        <v>296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225</v>
      </c>
      <c r="C451" s="9" t="s">
        <v>225</v>
      </c>
      <c r="D451" s="10" t="s">
        <v>110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305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2</v>
      </c>
    </row>
    <row r="453" spans="1:65">
      <c r="A453" s="29"/>
      <c r="B453" s="19"/>
      <c r="C453" s="9"/>
      <c r="D453" s="25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2</v>
      </c>
    </row>
    <row r="454" spans="1:65">
      <c r="A454" s="29"/>
      <c r="B454" s="18">
        <v>1</v>
      </c>
      <c r="C454" s="14">
        <v>1</v>
      </c>
      <c r="D454" s="21">
        <v>8.9</v>
      </c>
      <c r="E454" s="15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7">
        <v>1</v>
      </c>
    </row>
    <row r="455" spans="1:65">
      <c r="A455" s="29"/>
      <c r="B455" s="19">
        <v>1</v>
      </c>
      <c r="C455" s="9">
        <v>2</v>
      </c>
      <c r="D455" s="11">
        <v>11</v>
      </c>
      <c r="E455" s="15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7">
        <v>32</v>
      </c>
    </row>
    <row r="456" spans="1:65">
      <c r="A456" s="29"/>
      <c r="B456" s="20" t="s">
        <v>254</v>
      </c>
      <c r="C456" s="12"/>
      <c r="D456" s="22">
        <v>9.9499999999999993</v>
      </c>
      <c r="E456" s="15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16</v>
      </c>
    </row>
    <row r="457" spans="1:65">
      <c r="A457" s="29"/>
      <c r="B457" s="3" t="s">
        <v>255</v>
      </c>
      <c r="C457" s="28"/>
      <c r="D457" s="11">
        <v>9.9499999999999993</v>
      </c>
      <c r="E457" s="15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9.9499999999999993</v>
      </c>
    </row>
    <row r="458" spans="1:65">
      <c r="A458" s="29"/>
      <c r="B458" s="3" t="s">
        <v>256</v>
      </c>
      <c r="C458" s="28"/>
      <c r="D458" s="23">
        <v>1.4849242404917635</v>
      </c>
      <c r="E458" s="15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38</v>
      </c>
    </row>
    <row r="459" spans="1:65">
      <c r="A459" s="29"/>
      <c r="B459" s="3" t="s">
        <v>86</v>
      </c>
      <c r="C459" s="28"/>
      <c r="D459" s="13">
        <v>0.14923861713485062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257</v>
      </c>
      <c r="C460" s="28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258</v>
      </c>
      <c r="C461" s="46"/>
      <c r="D461" s="44" t="s">
        <v>259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586</v>
      </c>
      <c r="BM463" s="27" t="s">
        <v>277</v>
      </c>
    </row>
    <row r="464" spans="1:65" ht="15">
      <c r="A464" s="24" t="s">
        <v>61</v>
      </c>
      <c r="B464" s="18" t="s">
        <v>108</v>
      </c>
      <c r="C464" s="15" t="s">
        <v>109</v>
      </c>
      <c r="D464" s="16" t="s">
        <v>296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225</v>
      </c>
      <c r="C465" s="9" t="s">
        <v>225</v>
      </c>
      <c r="D465" s="10" t="s">
        <v>110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305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53" t="s">
        <v>102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54" t="s">
        <v>102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33</v>
      </c>
    </row>
    <row r="470" spans="1:65">
      <c r="A470" s="29"/>
      <c r="B470" s="20" t="s">
        <v>254</v>
      </c>
      <c r="C470" s="12"/>
      <c r="D470" s="22" t="s">
        <v>604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255</v>
      </c>
      <c r="C471" s="28"/>
      <c r="D471" s="11" t="s">
        <v>604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102</v>
      </c>
    </row>
    <row r="472" spans="1:65">
      <c r="A472" s="29"/>
      <c r="B472" s="3" t="s">
        <v>256</v>
      </c>
      <c r="C472" s="28"/>
      <c r="D472" s="23" t="s">
        <v>604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39</v>
      </c>
    </row>
    <row r="473" spans="1:65">
      <c r="A473" s="29"/>
      <c r="B473" s="3" t="s">
        <v>86</v>
      </c>
      <c r="C473" s="28"/>
      <c r="D473" s="13" t="s">
        <v>604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257</v>
      </c>
      <c r="C474" s="28"/>
      <c r="D474" s="13" t="s">
        <v>604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258</v>
      </c>
      <c r="C475" s="46"/>
      <c r="D475" s="44" t="s">
        <v>259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587</v>
      </c>
      <c r="BM477" s="27" t="s">
        <v>277</v>
      </c>
    </row>
    <row r="478" spans="1:65" ht="15">
      <c r="A478" s="24" t="s">
        <v>12</v>
      </c>
      <c r="B478" s="18" t="s">
        <v>108</v>
      </c>
      <c r="C478" s="15" t="s">
        <v>109</v>
      </c>
      <c r="D478" s="16" t="s">
        <v>296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225</v>
      </c>
      <c r="C479" s="9" t="s">
        <v>225</v>
      </c>
      <c r="D479" s="10" t="s">
        <v>110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305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7.11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6.36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5</v>
      </c>
    </row>
    <row r="484" spans="1:65">
      <c r="A484" s="29"/>
      <c r="B484" s="20" t="s">
        <v>254</v>
      </c>
      <c r="C484" s="12"/>
      <c r="D484" s="22">
        <v>6.7350000000000003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255</v>
      </c>
      <c r="C485" s="28"/>
      <c r="D485" s="11">
        <v>6.7350000000000003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6.7350000000000003</v>
      </c>
    </row>
    <row r="486" spans="1:65">
      <c r="A486" s="29"/>
      <c r="B486" s="3" t="s">
        <v>256</v>
      </c>
      <c r="C486" s="28"/>
      <c r="D486" s="23">
        <v>0.5303300858899106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23</v>
      </c>
    </row>
    <row r="487" spans="1:65">
      <c r="A487" s="29"/>
      <c r="B487" s="3" t="s">
        <v>86</v>
      </c>
      <c r="C487" s="28"/>
      <c r="D487" s="13">
        <v>7.8742403250172316E-2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257</v>
      </c>
      <c r="C488" s="28"/>
      <c r="D488" s="13">
        <v>0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258</v>
      </c>
      <c r="C489" s="46"/>
      <c r="D489" s="44" t="s">
        <v>259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588</v>
      </c>
      <c r="BM491" s="27" t="s">
        <v>277</v>
      </c>
    </row>
    <row r="492" spans="1:65" ht="15">
      <c r="A492" s="24" t="s">
        <v>15</v>
      </c>
      <c r="B492" s="18" t="s">
        <v>108</v>
      </c>
      <c r="C492" s="15" t="s">
        <v>109</v>
      </c>
      <c r="D492" s="16" t="s">
        <v>296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225</v>
      </c>
      <c r="C493" s="9" t="s">
        <v>225</v>
      </c>
      <c r="D493" s="10" t="s">
        <v>110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305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5.6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5.6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18</v>
      </c>
    </row>
    <row r="498" spans="1:65">
      <c r="A498" s="29"/>
      <c r="B498" s="20" t="s">
        <v>254</v>
      </c>
      <c r="C498" s="12"/>
      <c r="D498" s="22">
        <v>5.6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255</v>
      </c>
      <c r="C499" s="28"/>
      <c r="D499" s="11">
        <v>5.6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5.6</v>
      </c>
    </row>
    <row r="500" spans="1:65">
      <c r="A500" s="29"/>
      <c r="B500" s="3" t="s">
        <v>256</v>
      </c>
      <c r="C500" s="28"/>
      <c r="D500" s="23">
        <v>0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24</v>
      </c>
    </row>
    <row r="501" spans="1:65">
      <c r="A501" s="29"/>
      <c r="B501" s="3" t="s">
        <v>86</v>
      </c>
      <c r="C501" s="28"/>
      <c r="D501" s="13">
        <v>0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257</v>
      </c>
      <c r="C502" s="28"/>
      <c r="D502" s="13">
        <v>0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258</v>
      </c>
      <c r="C503" s="46"/>
      <c r="D503" s="44" t="s">
        <v>259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589</v>
      </c>
      <c r="BM505" s="27" t="s">
        <v>277</v>
      </c>
    </row>
    <row r="506" spans="1:65" ht="15">
      <c r="A506" s="24" t="s">
        <v>18</v>
      </c>
      <c r="B506" s="18" t="s">
        <v>108</v>
      </c>
      <c r="C506" s="15" t="s">
        <v>109</v>
      </c>
      <c r="D506" s="16" t="s">
        <v>296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225</v>
      </c>
      <c r="C507" s="9" t="s">
        <v>225</v>
      </c>
      <c r="D507" s="10" t="s">
        <v>110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305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20">
        <v>220</v>
      </c>
      <c r="E510" s="223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4"/>
      <c r="AC510" s="224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4"/>
      <c r="AT510" s="224"/>
      <c r="AU510" s="224"/>
      <c r="AV510" s="224"/>
      <c r="AW510" s="224"/>
      <c r="AX510" s="224"/>
      <c r="AY510" s="224"/>
      <c r="AZ510" s="224"/>
      <c r="BA510" s="224"/>
      <c r="BB510" s="224"/>
      <c r="BC510" s="224"/>
      <c r="BD510" s="224"/>
      <c r="BE510" s="224"/>
      <c r="BF510" s="224"/>
      <c r="BG510" s="224"/>
      <c r="BH510" s="224"/>
      <c r="BI510" s="224"/>
      <c r="BJ510" s="224"/>
      <c r="BK510" s="224"/>
      <c r="BL510" s="224"/>
      <c r="BM510" s="225">
        <v>1</v>
      </c>
    </row>
    <row r="511" spans="1:65">
      <c r="A511" s="29"/>
      <c r="B511" s="19">
        <v>1</v>
      </c>
      <c r="C511" s="9">
        <v>2</v>
      </c>
      <c r="D511" s="226">
        <v>225</v>
      </c>
      <c r="E511" s="223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  <c r="AH511" s="224"/>
      <c r="AI511" s="224"/>
      <c r="AJ511" s="224"/>
      <c r="AK511" s="224"/>
      <c r="AL511" s="224"/>
      <c r="AM511" s="224"/>
      <c r="AN511" s="224"/>
      <c r="AO511" s="224"/>
      <c r="AP511" s="224"/>
      <c r="AQ511" s="224"/>
      <c r="AR511" s="224"/>
      <c r="AS511" s="224"/>
      <c r="AT511" s="224"/>
      <c r="AU511" s="224"/>
      <c r="AV511" s="224"/>
      <c r="AW511" s="224"/>
      <c r="AX511" s="224"/>
      <c r="AY511" s="224"/>
      <c r="AZ511" s="224"/>
      <c r="BA511" s="224"/>
      <c r="BB511" s="224"/>
      <c r="BC511" s="224"/>
      <c r="BD511" s="224"/>
      <c r="BE511" s="224"/>
      <c r="BF511" s="224"/>
      <c r="BG511" s="224"/>
      <c r="BH511" s="224"/>
      <c r="BI511" s="224"/>
      <c r="BJ511" s="224"/>
      <c r="BK511" s="224"/>
      <c r="BL511" s="224"/>
      <c r="BM511" s="225">
        <v>19</v>
      </c>
    </row>
    <row r="512" spans="1:65">
      <c r="A512" s="29"/>
      <c r="B512" s="20" t="s">
        <v>254</v>
      </c>
      <c r="C512" s="12"/>
      <c r="D512" s="230">
        <v>222.5</v>
      </c>
      <c r="E512" s="223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4"/>
      <c r="BK512" s="224"/>
      <c r="BL512" s="224"/>
      <c r="BM512" s="225">
        <v>16</v>
      </c>
    </row>
    <row r="513" spans="1:65">
      <c r="A513" s="29"/>
      <c r="B513" s="3" t="s">
        <v>255</v>
      </c>
      <c r="C513" s="28"/>
      <c r="D513" s="226">
        <v>222.5</v>
      </c>
      <c r="E513" s="223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4"/>
      <c r="AT513" s="224"/>
      <c r="AU513" s="224"/>
      <c r="AV513" s="224"/>
      <c r="AW513" s="224"/>
      <c r="AX513" s="224"/>
      <c r="AY513" s="224"/>
      <c r="AZ513" s="224"/>
      <c r="BA513" s="224"/>
      <c r="BB513" s="224"/>
      <c r="BC513" s="224"/>
      <c r="BD513" s="224"/>
      <c r="BE513" s="224"/>
      <c r="BF513" s="224"/>
      <c r="BG513" s="224"/>
      <c r="BH513" s="224"/>
      <c r="BI513" s="224"/>
      <c r="BJ513" s="224"/>
      <c r="BK513" s="224"/>
      <c r="BL513" s="224"/>
      <c r="BM513" s="225">
        <v>222.5</v>
      </c>
    </row>
    <row r="514" spans="1:65">
      <c r="A514" s="29"/>
      <c r="B514" s="3" t="s">
        <v>256</v>
      </c>
      <c r="C514" s="28"/>
      <c r="D514" s="226">
        <v>3.5355339059327378</v>
      </c>
      <c r="E514" s="223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4"/>
      <c r="AT514" s="224"/>
      <c r="AU514" s="224"/>
      <c r="AV514" s="224"/>
      <c r="AW514" s="224"/>
      <c r="AX514" s="224"/>
      <c r="AY514" s="224"/>
      <c r="AZ514" s="224"/>
      <c r="BA514" s="224"/>
      <c r="BB514" s="224"/>
      <c r="BC514" s="224"/>
      <c r="BD514" s="224"/>
      <c r="BE514" s="224"/>
      <c r="BF514" s="224"/>
      <c r="BG514" s="224"/>
      <c r="BH514" s="224"/>
      <c r="BI514" s="224"/>
      <c r="BJ514" s="224"/>
      <c r="BK514" s="224"/>
      <c r="BL514" s="224"/>
      <c r="BM514" s="225">
        <v>25</v>
      </c>
    </row>
    <row r="515" spans="1:65">
      <c r="A515" s="29"/>
      <c r="B515" s="3" t="s">
        <v>86</v>
      </c>
      <c r="C515" s="28"/>
      <c r="D515" s="13">
        <v>1.5890040026663992E-2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257</v>
      </c>
      <c r="C516" s="28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258</v>
      </c>
      <c r="C517" s="46"/>
      <c r="D517" s="44" t="s">
        <v>259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590</v>
      </c>
      <c r="BM519" s="27" t="s">
        <v>277</v>
      </c>
    </row>
    <row r="520" spans="1:65" ht="15">
      <c r="A520" s="24" t="s">
        <v>21</v>
      </c>
      <c r="B520" s="18" t="s">
        <v>108</v>
      </c>
      <c r="C520" s="15" t="s">
        <v>109</v>
      </c>
      <c r="D520" s="16" t="s">
        <v>296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225</v>
      </c>
      <c r="C521" s="9" t="s">
        <v>225</v>
      </c>
      <c r="D521" s="10" t="s">
        <v>110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305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1.04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1.02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20</v>
      </c>
    </row>
    <row r="526" spans="1:65">
      <c r="A526" s="29"/>
      <c r="B526" s="20" t="s">
        <v>254</v>
      </c>
      <c r="C526" s="12"/>
      <c r="D526" s="22">
        <v>1.03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255</v>
      </c>
      <c r="C527" s="28"/>
      <c r="D527" s="11">
        <v>1.03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1.03</v>
      </c>
    </row>
    <row r="528" spans="1:65">
      <c r="A528" s="29"/>
      <c r="B528" s="3" t="s">
        <v>256</v>
      </c>
      <c r="C528" s="28"/>
      <c r="D528" s="23">
        <v>1.4142135623730963E-2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26</v>
      </c>
    </row>
    <row r="529" spans="1:65">
      <c r="A529" s="29"/>
      <c r="B529" s="3" t="s">
        <v>86</v>
      </c>
      <c r="C529" s="28"/>
      <c r="D529" s="13">
        <v>1.3730228760903847E-2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257</v>
      </c>
      <c r="C530" s="28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258</v>
      </c>
      <c r="C531" s="46"/>
      <c r="D531" s="44" t="s">
        <v>259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591</v>
      </c>
      <c r="BM533" s="27" t="s">
        <v>277</v>
      </c>
    </row>
    <row r="534" spans="1:65" ht="15">
      <c r="A534" s="24" t="s">
        <v>24</v>
      </c>
      <c r="B534" s="18" t="s">
        <v>108</v>
      </c>
      <c r="C534" s="15" t="s">
        <v>109</v>
      </c>
      <c r="D534" s="16" t="s">
        <v>296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225</v>
      </c>
      <c r="C535" s="9" t="s">
        <v>225</v>
      </c>
      <c r="D535" s="10" t="s">
        <v>110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305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0.9900000000000001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0.94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21</v>
      </c>
    </row>
    <row r="540" spans="1:65">
      <c r="A540" s="29"/>
      <c r="B540" s="20" t="s">
        <v>254</v>
      </c>
      <c r="C540" s="12"/>
      <c r="D540" s="22">
        <v>0.96500000000000008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255</v>
      </c>
      <c r="C541" s="28"/>
      <c r="D541" s="11">
        <v>0.96500000000000008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0.96499999999999997</v>
      </c>
    </row>
    <row r="542" spans="1:65">
      <c r="A542" s="29"/>
      <c r="B542" s="3" t="s">
        <v>256</v>
      </c>
      <c r="C542" s="28"/>
      <c r="D542" s="23">
        <v>3.5355339059327487E-2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27</v>
      </c>
    </row>
    <row r="543" spans="1:65">
      <c r="A543" s="29"/>
      <c r="B543" s="3" t="s">
        <v>86</v>
      </c>
      <c r="C543" s="28"/>
      <c r="D543" s="13">
        <v>3.6637657056297908E-2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257</v>
      </c>
      <c r="C544" s="28"/>
      <c r="D544" s="13">
        <v>2.2204460492503131E-16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258</v>
      </c>
      <c r="C545" s="46"/>
      <c r="D545" s="44" t="s">
        <v>259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592</v>
      </c>
      <c r="BM547" s="27" t="s">
        <v>277</v>
      </c>
    </row>
    <row r="548" spans="1:65" ht="15">
      <c r="A548" s="24" t="s">
        <v>27</v>
      </c>
      <c r="B548" s="18" t="s">
        <v>108</v>
      </c>
      <c r="C548" s="15" t="s">
        <v>109</v>
      </c>
      <c r="D548" s="16" t="s">
        <v>296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225</v>
      </c>
      <c r="C549" s="9" t="s">
        <v>225</v>
      </c>
      <c r="D549" s="10" t="s">
        <v>110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305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21">
        <v>0.8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1">
        <v>1.2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22</v>
      </c>
    </row>
    <row r="554" spans="1:65">
      <c r="A554" s="29"/>
      <c r="B554" s="20" t="s">
        <v>254</v>
      </c>
      <c r="C554" s="12"/>
      <c r="D554" s="22">
        <v>1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255</v>
      </c>
      <c r="C555" s="28"/>
      <c r="D555" s="11">
        <v>1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1</v>
      </c>
    </row>
    <row r="556" spans="1:65">
      <c r="A556" s="29"/>
      <c r="B556" s="3" t="s">
        <v>256</v>
      </c>
      <c r="C556" s="28"/>
      <c r="D556" s="23">
        <v>0.28284271247461912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28</v>
      </c>
    </row>
    <row r="557" spans="1:65">
      <c r="A557" s="29"/>
      <c r="B557" s="3" t="s">
        <v>86</v>
      </c>
      <c r="C557" s="28"/>
      <c r="D557" s="13">
        <v>0.28284271247461912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257</v>
      </c>
      <c r="C558" s="28"/>
      <c r="D558" s="13">
        <v>0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258</v>
      </c>
      <c r="C559" s="46"/>
      <c r="D559" s="44" t="s">
        <v>259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593</v>
      </c>
      <c r="BM561" s="27" t="s">
        <v>277</v>
      </c>
    </row>
    <row r="562" spans="1:65" ht="15">
      <c r="A562" s="24" t="s">
        <v>30</v>
      </c>
      <c r="B562" s="18" t="s">
        <v>108</v>
      </c>
      <c r="C562" s="15" t="s">
        <v>109</v>
      </c>
      <c r="D562" s="16" t="s">
        <v>296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225</v>
      </c>
      <c r="C563" s="9" t="s">
        <v>225</v>
      </c>
      <c r="D563" s="10" t="s">
        <v>110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305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10">
        <v>12.7</v>
      </c>
      <c r="E566" s="212"/>
      <c r="F566" s="213"/>
      <c r="G566" s="213"/>
      <c r="H566" s="213"/>
      <c r="I566" s="213"/>
      <c r="J566" s="213"/>
      <c r="K566" s="213"/>
      <c r="L566" s="213"/>
      <c r="M566" s="213"/>
      <c r="N566" s="213"/>
      <c r="O566" s="213"/>
      <c r="P566" s="213"/>
      <c r="Q566" s="213"/>
      <c r="R566" s="213"/>
      <c r="S566" s="213"/>
      <c r="T566" s="213"/>
      <c r="U566" s="213"/>
      <c r="V566" s="213"/>
      <c r="W566" s="213"/>
      <c r="X566" s="213"/>
      <c r="Y566" s="213"/>
      <c r="Z566" s="213"/>
      <c r="AA566" s="213"/>
      <c r="AB566" s="213"/>
      <c r="AC566" s="213"/>
      <c r="AD566" s="213"/>
      <c r="AE566" s="213"/>
      <c r="AF566" s="213"/>
      <c r="AG566" s="213"/>
      <c r="AH566" s="213"/>
      <c r="AI566" s="213"/>
      <c r="AJ566" s="213"/>
      <c r="AK566" s="213"/>
      <c r="AL566" s="213"/>
      <c r="AM566" s="213"/>
      <c r="AN566" s="213"/>
      <c r="AO566" s="213"/>
      <c r="AP566" s="213"/>
      <c r="AQ566" s="213"/>
      <c r="AR566" s="213"/>
      <c r="AS566" s="213"/>
      <c r="AT566" s="213"/>
      <c r="AU566" s="213"/>
      <c r="AV566" s="213"/>
      <c r="AW566" s="213"/>
      <c r="AX566" s="213"/>
      <c r="AY566" s="213"/>
      <c r="AZ566" s="213"/>
      <c r="BA566" s="213"/>
      <c r="BB566" s="213"/>
      <c r="BC566" s="213"/>
      <c r="BD566" s="213"/>
      <c r="BE566" s="213"/>
      <c r="BF566" s="213"/>
      <c r="BG566" s="213"/>
      <c r="BH566" s="213"/>
      <c r="BI566" s="213"/>
      <c r="BJ566" s="213"/>
      <c r="BK566" s="213"/>
      <c r="BL566" s="213"/>
      <c r="BM566" s="214">
        <v>1</v>
      </c>
    </row>
    <row r="567" spans="1:65">
      <c r="A567" s="29"/>
      <c r="B567" s="19">
        <v>1</v>
      </c>
      <c r="C567" s="9">
        <v>2</v>
      </c>
      <c r="D567" s="217">
        <v>12.8</v>
      </c>
      <c r="E567" s="212"/>
      <c r="F567" s="213"/>
      <c r="G567" s="213"/>
      <c r="H567" s="213"/>
      <c r="I567" s="213"/>
      <c r="J567" s="213"/>
      <c r="K567" s="213"/>
      <c r="L567" s="213"/>
      <c r="M567" s="213"/>
      <c r="N567" s="213"/>
      <c r="O567" s="213"/>
      <c r="P567" s="213"/>
      <c r="Q567" s="213"/>
      <c r="R567" s="213"/>
      <c r="S567" s="213"/>
      <c r="T567" s="213"/>
      <c r="U567" s="213"/>
      <c r="V567" s="213"/>
      <c r="W567" s="213"/>
      <c r="X567" s="213"/>
      <c r="Y567" s="213"/>
      <c r="Z567" s="213"/>
      <c r="AA567" s="213"/>
      <c r="AB567" s="213"/>
      <c r="AC567" s="213"/>
      <c r="AD567" s="213"/>
      <c r="AE567" s="213"/>
      <c r="AF567" s="213"/>
      <c r="AG567" s="213"/>
      <c r="AH567" s="213"/>
      <c r="AI567" s="213"/>
      <c r="AJ567" s="213"/>
      <c r="AK567" s="213"/>
      <c r="AL567" s="213"/>
      <c r="AM567" s="213"/>
      <c r="AN567" s="213"/>
      <c r="AO567" s="213"/>
      <c r="AP567" s="213"/>
      <c r="AQ567" s="213"/>
      <c r="AR567" s="213"/>
      <c r="AS567" s="213"/>
      <c r="AT567" s="213"/>
      <c r="AU567" s="213"/>
      <c r="AV567" s="213"/>
      <c r="AW567" s="213"/>
      <c r="AX567" s="213"/>
      <c r="AY567" s="213"/>
      <c r="AZ567" s="213"/>
      <c r="BA567" s="213"/>
      <c r="BB567" s="213"/>
      <c r="BC567" s="213"/>
      <c r="BD567" s="213"/>
      <c r="BE567" s="213"/>
      <c r="BF567" s="213"/>
      <c r="BG567" s="213"/>
      <c r="BH567" s="213"/>
      <c r="BI567" s="213"/>
      <c r="BJ567" s="213"/>
      <c r="BK567" s="213"/>
      <c r="BL567" s="213"/>
      <c r="BM567" s="214">
        <v>23</v>
      </c>
    </row>
    <row r="568" spans="1:65">
      <c r="A568" s="29"/>
      <c r="B568" s="20" t="s">
        <v>254</v>
      </c>
      <c r="C568" s="12"/>
      <c r="D568" s="219">
        <v>12.75</v>
      </c>
      <c r="E568" s="212"/>
      <c r="F568" s="213"/>
      <c r="G568" s="213"/>
      <c r="H568" s="213"/>
      <c r="I568" s="213"/>
      <c r="J568" s="213"/>
      <c r="K568" s="213"/>
      <c r="L568" s="213"/>
      <c r="M568" s="213"/>
      <c r="N568" s="213"/>
      <c r="O568" s="213"/>
      <c r="P568" s="213"/>
      <c r="Q568" s="213"/>
      <c r="R568" s="213"/>
      <c r="S568" s="213"/>
      <c r="T568" s="213"/>
      <c r="U568" s="213"/>
      <c r="V568" s="213"/>
      <c r="W568" s="213"/>
      <c r="X568" s="213"/>
      <c r="Y568" s="213"/>
      <c r="Z568" s="213"/>
      <c r="AA568" s="213"/>
      <c r="AB568" s="213"/>
      <c r="AC568" s="213"/>
      <c r="AD568" s="213"/>
      <c r="AE568" s="213"/>
      <c r="AF568" s="213"/>
      <c r="AG568" s="213"/>
      <c r="AH568" s="213"/>
      <c r="AI568" s="213"/>
      <c r="AJ568" s="213"/>
      <c r="AK568" s="213"/>
      <c r="AL568" s="213"/>
      <c r="AM568" s="213"/>
      <c r="AN568" s="213"/>
      <c r="AO568" s="213"/>
      <c r="AP568" s="213"/>
      <c r="AQ568" s="213"/>
      <c r="AR568" s="213"/>
      <c r="AS568" s="213"/>
      <c r="AT568" s="213"/>
      <c r="AU568" s="213"/>
      <c r="AV568" s="213"/>
      <c r="AW568" s="213"/>
      <c r="AX568" s="213"/>
      <c r="AY568" s="213"/>
      <c r="AZ568" s="213"/>
      <c r="BA568" s="213"/>
      <c r="BB568" s="213"/>
      <c r="BC568" s="213"/>
      <c r="BD568" s="213"/>
      <c r="BE568" s="213"/>
      <c r="BF568" s="213"/>
      <c r="BG568" s="213"/>
      <c r="BH568" s="213"/>
      <c r="BI568" s="213"/>
      <c r="BJ568" s="213"/>
      <c r="BK568" s="213"/>
      <c r="BL568" s="213"/>
      <c r="BM568" s="214">
        <v>16</v>
      </c>
    </row>
    <row r="569" spans="1:65">
      <c r="A569" s="29"/>
      <c r="B569" s="3" t="s">
        <v>255</v>
      </c>
      <c r="C569" s="28"/>
      <c r="D569" s="217">
        <v>12.75</v>
      </c>
      <c r="E569" s="212"/>
      <c r="F569" s="213"/>
      <c r="G569" s="213"/>
      <c r="H569" s="213"/>
      <c r="I569" s="213"/>
      <c r="J569" s="213"/>
      <c r="K569" s="213"/>
      <c r="L569" s="213"/>
      <c r="M569" s="213"/>
      <c r="N569" s="213"/>
      <c r="O569" s="213"/>
      <c r="P569" s="213"/>
      <c r="Q569" s="213"/>
      <c r="R569" s="213"/>
      <c r="S569" s="213"/>
      <c r="T569" s="213"/>
      <c r="U569" s="213"/>
      <c r="V569" s="213"/>
      <c r="W569" s="213"/>
      <c r="X569" s="213"/>
      <c r="Y569" s="213"/>
      <c r="Z569" s="213"/>
      <c r="AA569" s="213"/>
      <c r="AB569" s="213"/>
      <c r="AC569" s="213"/>
      <c r="AD569" s="213"/>
      <c r="AE569" s="213"/>
      <c r="AF569" s="213"/>
      <c r="AG569" s="213"/>
      <c r="AH569" s="213"/>
      <c r="AI569" s="213"/>
      <c r="AJ569" s="213"/>
      <c r="AK569" s="213"/>
      <c r="AL569" s="213"/>
      <c r="AM569" s="213"/>
      <c r="AN569" s="213"/>
      <c r="AO569" s="213"/>
      <c r="AP569" s="213"/>
      <c r="AQ569" s="213"/>
      <c r="AR569" s="213"/>
      <c r="AS569" s="213"/>
      <c r="AT569" s="213"/>
      <c r="AU569" s="213"/>
      <c r="AV569" s="213"/>
      <c r="AW569" s="213"/>
      <c r="AX569" s="213"/>
      <c r="AY569" s="213"/>
      <c r="AZ569" s="213"/>
      <c r="BA569" s="213"/>
      <c r="BB569" s="213"/>
      <c r="BC569" s="213"/>
      <c r="BD569" s="213"/>
      <c r="BE569" s="213"/>
      <c r="BF569" s="213"/>
      <c r="BG569" s="213"/>
      <c r="BH569" s="213"/>
      <c r="BI569" s="213"/>
      <c r="BJ569" s="213"/>
      <c r="BK569" s="213"/>
      <c r="BL569" s="213"/>
      <c r="BM569" s="214">
        <v>12.75</v>
      </c>
    </row>
    <row r="570" spans="1:65">
      <c r="A570" s="29"/>
      <c r="B570" s="3" t="s">
        <v>256</v>
      </c>
      <c r="C570" s="28"/>
      <c r="D570" s="217">
        <v>7.0710678118655765E-2</v>
      </c>
      <c r="E570" s="212"/>
      <c r="F570" s="213"/>
      <c r="G570" s="213"/>
      <c r="H570" s="213"/>
      <c r="I570" s="213"/>
      <c r="J570" s="213"/>
      <c r="K570" s="213"/>
      <c r="L570" s="213"/>
      <c r="M570" s="213"/>
      <c r="N570" s="213"/>
      <c r="O570" s="213"/>
      <c r="P570" s="213"/>
      <c r="Q570" s="213"/>
      <c r="R570" s="213"/>
      <c r="S570" s="213"/>
      <c r="T570" s="213"/>
      <c r="U570" s="213"/>
      <c r="V570" s="213"/>
      <c r="W570" s="213"/>
      <c r="X570" s="213"/>
      <c r="Y570" s="213"/>
      <c r="Z570" s="213"/>
      <c r="AA570" s="213"/>
      <c r="AB570" s="213"/>
      <c r="AC570" s="213"/>
      <c r="AD570" s="213"/>
      <c r="AE570" s="213"/>
      <c r="AF570" s="213"/>
      <c r="AG570" s="213"/>
      <c r="AH570" s="213"/>
      <c r="AI570" s="213"/>
      <c r="AJ570" s="213"/>
      <c r="AK570" s="213"/>
      <c r="AL570" s="213"/>
      <c r="AM570" s="213"/>
      <c r="AN570" s="213"/>
      <c r="AO570" s="213"/>
      <c r="AP570" s="213"/>
      <c r="AQ570" s="213"/>
      <c r="AR570" s="213"/>
      <c r="AS570" s="213"/>
      <c r="AT570" s="213"/>
      <c r="AU570" s="213"/>
      <c r="AV570" s="213"/>
      <c r="AW570" s="213"/>
      <c r="AX570" s="213"/>
      <c r="AY570" s="213"/>
      <c r="AZ570" s="213"/>
      <c r="BA570" s="213"/>
      <c r="BB570" s="213"/>
      <c r="BC570" s="213"/>
      <c r="BD570" s="213"/>
      <c r="BE570" s="213"/>
      <c r="BF570" s="213"/>
      <c r="BG570" s="213"/>
      <c r="BH570" s="213"/>
      <c r="BI570" s="213"/>
      <c r="BJ570" s="213"/>
      <c r="BK570" s="213"/>
      <c r="BL570" s="213"/>
      <c r="BM570" s="214">
        <v>29</v>
      </c>
    </row>
    <row r="571" spans="1:65">
      <c r="A571" s="29"/>
      <c r="B571" s="3" t="s">
        <v>86</v>
      </c>
      <c r="C571" s="28"/>
      <c r="D571" s="13">
        <v>5.5459355387180989E-3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257</v>
      </c>
      <c r="C572" s="28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258</v>
      </c>
      <c r="C573" s="46"/>
      <c r="D573" s="44" t="s">
        <v>259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594</v>
      </c>
      <c r="BM575" s="27" t="s">
        <v>277</v>
      </c>
    </row>
    <row r="576" spans="1:65" ht="15">
      <c r="A576" s="24" t="s">
        <v>62</v>
      </c>
      <c r="B576" s="18" t="s">
        <v>108</v>
      </c>
      <c r="C576" s="15" t="s">
        <v>109</v>
      </c>
      <c r="D576" s="16" t="s">
        <v>296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225</v>
      </c>
      <c r="C577" s="9" t="s">
        <v>225</v>
      </c>
      <c r="D577" s="10" t="s">
        <v>110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305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2">
        <v>0.36399999999999999</v>
      </c>
      <c r="E580" s="204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06">
        <v>1</v>
      </c>
    </row>
    <row r="581" spans="1:65">
      <c r="A581" s="29"/>
      <c r="B581" s="19">
        <v>1</v>
      </c>
      <c r="C581" s="9">
        <v>2</v>
      </c>
      <c r="D581" s="23">
        <v>0.371</v>
      </c>
      <c r="E581" s="204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06">
        <v>24</v>
      </c>
    </row>
    <row r="582" spans="1:65">
      <c r="A582" s="29"/>
      <c r="B582" s="20" t="s">
        <v>254</v>
      </c>
      <c r="C582" s="12"/>
      <c r="D582" s="209">
        <v>0.36749999999999999</v>
      </c>
      <c r="E582" s="204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06">
        <v>16</v>
      </c>
    </row>
    <row r="583" spans="1:65">
      <c r="A583" s="29"/>
      <c r="B583" s="3" t="s">
        <v>255</v>
      </c>
      <c r="C583" s="28"/>
      <c r="D583" s="23">
        <v>0.36749999999999999</v>
      </c>
      <c r="E583" s="204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06">
        <v>0.36749999999999999</v>
      </c>
    </row>
    <row r="584" spans="1:65">
      <c r="A584" s="29"/>
      <c r="B584" s="3" t="s">
        <v>256</v>
      </c>
      <c r="C584" s="28"/>
      <c r="D584" s="23">
        <v>4.9497474683058368E-3</v>
      </c>
      <c r="E584" s="204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206">
        <v>30</v>
      </c>
    </row>
    <row r="585" spans="1:65">
      <c r="A585" s="29"/>
      <c r="B585" s="3" t="s">
        <v>86</v>
      </c>
      <c r="C585" s="28"/>
      <c r="D585" s="13">
        <v>1.3468700594029489E-2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257</v>
      </c>
      <c r="C586" s="28"/>
      <c r="D586" s="13">
        <v>0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258</v>
      </c>
      <c r="C587" s="46"/>
      <c r="D587" s="44" t="s">
        <v>259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595</v>
      </c>
      <c r="BM589" s="27" t="s">
        <v>277</v>
      </c>
    </row>
    <row r="590" spans="1:65" ht="15">
      <c r="A590" s="24" t="s">
        <v>63</v>
      </c>
      <c r="B590" s="18" t="s">
        <v>108</v>
      </c>
      <c r="C590" s="15" t="s">
        <v>109</v>
      </c>
      <c r="D590" s="16" t="s">
        <v>296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225</v>
      </c>
      <c r="C591" s="9" t="s">
        <v>225</v>
      </c>
      <c r="D591" s="10" t="s">
        <v>110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305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0.6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0.6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25</v>
      </c>
    </row>
    <row r="596" spans="1:65">
      <c r="A596" s="29"/>
      <c r="B596" s="20" t="s">
        <v>254</v>
      </c>
      <c r="C596" s="12"/>
      <c r="D596" s="22">
        <v>0.6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255</v>
      </c>
      <c r="C597" s="28"/>
      <c r="D597" s="11">
        <v>0.6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0.6</v>
      </c>
    </row>
    <row r="598" spans="1:65">
      <c r="A598" s="29"/>
      <c r="B598" s="3" t="s">
        <v>256</v>
      </c>
      <c r="C598" s="28"/>
      <c r="D598" s="23">
        <v>0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31</v>
      </c>
    </row>
    <row r="599" spans="1:65">
      <c r="A599" s="29"/>
      <c r="B599" s="3" t="s">
        <v>86</v>
      </c>
      <c r="C599" s="28"/>
      <c r="D599" s="13">
        <v>0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257</v>
      </c>
      <c r="C600" s="28"/>
      <c r="D600" s="13">
        <v>0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258</v>
      </c>
      <c r="C601" s="46"/>
      <c r="D601" s="44" t="s">
        <v>259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596</v>
      </c>
      <c r="BM603" s="27" t="s">
        <v>277</v>
      </c>
    </row>
    <row r="604" spans="1:65" ht="15">
      <c r="A604" s="24" t="s">
        <v>64</v>
      </c>
      <c r="B604" s="18" t="s">
        <v>108</v>
      </c>
      <c r="C604" s="15" t="s">
        <v>109</v>
      </c>
      <c r="D604" s="16" t="s">
        <v>296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225</v>
      </c>
      <c r="C605" s="9" t="s">
        <v>225</v>
      </c>
      <c r="D605" s="10" t="s">
        <v>110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305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0.42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0.43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6</v>
      </c>
    </row>
    <row r="610" spans="1:65">
      <c r="A610" s="29"/>
      <c r="B610" s="20" t="s">
        <v>254</v>
      </c>
      <c r="C610" s="12"/>
      <c r="D610" s="22">
        <v>0.42499999999999999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255</v>
      </c>
      <c r="C611" s="28"/>
      <c r="D611" s="11">
        <v>0.42499999999999999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0.42499999999999999</v>
      </c>
    </row>
    <row r="612" spans="1:65">
      <c r="A612" s="29"/>
      <c r="B612" s="3" t="s">
        <v>256</v>
      </c>
      <c r="C612" s="28"/>
      <c r="D612" s="23">
        <v>7.0710678118654814E-3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32</v>
      </c>
    </row>
    <row r="613" spans="1:65">
      <c r="A613" s="29"/>
      <c r="B613" s="3" t="s">
        <v>86</v>
      </c>
      <c r="C613" s="28"/>
      <c r="D613" s="13">
        <v>1.6637806616154074E-2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257</v>
      </c>
      <c r="C614" s="28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258</v>
      </c>
      <c r="C615" s="46"/>
      <c r="D615" s="44" t="s">
        <v>259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597</v>
      </c>
      <c r="BM617" s="27" t="s">
        <v>277</v>
      </c>
    </row>
    <row r="618" spans="1:65" ht="15">
      <c r="A618" s="24" t="s">
        <v>32</v>
      </c>
      <c r="B618" s="18" t="s">
        <v>108</v>
      </c>
      <c r="C618" s="15" t="s">
        <v>109</v>
      </c>
      <c r="D618" s="16" t="s">
        <v>296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225</v>
      </c>
      <c r="C619" s="9" t="s">
        <v>225</v>
      </c>
      <c r="D619" s="10" t="s">
        <v>110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305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4.1100000000000003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3.8500000000000005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27</v>
      </c>
    </row>
    <row r="624" spans="1:65">
      <c r="A624" s="29"/>
      <c r="B624" s="20" t="s">
        <v>254</v>
      </c>
      <c r="C624" s="12"/>
      <c r="D624" s="22">
        <v>3.9800000000000004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255</v>
      </c>
      <c r="C625" s="28"/>
      <c r="D625" s="11">
        <v>3.9800000000000004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3.98</v>
      </c>
    </row>
    <row r="626" spans="1:65">
      <c r="A626" s="29"/>
      <c r="B626" s="3" t="s">
        <v>256</v>
      </c>
      <c r="C626" s="28"/>
      <c r="D626" s="23">
        <v>0.1838477631085022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33</v>
      </c>
    </row>
    <row r="627" spans="1:65">
      <c r="A627" s="29"/>
      <c r="B627" s="3" t="s">
        <v>86</v>
      </c>
      <c r="C627" s="28"/>
      <c r="D627" s="13">
        <v>4.6192905303643762E-2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257</v>
      </c>
      <c r="C628" s="28"/>
      <c r="D628" s="13">
        <v>2.2204460492503131E-16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258</v>
      </c>
      <c r="C629" s="46"/>
      <c r="D629" s="44" t="s">
        <v>259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598</v>
      </c>
      <c r="BM631" s="27" t="s">
        <v>277</v>
      </c>
    </row>
    <row r="632" spans="1:65" ht="15">
      <c r="A632" s="24" t="s">
        <v>65</v>
      </c>
      <c r="B632" s="18" t="s">
        <v>108</v>
      </c>
      <c r="C632" s="15" t="s">
        <v>109</v>
      </c>
      <c r="D632" s="16" t="s">
        <v>296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225</v>
      </c>
      <c r="C633" s="9" t="s">
        <v>225</v>
      </c>
      <c r="D633" s="10" t="s">
        <v>110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305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220">
        <v>83.2</v>
      </c>
      <c r="E636" s="223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4"/>
      <c r="AT636" s="224"/>
      <c r="AU636" s="224"/>
      <c r="AV636" s="224"/>
      <c r="AW636" s="224"/>
      <c r="AX636" s="224"/>
      <c r="AY636" s="224"/>
      <c r="AZ636" s="224"/>
      <c r="BA636" s="224"/>
      <c r="BB636" s="224"/>
      <c r="BC636" s="224"/>
      <c r="BD636" s="224"/>
      <c r="BE636" s="224"/>
      <c r="BF636" s="224"/>
      <c r="BG636" s="224"/>
      <c r="BH636" s="224"/>
      <c r="BI636" s="224"/>
      <c r="BJ636" s="224"/>
      <c r="BK636" s="224"/>
      <c r="BL636" s="224"/>
      <c r="BM636" s="225">
        <v>1</v>
      </c>
    </row>
    <row r="637" spans="1:65">
      <c r="A637" s="29"/>
      <c r="B637" s="19">
        <v>1</v>
      </c>
      <c r="C637" s="9">
        <v>2</v>
      </c>
      <c r="D637" s="226">
        <v>83.5</v>
      </c>
      <c r="E637" s="223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4"/>
      <c r="AT637" s="224"/>
      <c r="AU637" s="224"/>
      <c r="AV637" s="224"/>
      <c r="AW637" s="224"/>
      <c r="AX637" s="224"/>
      <c r="AY637" s="224"/>
      <c r="AZ637" s="224"/>
      <c r="BA637" s="224"/>
      <c r="BB637" s="224"/>
      <c r="BC637" s="224"/>
      <c r="BD637" s="224"/>
      <c r="BE637" s="224"/>
      <c r="BF637" s="224"/>
      <c r="BG637" s="224"/>
      <c r="BH637" s="224"/>
      <c r="BI637" s="224"/>
      <c r="BJ637" s="224"/>
      <c r="BK637" s="224"/>
      <c r="BL637" s="224"/>
      <c r="BM637" s="225">
        <v>28</v>
      </c>
    </row>
    <row r="638" spans="1:65">
      <c r="A638" s="29"/>
      <c r="B638" s="20" t="s">
        <v>254</v>
      </c>
      <c r="C638" s="12"/>
      <c r="D638" s="230">
        <v>83.35</v>
      </c>
      <c r="E638" s="223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4"/>
      <c r="AT638" s="224"/>
      <c r="AU638" s="224"/>
      <c r="AV638" s="224"/>
      <c r="AW638" s="224"/>
      <c r="AX638" s="224"/>
      <c r="AY638" s="224"/>
      <c r="AZ638" s="224"/>
      <c r="BA638" s="224"/>
      <c r="BB638" s="224"/>
      <c r="BC638" s="224"/>
      <c r="BD638" s="224"/>
      <c r="BE638" s="224"/>
      <c r="BF638" s="224"/>
      <c r="BG638" s="224"/>
      <c r="BH638" s="224"/>
      <c r="BI638" s="224"/>
      <c r="BJ638" s="224"/>
      <c r="BK638" s="224"/>
      <c r="BL638" s="224"/>
      <c r="BM638" s="225">
        <v>16</v>
      </c>
    </row>
    <row r="639" spans="1:65">
      <c r="A639" s="29"/>
      <c r="B639" s="3" t="s">
        <v>255</v>
      </c>
      <c r="C639" s="28"/>
      <c r="D639" s="226">
        <v>83.35</v>
      </c>
      <c r="E639" s="223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  <c r="AA639" s="224"/>
      <c r="AB639" s="224"/>
      <c r="AC639" s="224"/>
      <c r="AD639" s="224"/>
      <c r="AE639" s="224"/>
      <c r="AF639" s="224"/>
      <c r="AG639" s="224"/>
      <c r="AH639" s="224"/>
      <c r="AI639" s="224"/>
      <c r="AJ639" s="224"/>
      <c r="AK639" s="224"/>
      <c r="AL639" s="224"/>
      <c r="AM639" s="224"/>
      <c r="AN639" s="224"/>
      <c r="AO639" s="224"/>
      <c r="AP639" s="224"/>
      <c r="AQ639" s="224"/>
      <c r="AR639" s="224"/>
      <c r="AS639" s="224"/>
      <c r="AT639" s="224"/>
      <c r="AU639" s="224"/>
      <c r="AV639" s="224"/>
      <c r="AW639" s="224"/>
      <c r="AX639" s="224"/>
      <c r="AY639" s="224"/>
      <c r="AZ639" s="224"/>
      <c r="BA639" s="224"/>
      <c r="BB639" s="224"/>
      <c r="BC639" s="224"/>
      <c r="BD639" s="224"/>
      <c r="BE639" s="224"/>
      <c r="BF639" s="224"/>
      <c r="BG639" s="224"/>
      <c r="BH639" s="224"/>
      <c r="BI639" s="224"/>
      <c r="BJ639" s="224"/>
      <c r="BK639" s="224"/>
      <c r="BL639" s="224"/>
      <c r="BM639" s="225">
        <v>83.35</v>
      </c>
    </row>
    <row r="640" spans="1:65">
      <c r="A640" s="29"/>
      <c r="B640" s="3" t="s">
        <v>256</v>
      </c>
      <c r="C640" s="28"/>
      <c r="D640" s="226">
        <v>0.21213203435596226</v>
      </c>
      <c r="E640" s="223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  <c r="AA640" s="224"/>
      <c r="AB640" s="224"/>
      <c r="AC640" s="224"/>
      <c r="AD640" s="224"/>
      <c r="AE640" s="224"/>
      <c r="AF640" s="224"/>
      <c r="AG640" s="224"/>
      <c r="AH640" s="224"/>
      <c r="AI640" s="224"/>
      <c r="AJ640" s="224"/>
      <c r="AK640" s="224"/>
      <c r="AL640" s="224"/>
      <c r="AM640" s="224"/>
      <c r="AN640" s="224"/>
      <c r="AO640" s="224"/>
      <c r="AP640" s="224"/>
      <c r="AQ640" s="224"/>
      <c r="AR640" s="224"/>
      <c r="AS640" s="224"/>
      <c r="AT640" s="224"/>
      <c r="AU640" s="224"/>
      <c r="AV640" s="224"/>
      <c r="AW640" s="224"/>
      <c r="AX640" s="224"/>
      <c r="AY640" s="224"/>
      <c r="AZ640" s="224"/>
      <c r="BA640" s="224"/>
      <c r="BB640" s="224"/>
      <c r="BC640" s="224"/>
      <c r="BD640" s="224"/>
      <c r="BE640" s="224"/>
      <c r="BF640" s="224"/>
      <c r="BG640" s="224"/>
      <c r="BH640" s="224"/>
      <c r="BI640" s="224"/>
      <c r="BJ640" s="224"/>
      <c r="BK640" s="224"/>
      <c r="BL640" s="224"/>
      <c r="BM640" s="225">
        <v>34</v>
      </c>
    </row>
    <row r="641" spans="1:65">
      <c r="A641" s="29"/>
      <c r="B641" s="3" t="s">
        <v>86</v>
      </c>
      <c r="C641" s="28"/>
      <c r="D641" s="13">
        <v>2.545075397192109E-3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257</v>
      </c>
      <c r="C642" s="28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258</v>
      </c>
      <c r="C643" s="46"/>
      <c r="D643" s="44" t="s">
        <v>259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599</v>
      </c>
      <c r="BM645" s="27" t="s">
        <v>277</v>
      </c>
    </row>
    <row r="646" spans="1:65" ht="15">
      <c r="A646" s="24" t="s">
        <v>35</v>
      </c>
      <c r="B646" s="18" t="s">
        <v>108</v>
      </c>
      <c r="C646" s="15" t="s">
        <v>109</v>
      </c>
      <c r="D646" s="16" t="s">
        <v>296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225</v>
      </c>
      <c r="C647" s="9" t="s">
        <v>225</v>
      </c>
      <c r="D647" s="10" t="s">
        <v>110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305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9"/>
      <c r="C649" s="9"/>
      <c r="D649" s="25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1</v>
      </c>
    </row>
    <row r="650" spans="1:65">
      <c r="A650" s="29"/>
      <c r="B650" s="18">
        <v>1</v>
      </c>
      <c r="C650" s="14">
        <v>1</v>
      </c>
      <c r="D650" s="210">
        <v>11</v>
      </c>
      <c r="E650" s="212"/>
      <c r="F650" s="213"/>
      <c r="G650" s="213"/>
      <c r="H650" s="213"/>
      <c r="I650" s="213"/>
      <c r="J650" s="213"/>
      <c r="K650" s="213"/>
      <c r="L650" s="213"/>
      <c r="M650" s="213"/>
      <c r="N650" s="213"/>
      <c r="O650" s="213"/>
      <c r="P650" s="213"/>
      <c r="Q650" s="213"/>
      <c r="R650" s="213"/>
      <c r="S650" s="213"/>
      <c r="T650" s="213"/>
      <c r="U650" s="213"/>
      <c r="V650" s="213"/>
      <c r="W650" s="213"/>
      <c r="X650" s="213"/>
      <c r="Y650" s="213"/>
      <c r="Z650" s="213"/>
      <c r="AA650" s="213"/>
      <c r="AB650" s="213"/>
      <c r="AC650" s="213"/>
      <c r="AD650" s="213"/>
      <c r="AE650" s="213"/>
      <c r="AF650" s="213"/>
      <c r="AG650" s="213"/>
      <c r="AH650" s="213"/>
      <c r="AI650" s="213"/>
      <c r="AJ650" s="213"/>
      <c r="AK650" s="213"/>
      <c r="AL650" s="213"/>
      <c r="AM650" s="213"/>
      <c r="AN650" s="213"/>
      <c r="AO650" s="213"/>
      <c r="AP650" s="213"/>
      <c r="AQ650" s="213"/>
      <c r="AR650" s="213"/>
      <c r="AS650" s="213"/>
      <c r="AT650" s="213"/>
      <c r="AU650" s="213"/>
      <c r="AV650" s="213"/>
      <c r="AW650" s="213"/>
      <c r="AX650" s="213"/>
      <c r="AY650" s="213"/>
      <c r="AZ650" s="213"/>
      <c r="BA650" s="213"/>
      <c r="BB650" s="213"/>
      <c r="BC650" s="213"/>
      <c r="BD650" s="213"/>
      <c r="BE650" s="213"/>
      <c r="BF650" s="213"/>
      <c r="BG650" s="213"/>
      <c r="BH650" s="213"/>
      <c r="BI650" s="213"/>
      <c r="BJ650" s="213"/>
      <c r="BK650" s="213"/>
      <c r="BL650" s="213"/>
      <c r="BM650" s="214">
        <v>1</v>
      </c>
    </row>
    <row r="651" spans="1:65">
      <c r="A651" s="29"/>
      <c r="B651" s="19">
        <v>1</v>
      </c>
      <c r="C651" s="9">
        <v>2</v>
      </c>
      <c r="D651" s="217">
        <v>12.5</v>
      </c>
      <c r="E651" s="212"/>
      <c r="F651" s="213"/>
      <c r="G651" s="213"/>
      <c r="H651" s="213"/>
      <c r="I651" s="213"/>
      <c r="J651" s="213"/>
      <c r="K651" s="213"/>
      <c r="L651" s="213"/>
      <c r="M651" s="213"/>
      <c r="N651" s="213"/>
      <c r="O651" s="213"/>
      <c r="P651" s="213"/>
      <c r="Q651" s="213"/>
      <c r="R651" s="213"/>
      <c r="S651" s="213"/>
      <c r="T651" s="213"/>
      <c r="U651" s="213"/>
      <c r="V651" s="213"/>
      <c r="W651" s="213"/>
      <c r="X651" s="213"/>
      <c r="Y651" s="213"/>
      <c r="Z651" s="213"/>
      <c r="AA651" s="213"/>
      <c r="AB651" s="213"/>
      <c r="AC651" s="213"/>
      <c r="AD651" s="213"/>
      <c r="AE651" s="213"/>
      <c r="AF651" s="213"/>
      <c r="AG651" s="213"/>
      <c r="AH651" s="213"/>
      <c r="AI651" s="213"/>
      <c r="AJ651" s="213"/>
      <c r="AK651" s="213"/>
      <c r="AL651" s="213"/>
      <c r="AM651" s="213"/>
      <c r="AN651" s="213"/>
      <c r="AO651" s="213"/>
      <c r="AP651" s="213"/>
      <c r="AQ651" s="213"/>
      <c r="AR651" s="213"/>
      <c r="AS651" s="213"/>
      <c r="AT651" s="213"/>
      <c r="AU651" s="213"/>
      <c r="AV651" s="213"/>
      <c r="AW651" s="213"/>
      <c r="AX651" s="213"/>
      <c r="AY651" s="213"/>
      <c r="AZ651" s="213"/>
      <c r="BA651" s="213"/>
      <c r="BB651" s="213"/>
      <c r="BC651" s="213"/>
      <c r="BD651" s="213"/>
      <c r="BE651" s="213"/>
      <c r="BF651" s="213"/>
      <c r="BG651" s="213"/>
      <c r="BH651" s="213"/>
      <c r="BI651" s="213"/>
      <c r="BJ651" s="213"/>
      <c r="BK651" s="213"/>
      <c r="BL651" s="213"/>
      <c r="BM651" s="214">
        <v>29</v>
      </c>
    </row>
    <row r="652" spans="1:65">
      <c r="A652" s="29"/>
      <c r="B652" s="20" t="s">
        <v>254</v>
      </c>
      <c r="C652" s="12"/>
      <c r="D652" s="219">
        <v>11.75</v>
      </c>
      <c r="E652" s="212"/>
      <c r="F652" s="213"/>
      <c r="G652" s="213"/>
      <c r="H652" s="213"/>
      <c r="I652" s="213"/>
      <c r="J652" s="213"/>
      <c r="K652" s="213"/>
      <c r="L652" s="213"/>
      <c r="M652" s="213"/>
      <c r="N652" s="213"/>
      <c r="O652" s="213"/>
      <c r="P652" s="213"/>
      <c r="Q652" s="213"/>
      <c r="R652" s="213"/>
      <c r="S652" s="213"/>
      <c r="T652" s="213"/>
      <c r="U652" s="213"/>
      <c r="V652" s="213"/>
      <c r="W652" s="213"/>
      <c r="X652" s="213"/>
      <c r="Y652" s="213"/>
      <c r="Z652" s="213"/>
      <c r="AA652" s="213"/>
      <c r="AB652" s="213"/>
      <c r="AC652" s="213"/>
      <c r="AD652" s="213"/>
      <c r="AE652" s="213"/>
      <c r="AF652" s="213"/>
      <c r="AG652" s="213"/>
      <c r="AH652" s="213"/>
      <c r="AI652" s="213"/>
      <c r="AJ652" s="213"/>
      <c r="AK652" s="213"/>
      <c r="AL652" s="213"/>
      <c r="AM652" s="213"/>
      <c r="AN652" s="213"/>
      <c r="AO652" s="213"/>
      <c r="AP652" s="213"/>
      <c r="AQ652" s="213"/>
      <c r="AR652" s="213"/>
      <c r="AS652" s="213"/>
      <c r="AT652" s="213"/>
      <c r="AU652" s="213"/>
      <c r="AV652" s="213"/>
      <c r="AW652" s="213"/>
      <c r="AX652" s="213"/>
      <c r="AY652" s="213"/>
      <c r="AZ652" s="213"/>
      <c r="BA652" s="213"/>
      <c r="BB652" s="213"/>
      <c r="BC652" s="213"/>
      <c r="BD652" s="213"/>
      <c r="BE652" s="213"/>
      <c r="BF652" s="213"/>
      <c r="BG652" s="213"/>
      <c r="BH652" s="213"/>
      <c r="BI652" s="213"/>
      <c r="BJ652" s="213"/>
      <c r="BK652" s="213"/>
      <c r="BL652" s="213"/>
      <c r="BM652" s="214">
        <v>16</v>
      </c>
    </row>
    <row r="653" spans="1:65">
      <c r="A653" s="29"/>
      <c r="B653" s="3" t="s">
        <v>255</v>
      </c>
      <c r="C653" s="28"/>
      <c r="D653" s="217">
        <v>11.75</v>
      </c>
      <c r="E653" s="212"/>
      <c r="F653" s="213"/>
      <c r="G653" s="213"/>
      <c r="H653" s="213"/>
      <c r="I653" s="213"/>
      <c r="J653" s="213"/>
      <c r="K653" s="213"/>
      <c r="L653" s="213"/>
      <c r="M653" s="213"/>
      <c r="N653" s="213"/>
      <c r="O653" s="213"/>
      <c r="P653" s="213"/>
      <c r="Q653" s="213"/>
      <c r="R653" s="213"/>
      <c r="S653" s="213"/>
      <c r="T653" s="213"/>
      <c r="U653" s="213"/>
      <c r="V653" s="213"/>
      <c r="W653" s="213"/>
      <c r="X653" s="213"/>
      <c r="Y653" s="213"/>
      <c r="Z653" s="213"/>
      <c r="AA653" s="213"/>
      <c r="AB653" s="213"/>
      <c r="AC653" s="213"/>
      <c r="AD653" s="213"/>
      <c r="AE653" s="213"/>
      <c r="AF653" s="213"/>
      <c r="AG653" s="213"/>
      <c r="AH653" s="213"/>
      <c r="AI653" s="213"/>
      <c r="AJ653" s="213"/>
      <c r="AK653" s="213"/>
      <c r="AL653" s="213"/>
      <c r="AM653" s="213"/>
      <c r="AN653" s="213"/>
      <c r="AO653" s="213"/>
      <c r="AP653" s="213"/>
      <c r="AQ653" s="213"/>
      <c r="AR653" s="213"/>
      <c r="AS653" s="213"/>
      <c r="AT653" s="213"/>
      <c r="AU653" s="213"/>
      <c r="AV653" s="213"/>
      <c r="AW653" s="213"/>
      <c r="AX653" s="213"/>
      <c r="AY653" s="213"/>
      <c r="AZ653" s="213"/>
      <c r="BA653" s="213"/>
      <c r="BB653" s="213"/>
      <c r="BC653" s="213"/>
      <c r="BD653" s="213"/>
      <c r="BE653" s="213"/>
      <c r="BF653" s="213"/>
      <c r="BG653" s="213"/>
      <c r="BH653" s="213"/>
      <c r="BI653" s="213"/>
      <c r="BJ653" s="213"/>
      <c r="BK653" s="213"/>
      <c r="BL653" s="213"/>
      <c r="BM653" s="214">
        <v>11.75</v>
      </c>
    </row>
    <row r="654" spans="1:65">
      <c r="A654" s="29"/>
      <c r="B654" s="3" t="s">
        <v>256</v>
      </c>
      <c r="C654" s="28"/>
      <c r="D654" s="217">
        <v>1.0606601717798212</v>
      </c>
      <c r="E654" s="212"/>
      <c r="F654" s="213"/>
      <c r="G654" s="213"/>
      <c r="H654" s="213"/>
      <c r="I654" s="213"/>
      <c r="J654" s="213"/>
      <c r="K654" s="213"/>
      <c r="L654" s="213"/>
      <c r="M654" s="213"/>
      <c r="N654" s="213"/>
      <c r="O654" s="213"/>
      <c r="P654" s="213"/>
      <c r="Q654" s="213"/>
      <c r="R654" s="213"/>
      <c r="S654" s="213"/>
      <c r="T654" s="213"/>
      <c r="U654" s="213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  <c r="AL654" s="213"/>
      <c r="AM654" s="213"/>
      <c r="AN654" s="213"/>
      <c r="AO654" s="213"/>
      <c r="AP654" s="213"/>
      <c r="AQ654" s="213"/>
      <c r="AR654" s="213"/>
      <c r="AS654" s="213"/>
      <c r="AT654" s="213"/>
      <c r="AU654" s="213"/>
      <c r="AV654" s="213"/>
      <c r="AW654" s="213"/>
      <c r="AX654" s="213"/>
      <c r="AY654" s="213"/>
      <c r="AZ654" s="213"/>
      <c r="BA654" s="213"/>
      <c r="BB654" s="213"/>
      <c r="BC654" s="213"/>
      <c r="BD654" s="213"/>
      <c r="BE654" s="213"/>
      <c r="BF654" s="213"/>
      <c r="BG654" s="213"/>
      <c r="BH654" s="213"/>
      <c r="BI654" s="213"/>
      <c r="BJ654" s="213"/>
      <c r="BK654" s="213"/>
      <c r="BL654" s="213"/>
      <c r="BM654" s="214">
        <v>35</v>
      </c>
    </row>
    <row r="655" spans="1:65">
      <c r="A655" s="29"/>
      <c r="B655" s="3" t="s">
        <v>86</v>
      </c>
      <c r="C655" s="28"/>
      <c r="D655" s="13">
        <v>9.0268950789772012E-2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257</v>
      </c>
      <c r="C656" s="28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258</v>
      </c>
      <c r="C657" s="46"/>
      <c r="D657" s="44" t="s">
        <v>259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600</v>
      </c>
      <c r="BM659" s="27" t="s">
        <v>277</v>
      </c>
    </row>
    <row r="660" spans="1:65" ht="15">
      <c r="A660" s="24" t="s">
        <v>38</v>
      </c>
      <c r="B660" s="18" t="s">
        <v>108</v>
      </c>
      <c r="C660" s="15" t="s">
        <v>109</v>
      </c>
      <c r="D660" s="16" t="s">
        <v>296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225</v>
      </c>
      <c r="C661" s="9" t="s">
        <v>225</v>
      </c>
      <c r="D661" s="10" t="s">
        <v>110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305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10">
        <v>29.7</v>
      </c>
      <c r="E664" s="212"/>
      <c r="F664" s="213"/>
      <c r="G664" s="213"/>
      <c r="H664" s="213"/>
      <c r="I664" s="213"/>
      <c r="J664" s="213"/>
      <c r="K664" s="213"/>
      <c r="L664" s="213"/>
      <c r="M664" s="213"/>
      <c r="N664" s="213"/>
      <c r="O664" s="213"/>
      <c r="P664" s="213"/>
      <c r="Q664" s="213"/>
      <c r="R664" s="213"/>
      <c r="S664" s="213"/>
      <c r="T664" s="213"/>
      <c r="U664" s="213"/>
      <c r="V664" s="213"/>
      <c r="W664" s="213"/>
      <c r="X664" s="213"/>
      <c r="Y664" s="213"/>
      <c r="Z664" s="213"/>
      <c r="AA664" s="213"/>
      <c r="AB664" s="213"/>
      <c r="AC664" s="213"/>
      <c r="AD664" s="213"/>
      <c r="AE664" s="213"/>
      <c r="AF664" s="213"/>
      <c r="AG664" s="213"/>
      <c r="AH664" s="213"/>
      <c r="AI664" s="213"/>
      <c r="AJ664" s="213"/>
      <c r="AK664" s="213"/>
      <c r="AL664" s="213"/>
      <c r="AM664" s="213"/>
      <c r="AN664" s="213"/>
      <c r="AO664" s="213"/>
      <c r="AP664" s="213"/>
      <c r="AQ664" s="213"/>
      <c r="AR664" s="213"/>
      <c r="AS664" s="213"/>
      <c r="AT664" s="213"/>
      <c r="AU664" s="213"/>
      <c r="AV664" s="213"/>
      <c r="AW664" s="213"/>
      <c r="AX664" s="213"/>
      <c r="AY664" s="213"/>
      <c r="AZ664" s="213"/>
      <c r="BA664" s="213"/>
      <c r="BB664" s="213"/>
      <c r="BC664" s="213"/>
      <c r="BD664" s="213"/>
      <c r="BE664" s="213"/>
      <c r="BF664" s="213"/>
      <c r="BG664" s="213"/>
      <c r="BH664" s="213"/>
      <c r="BI664" s="213"/>
      <c r="BJ664" s="213"/>
      <c r="BK664" s="213"/>
      <c r="BL664" s="213"/>
      <c r="BM664" s="214">
        <v>1</v>
      </c>
    </row>
    <row r="665" spans="1:65">
      <c r="A665" s="29"/>
      <c r="B665" s="19">
        <v>1</v>
      </c>
      <c r="C665" s="9">
        <v>2</v>
      </c>
      <c r="D665" s="217">
        <v>28.3</v>
      </c>
      <c r="E665" s="212"/>
      <c r="F665" s="213"/>
      <c r="G665" s="213"/>
      <c r="H665" s="213"/>
      <c r="I665" s="213"/>
      <c r="J665" s="213"/>
      <c r="K665" s="213"/>
      <c r="L665" s="213"/>
      <c r="M665" s="213"/>
      <c r="N665" s="213"/>
      <c r="O665" s="213"/>
      <c r="P665" s="213"/>
      <c r="Q665" s="213"/>
      <c r="R665" s="213"/>
      <c r="S665" s="213"/>
      <c r="T665" s="213"/>
      <c r="U665" s="213"/>
      <c r="V665" s="213"/>
      <c r="W665" s="213"/>
      <c r="X665" s="213"/>
      <c r="Y665" s="213"/>
      <c r="Z665" s="213"/>
      <c r="AA665" s="213"/>
      <c r="AB665" s="213"/>
      <c r="AC665" s="213"/>
      <c r="AD665" s="213"/>
      <c r="AE665" s="213"/>
      <c r="AF665" s="213"/>
      <c r="AG665" s="213"/>
      <c r="AH665" s="213"/>
      <c r="AI665" s="213"/>
      <c r="AJ665" s="213"/>
      <c r="AK665" s="213"/>
      <c r="AL665" s="213"/>
      <c r="AM665" s="213"/>
      <c r="AN665" s="213"/>
      <c r="AO665" s="213"/>
      <c r="AP665" s="213"/>
      <c r="AQ665" s="213"/>
      <c r="AR665" s="213"/>
      <c r="AS665" s="213"/>
      <c r="AT665" s="213"/>
      <c r="AU665" s="213"/>
      <c r="AV665" s="213"/>
      <c r="AW665" s="213"/>
      <c r="AX665" s="213"/>
      <c r="AY665" s="213"/>
      <c r="AZ665" s="213"/>
      <c r="BA665" s="213"/>
      <c r="BB665" s="213"/>
      <c r="BC665" s="213"/>
      <c r="BD665" s="213"/>
      <c r="BE665" s="213"/>
      <c r="BF665" s="213"/>
      <c r="BG665" s="213"/>
      <c r="BH665" s="213"/>
      <c r="BI665" s="213"/>
      <c r="BJ665" s="213"/>
      <c r="BK665" s="213"/>
      <c r="BL665" s="213"/>
      <c r="BM665" s="214">
        <v>30</v>
      </c>
    </row>
    <row r="666" spans="1:65">
      <c r="A666" s="29"/>
      <c r="B666" s="20" t="s">
        <v>254</v>
      </c>
      <c r="C666" s="12"/>
      <c r="D666" s="219">
        <v>29</v>
      </c>
      <c r="E666" s="212"/>
      <c r="F666" s="213"/>
      <c r="G666" s="213"/>
      <c r="H666" s="213"/>
      <c r="I666" s="213"/>
      <c r="J666" s="213"/>
      <c r="K666" s="213"/>
      <c r="L666" s="213"/>
      <c r="M666" s="213"/>
      <c r="N666" s="213"/>
      <c r="O666" s="213"/>
      <c r="P666" s="213"/>
      <c r="Q666" s="213"/>
      <c r="R666" s="213"/>
      <c r="S666" s="213"/>
      <c r="T666" s="213"/>
      <c r="U666" s="213"/>
      <c r="V666" s="213"/>
      <c r="W666" s="213"/>
      <c r="X666" s="213"/>
      <c r="Y666" s="213"/>
      <c r="Z666" s="213"/>
      <c r="AA666" s="213"/>
      <c r="AB666" s="213"/>
      <c r="AC666" s="213"/>
      <c r="AD666" s="213"/>
      <c r="AE666" s="213"/>
      <c r="AF666" s="213"/>
      <c r="AG666" s="213"/>
      <c r="AH666" s="213"/>
      <c r="AI666" s="213"/>
      <c r="AJ666" s="213"/>
      <c r="AK666" s="213"/>
      <c r="AL666" s="213"/>
      <c r="AM666" s="213"/>
      <c r="AN666" s="213"/>
      <c r="AO666" s="213"/>
      <c r="AP666" s="213"/>
      <c r="AQ666" s="213"/>
      <c r="AR666" s="213"/>
      <c r="AS666" s="213"/>
      <c r="AT666" s="213"/>
      <c r="AU666" s="213"/>
      <c r="AV666" s="213"/>
      <c r="AW666" s="213"/>
      <c r="AX666" s="213"/>
      <c r="AY666" s="213"/>
      <c r="AZ666" s="213"/>
      <c r="BA666" s="213"/>
      <c r="BB666" s="213"/>
      <c r="BC666" s="213"/>
      <c r="BD666" s="213"/>
      <c r="BE666" s="213"/>
      <c r="BF666" s="213"/>
      <c r="BG666" s="213"/>
      <c r="BH666" s="213"/>
      <c r="BI666" s="213"/>
      <c r="BJ666" s="213"/>
      <c r="BK666" s="213"/>
      <c r="BL666" s="213"/>
      <c r="BM666" s="214">
        <v>16</v>
      </c>
    </row>
    <row r="667" spans="1:65">
      <c r="A667" s="29"/>
      <c r="B667" s="3" t="s">
        <v>255</v>
      </c>
      <c r="C667" s="28"/>
      <c r="D667" s="217">
        <v>29</v>
      </c>
      <c r="E667" s="212"/>
      <c r="F667" s="213"/>
      <c r="G667" s="213"/>
      <c r="H667" s="213"/>
      <c r="I667" s="213"/>
      <c r="J667" s="213"/>
      <c r="K667" s="213"/>
      <c r="L667" s="213"/>
      <c r="M667" s="213"/>
      <c r="N667" s="213"/>
      <c r="O667" s="213"/>
      <c r="P667" s="213"/>
      <c r="Q667" s="213"/>
      <c r="R667" s="213"/>
      <c r="S667" s="213"/>
      <c r="T667" s="213"/>
      <c r="U667" s="213"/>
      <c r="V667" s="213"/>
      <c r="W667" s="213"/>
      <c r="X667" s="213"/>
      <c r="Y667" s="213"/>
      <c r="Z667" s="213"/>
      <c r="AA667" s="213"/>
      <c r="AB667" s="213"/>
      <c r="AC667" s="213"/>
      <c r="AD667" s="213"/>
      <c r="AE667" s="213"/>
      <c r="AF667" s="213"/>
      <c r="AG667" s="213"/>
      <c r="AH667" s="213"/>
      <c r="AI667" s="213"/>
      <c r="AJ667" s="213"/>
      <c r="AK667" s="213"/>
      <c r="AL667" s="213"/>
      <c r="AM667" s="213"/>
      <c r="AN667" s="213"/>
      <c r="AO667" s="213"/>
      <c r="AP667" s="213"/>
      <c r="AQ667" s="213"/>
      <c r="AR667" s="213"/>
      <c r="AS667" s="213"/>
      <c r="AT667" s="213"/>
      <c r="AU667" s="213"/>
      <c r="AV667" s="213"/>
      <c r="AW667" s="213"/>
      <c r="AX667" s="213"/>
      <c r="AY667" s="213"/>
      <c r="AZ667" s="213"/>
      <c r="BA667" s="213"/>
      <c r="BB667" s="213"/>
      <c r="BC667" s="213"/>
      <c r="BD667" s="213"/>
      <c r="BE667" s="213"/>
      <c r="BF667" s="213"/>
      <c r="BG667" s="213"/>
      <c r="BH667" s="213"/>
      <c r="BI667" s="213"/>
      <c r="BJ667" s="213"/>
      <c r="BK667" s="213"/>
      <c r="BL667" s="213"/>
      <c r="BM667" s="214">
        <v>29</v>
      </c>
    </row>
    <row r="668" spans="1:65">
      <c r="A668" s="29"/>
      <c r="B668" s="3" t="s">
        <v>256</v>
      </c>
      <c r="C668" s="28"/>
      <c r="D668" s="217">
        <v>0.98994949366116547</v>
      </c>
      <c r="E668" s="212"/>
      <c r="F668" s="213"/>
      <c r="G668" s="213"/>
      <c r="H668" s="213"/>
      <c r="I668" s="213"/>
      <c r="J668" s="213"/>
      <c r="K668" s="213"/>
      <c r="L668" s="213"/>
      <c r="M668" s="213"/>
      <c r="N668" s="213"/>
      <c r="O668" s="213"/>
      <c r="P668" s="213"/>
      <c r="Q668" s="213"/>
      <c r="R668" s="213"/>
      <c r="S668" s="213"/>
      <c r="T668" s="213"/>
      <c r="U668" s="213"/>
      <c r="V668" s="213"/>
      <c r="W668" s="213"/>
      <c r="X668" s="213"/>
      <c r="Y668" s="213"/>
      <c r="Z668" s="213"/>
      <c r="AA668" s="213"/>
      <c r="AB668" s="213"/>
      <c r="AC668" s="213"/>
      <c r="AD668" s="213"/>
      <c r="AE668" s="213"/>
      <c r="AF668" s="213"/>
      <c r="AG668" s="213"/>
      <c r="AH668" s="213"/>
      <c r="AI668" s="213"/>
      <c r="AJ668" s="213"/>
      <c r="AK668" s="213"/>
      <c r="AL668" s="213"/>
      <c r="AM668" s="213"/>
      <c r="AN668" s="213"/>
      <c r="AO668" s="213"/>
      <c r="AP668" s="213"/>
      <c r="AQ668" s="213"/>
      <c r="AR668" s="213"/>
      <c r="AS668" s="213"/>
      <c r="AT668" s="213"/>
      <c r="AU668" s="213"/>
      <c r="AV668" s="213"/>
      <c r="AW668" s="213"/>
      <c r="AX668" s="213"/>
      <c r="AY668" s="213"/>
      <c r="AZ668" s="213"/>
      <c r="BA668" s="213"/>
      <c r="BB668" s="213"/>
      <c r="BC668" s="213"/>
      <c r="BD668" s="213"/>
      <c r="BE668" s="213"/>
      <c r="BF668" s="213"/>
      <c r="BG668" s="213"/>
      <c r="BH668" s="213"/>
      <c r="BI668" s="213"/>
      <c r="BJ668" s="213"/>
      <c r="BK668" s="213"/>
      <c r="BL668" s="213"/>
      <c r="BM668" s="214">
        <v>36</v>
      </c>
    </row>
    <row r="669" spans="1:65">
      <c r="A669" s="29"/>
      <c r="B669" s="3" t="s">
        <v>86</v>
      </c>
      <c r="C669" s="28"/>
      <c r="D669" s="13">
        <v>3.4136189436591913E-2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257</v>
      </c>
      <c r="C670" s="28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258</v>
      </c>
      <c r="C671" s="46"/>
      <c r="D671" s="44" t="s">
        <v>259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601</v>
      </c>
      <c r="BM673" s="27" t="s">
        <v>277</v>
      </c>
    </row>
    <row r="674" spans="1:65" ht="15">
      <c r="A674" s="24" t="s">
        <v>41</v>
      </c>
      <c r="B674" s="18" t="s">
        <v>108</v>
      </c>
      <c r="C674" s="15" t="s">
        <v>109</v>
      </c>
      <c r="D674" s="16" t="s">
        <v>296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225</v>
      </c>
      <c r="C675" s="9" t="s">
        <v>225</v>
      </c>
      <c r="D675" s="10" t="s">
        <v>110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305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2.61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2.62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31</v>
      </c>
    </row>
    <row r="680" spans="1:65">
      <c r="A680" s="29"/>
      <c r="B680" s="20" t="s">
        <v>254</v>
      </c>
      <c r="C680" s="12"/>
      <c r="D680" s="22">
        <v>2.6150000000000002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255</v>
      </c>
      <c r="C681" s="28"/>
      <c r="D681" s="11">
        <v>2.6150000000000002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2.6150000000000002</v>
      </c>
    </row>
    <row r="682" spans="1:65">
      <c r="A682" s="29"/>
      <c r="B682" s="3" t="s">
        <v>256</v>
      </c>
      <c r="C682" s="28"/>
      <c r="D682" s="23">
        <v>7.0710678118656384E-3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37</v>
      </c>
    </row>
    <row r="683" spans="1:65">
      <c r="A683" s="29"/>
      <c r="B683" s="3" t="s">
        <v>86</v>
      </c>
      <c r="C683" s="28"/>
      <c r="D683" s="13">
        <v>2.7040412282468979E-3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257</v>
      </c>
      <c r="C684" s="28"/>
      <c r="D684" s="13">
        <v>0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258</v>
      </c>
      <c r="C685" s="46"/>
      <c r="D685" s="44" t="s">
        <v>259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602</v>
      </c>
      <c r="BM687" s="27" t="s">
        <v>277</v>
      </c>
    </row>
    <row r="688" spans="1:65" ht="15">
      <c r="A688" s="24" t="s">
        <v>44</v>
      </c>
      <c r="B688" s="18" t="s">
        <v>108</v>
      </c>
      <c r="C688" s="15" t="s">
        <v>109</v>
      </c>
      <c r="D688" s="16" t="s">
        <v>296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225</v>
      </c>
      <c r="C689" s="9" t="s">
        <v>225</v>
      </c>
      <c r="D689" s="10" t="s">
        <v>110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305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20">
        <v>255.00000000000003</v>
      </c>
      <c r="E692" s="223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/>
      <c r="BC692" s="224"/>
      <c r="BD692" s="224"/>
      <c r="BE692" s="224"/>
      <c r="BF692" s="224"/>
      <c r="BG692" s="224"/>
      <c r="BH692" s="224"/>
      <c r="BI692" s="224"/>
      <c r="BJ692" s="224"/>
      <c r="BK692" s="224"/>
      <c r="BL692" s="224"/>
      <c r="BM692" s="225">
        <v>1</v>
      </c>
    </row>
    <row r="693" spans="1:65">
      <c r="A693" s="29"/>
      <c r="B693" s="19">
        <v>1</v>
      </c>
      <c r="C693" s="9">
        <v>2</v>
      </c>
      <c r="D693" s="226">
        <v>275</v>
      </c>
      <c r="E693" s="223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  <c r="AA693" s="224"/>
      <c r="AB693" s="224"/>
      <c r="AC693" s="224"/>
      <c r="AD693" s="224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4"/>
      <c r="AT693" s="224"/>
      <c r="AU693" s="224"/>
      <c r="AV693" s="224"/>
      <c r="AW693" s="224"/>
      <c r="AX693" s="224"/>
      <c r="AY693" s="224"/>
      <c r="AZ693" s="224"/>
      <c r="BA693" s="224"/>
      <c r="BB693" s="224"/>
      <c r="BC693" s="224"/>
      <c r="BD693" s="224"/>
      <c r="BE693" s="224"/>
      <c r="BF693" s="224"/>
      <c r="BG693" s="224"/>
      <c r="BH693" s="224"/>
      <c r="BI693" s="224"/>
      <c r="BJ693" s="224"/>
      <c r="BK693" s="224"/>
      <c r="BL693" s="224"/>
      <c r="BM693" s="225">
        <v>32</v>
      </c>
    </row>
    <row r="694" spans="1:65">
      <c r="A694" s="29"/>
      <c r="B694" s="20" t="s">
        <v>254</v>
      </c>
      <c r="C694" s="12"/>
      <c r="D694" s="230">
        <v>265</v>
      </c>
      <c r="E694" s="223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  <c r="AA694" s="224"/>
      <c r="AB694" s="224"/>
      <c r="AC694" s="224"/>
      <c r="AD694" s="224"/>
      <c r="AE694" s="224"/>
      <c r="AF694" s="224"/>
      <c r="AG694" s="224"/>
      <c r="AH694" s="224"/>
      <c r="AI694" s="224"/>
      <c r="AJ694" s="224"/>
      <c r="AK694" s="224"/>
      <c r="AL694" s="224"/>
      <c r="AM694" s="224"/>
      <c r="AN694" s="224"/>
      <c r="AO694" s="224"/>
      <c r="AP694" s="224"/>
      <c r="AQ694" s="224"/>
      <c r="AR694" s="224"/>
      <c r="AS694" s="224"/>
      <c r="AT694" s="224"/>
      <c r="AU694" s="224"/>
      <c r="AV694" s="224"/>
      <c r="AW694" s="224"/>
      <c r="AX694" s="224"/>
      <c r="AY694" s="224"/>
      <c r="AZ694" s="224"/>
      <c r="BA694" s="224"/>
      <c r="BB694" s="224"/>
      <c r="BC694" s="224"/>
      <c r="BD694" s="224"/>
      <c r="BE694" s="224"/>
      <c r="BF694" s="224"/>
      <c r="BG694" s="224"/>
      <c r="BH694" s="224"/>
      <c r="BI694" s="224"/>
      <c r="BJ694" s="224"/>
      <c r="BK694" s="224"/>
      <c r="BL694" s="224"/>
      <c r="BM694" s="225">
        <v>16</v>
      </c>
    </row>
    <row r="695" spans="1:65">
      <c r="A695" s="29"/>
      <c r="B695" s="3" t="s">
        <v>255</v>
      </c>
      <c r="C695" s="28"/>
      <c r="D695" s="226">
        <v>265</v>
      </c>
      <c r="E695" s="223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4"/>
      <c r="AT695" s="224"/>
      <c r="AU695" s="224"/>
      <c r="AV695" s="224"/>
      <c r="AW695" s="224"/>
      <c r="AX695" s="224"/>
      <c r="AY695" s="224"/>
      <c r="AZ695" s="224"/>
      <c r="BA695" s="224"/>
      <c r="BB695" s="224"/>
      <c r="BC695" s="224"/>
      <c r="BD695" s="224"/>
      <c r="BE695" s="224"/>
      <c r="BF695" s="224"/>
      <c r="BG695" s="224"/>
      <c r="BH695" s="224"/>
      <c r="BI695" s="224"/>
      <c r="BJ695" s="224"/>
      <c r="BK695" s="224"/>
      <c r="BL695" s="224"/>
      <c r="BM695" s="225">
        <v>265</v>
      </c>
    </row>
    <row r="696" spans="1:65">
      <c r="A696" s="29"/>
      <c r="B696" s="3" t="s">
        <v>256</v>
      </c>
      <c r="C696" s="28"/>
      <c r="D696" s="226">
        <v>14.14213562373093</v>
      </c>
      <c r="E696" s="223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  <c r="AA696" s="224"/>
      <c r="AB696" s="224"/>
      <c r="AC696" s="224"/>
      <c r="AD696" s="224"/>
      <c r="AE696" s="224"/>
      <c r="AF696" s="224"/>
      <c r="AG696" s="224"/>
      <c r="AH696" s="224"/>
      <c r="AI696" s="224"/>
      <c r="AJ696" s="224"/>
      <c r="AK696" s="224"/>
      <c r="AL696" s="224"/>
      <c r="AM696" s="224"/>
      <c r="AN696" s="224"/>
      <c r="AO696" s="224"/>
      <c r="AP696" s="224"/>
      <c r="AQ696" s="224"/>
      <c r="AR696" s="224"/>
      <c r="AS696" s="224"/>
      <c r="AT696" s="224"/>
      <c r="AU696" s="224"/>
      <c r="AV696" s="224"/>
      <c r="AW696" s="224"/>
      <c r="AX696" s="224"/>
      <c r="AY696" s="224"/>
      <c r="AZ696" s="224"/>
      <c r="BA696" s="224"/>
      <c r="BB696" s="224"/>
      <c r="BC696" s="224"/>
      <c r="BD696" s="224"/>
      <c r="BE696" s="224"/>
      <c r="BF696" s="224"/>
      <c r="BG696" s="224"/>
      <c r="BH696" s="224"/>
      <c r="BI696" s="224"/>
      <c r="BJ696" s="224"/>
      <c r="BK696" s="224"/>
      <c r="BL696" s="224"/>
      <c r="BM696" s="225">
        <v>38</v>
      </c>
    </row>
    <row r="697" spans="1:65">
      <c r="A697" s="29"/>
      <c r="B697" s="3" t="s">
        <v>86</v>
      </c>
      <c r="C697" s="28"/>
      <c r="D697" s="13">
        <v>5.3366549523512941E-2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257</v>
      </c>
      <c r="C698" s="28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258</v>
      </c>
      <c r="C699" s="46"/>
      <c r="D699" s="44" t="s">
        <v>259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603</v>
      </c>
      <c r="BM701" s="27" t="s">
        <v>277</v>
      </c>
    </row>
    <row r="702" spans="1:65" ht="15">
      <c r="A702" s="24" t="s">
        <v>45</v>
      </c>
      <c r="B702" s="18" t="s">
        <v>108</v>
      </c>
      <c r="C702" s="15" t="s">
        <v>109</v>
      </c>
      <c r="D702" s="16" t="s">
        <v>296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225</v>
      </c>
      <c r="C703" s="9" t="s">
        <v>225</v>
      </c>
      <c r="D703" s="10" t="s">
        <v>110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305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20">
        <v>215</v>
      </c>
      <c r="E706" s="223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5">
        <v>1</v>
      </c>
    </row>
    <row r="707" spans="1:65">
      <c r="A707" s="29"/>
      <c r="B707" s="19">
        <v>1</v>
      </c>
      <c r="C707" s="9">
        <v>2</v>
      </c>
      <c r="D707" s="226">
        <v>214</v>
      </c>
      <c r="E707" s="223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5">
        <v>33</v>
      </c>
    </row>
    <row r="708" spans="1:65">
      <c r="A708" s="29"/>
      <c r="B708" s="20" t="s">
        <v>254</v>
      </c>
      <c r="C708" s="12"/>
      <c r="D708" s="230">
        <v>214.5</v>
      </c>
      <c r="E708" s="223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5">
        <v>16</v>
      </c>
    </row>
    <row r="709" spans="1:65">
      <c r="A709" s="29"/>
      <c r="B709" s="3" t="s">
        <v>255</v>
      </c>
      <c r="C709" s="28"/>
      <c r="D709" s="226">
        <v>214.5</v>
      </c>
      <c r="E709" s="223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5">
        <v>214.5</v>
      </c>
    </row>
    <row r="710" spans="1:65">
      <c r="A710" s="29"/>
      <c r="B710" s="3" t="s">
        <v>256</v>
      </c>
      <c r="C710" s="28"/>
      <c r="D710" s="226">
        <v>0.70710678118654757</v>
      </c>
      <c r="E710" s="223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4"/>
      <c r="AT710" s="224"/>
      <c r="AU710" s="224"/>
      <c r="AV710" s="224"/>
      <c r="AW710" s="224"/>
      <c r="AX710" s="224"/>
      <c r="AY710" s="224"/>
      <c r="AZ710" s="224"/>
      <c r="BA710" s="224"/>
      <c r="BB710" s="224"/>
      <c r="BC710" s="224"/>
      <c r="BD710" s="224"/>
      <c r="BE710" s="224"/>
      <c r="BF710" s="224"/>
      <c r="BG710" s="224"/>
      <c r="BH710" s="224"/>
      <c r="BI710" s="224"/>
      <c r="BJ710" s="224"/>
      <c r="BK710" s="224"/>
      <c r="BL710" s="224"/>
      <c r="BM710" s="225">
        <v>39</v>
      </c>
    </row>
    <row r="711" spans="1:65">
      <c r="A711" s="29"/>
      <c r="B711" s="3" t="s">
        <v>86</v>
      </c>
      <c r="C711" s="28"/>
      <c r="D711" s="13">
        <v>3.2965351104267951E-3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257</v>
      </c>
      <c r="C712" s="28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258</v>
      </c>
      <c r="C713" s="46"/>
      <c r="D713" s="44" t="s">
        <v>259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4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608</v>
      </c>
      <c r="C1" s="88"/>
      <c r="D1" s="88"/>
      <c r="E1" s="88"/>
      <c r="F1" s="88"/>
      <c r="G1" s="88"/>
      <c r="H1" s="72"/>
    </row>
    <row r="2" spans="1:8" ht="15.75" customHeight="1">
      <c r="A2" s="278"/>
      <c r="B2" s="276" t="s">
        <v>2</v>
      </c>
      <c r="C2" s="73" t="s">
        <v>66</v>
      </c>
      <c r="D2" s="274" t="s">
        <v>184</v>
      </c>
      <c r="E2" s="275"/>
      <c r="F2" s="274" t="s">
        <v>93</v>
      </c>
      <c r="G2" s="275"/>
      <c r="H2" s="80"/>
    </row>
    <row r="3" spans="1:8" ht="12.75">
      <c r="A3" s="278"/>
      <c r="B3" s="277"/>
      <c r="C3" s="71" t="s">
        <v>47</v>
      </c>
      <c r="D3" s="174" t="s">
        <v>67</v>
      </c>
      <c r="E3" s="38" t="s">
        <v>68</v>
      </c>
      <c r="F3" s="174" t="s">
        <v>67</v>
      </c>
      <c r="G3" s="38" t="s">
        <v>68</v>
      </c>
      <c r="H3" s="81"/>
    </row>
    <row r="4" spans="1:8" ht="15.75" customHeight="1">
      <c r="A4" s="90"/>
      <c r="B4" s="39" t="s">
        <v>206</v>
      </c>
      <c r="C4" s="177"/>
      <c r="D4" s="177"/>
      <c r="E4" s="177"/>
      <c r="F4" s="177"/>
      <c r="G4" s="176"/>
      <c r="H4" s="82"/>
    </row>
    <row r="5" spans="1:8" ht="15.75" customHeight="1">
      <c r="A5" s="90"/>
      <c r="B5" s="178" t="s">
        <v>349</v>
      </c>
      <c r="C5" s="234">
        <v>0.70940582010582021</v>
      </c>
      <c r="D5" s="236">
        <v>0.70160126519464128</v>
      </c>
      <c r="E5" s="237">
        <v>0.71721037501699914</v>
      </c>
      <c r="F5" s="236">
        <v>0.70593826781373181</v>
      </c>
      <c r="G5" s="237">
        <v>0.7128733723979086</v>
      </c>
      <c r="H5" s="82"/>
    </row>
    <row r="6" spans="1:8" ht="15.75" customHeight="1">
      <c r="A6" s="90"/>
      <c r="B6" s="239" t="s">
        <v>207</v>
      </c>
      <c r="C6" s="175"/>
      <c r="D6" s="175"/>
      <c r="E6" s="175"/>
      <c r="F6" s="175"/>
      <c r="G6" s="238"/>
      <c r="H6" s="82"/>
    </row>
    <row r="7" spans="1:8" ht="15.75" customHeight="1">
      <c r="A7" s="90"/>
      <c r="B7" s="178" t="s">
        <v>349</v>
      </c>
      <c r="C7" s="234">
        <v>0.7061664279226243</v>
      </c>
      <c r="D7" s="236">
        <v>0.68815068500806842</v>
      </c>
      <c r="E7" s="237">
        <v>0.72418217083718017</v>
      </c>
      <c r="F7" s="236">
        <v>0.70238526002754231</v>
      </c>
      <c r="G7" s="237">
        <v>0.70994759581770628</v>
      </c>
      <c r="H7" s="82"/>
    </row>
    <row r="8" spans="1:8" ht="15.75" customHeight="1">
      <c r="A8" s="90"/>
      <c r="B8" s="239" t="s">
        <v>182</v>
      </c>
      <c r="C8" s="175"/>
      <c r="D8" s="175"/>
      <c r="E8" s="175"/>
      <c r="F8" s="175"/>
      <c r="G8" s="238"/>
      <c r="H8" s="82"/>
    </row>
    <row r="9" spans="1:8" ht="15.75" customHeight="1">
      <c r="A9" s="90"/>
      <c r="B9" s="178" t="s">
        <v>350</v>
      </c>
      <c r="C9" s="240">
        <v>1.5181992283950614</v>
      </c>
      <c r="D9" s="241">
        <v>1.4135474507379402</v>
      </c>
      <c r="E9" s="242">
        <v>1.6228510060521826</v>
      </c>
      <c r="F9" s="241">
        <v>1.4549711090163071</v>
      </c>
      <c r="G9" s="242">
        <v>1.5814273477738157</v>
      </c>
      <c r="H9" s="82"/>
    </row>
    <row r="10" spans="1:8" ht="15.75" customHeight="1">
      <c r="A10" s="90"/>
      <c r="B10" s="178" t="s">
        <v>351</v>
      </c>
      <c r="C10" s="240">
        <v>7.5462955862962957</v>
      </c>
      <c r="D10" s="241">
        <v>7.2433772789205975</v>
      </c>
      <c r="E10" s="242">
        <v>7.849213893671994</v>
      </c>
      <c r="F10" s="241">
        <v>7.3689430879477227</v>
      </c>
      <c r="G10" s="242">
        <v>7.7236480846448687</v>
      </c>
      <c r="H10" s="82"/>
    </row>
    <row r="11" spans="1:8" ht="15.75" customHeight="1">
      <c r="A11" s="90"/>
      <c r="B11" s="178" t="s">
        <v>352</v>
      </c>
      <c r="C11" s="245">
        <v>28.75296759259259</v>
      </c>
      <c r="D11" s="246">
        <v>27.068786316555258</v>
      </c>
      <c r="E11" s="247">
        <v>30.437148868629922</v>
      </c>
      <c r="F11" s="246">
        <v>27.783874171418638</v>
      </c>
      <c r="G11" s="247">
        <v>29.722061013766542</v>
      </c>
      <c r="H11" s="82"/>
    </row>
    <row r="12" spans="1:8" ht="15.75" customHeight="1">
      <c r="A12" s="90"/>
      <c r="B12" s="178" t="s">
        <v>353</v>
      </c>
      <c r="C12" s="235">
        <v>926.27960444444443</v>
      </c>
      <c r="D12" s="250">
        <v>893.0028590199945</v>
      </c>
      <c r="E12" s="251">
        <v>959.55634986889436</v>
      </c>
      <c r="F12" s="250">
        <v>903.98860697230634</v>
      </c>
      <c r="G12" s="251">
        <v>948.57060191658252</v>
      </c>
      <c r="H12" s="82"/>
    </row>
    <row r="13" spans="1:8" ht="15.75" customHeight="1">
      <c r="A13" s="90"/>
      <c r="B13" s="178" t="s">
        <v>354</v>
      </c>
      <c r="C13" s="240">
        <v>2.3383333333333334</v>
      </c>
      <c r="D13" s="241">
        <v>2.1879829201291487</v>
      </c>
      <c r="E13" s="242">
        <v>2.488683746537518</v>
      </c>
      <c r="F13" s="241">
        <v>2.2405917571621892</v>
      </c>
      <c r="G13" s="242">
        <v>2.4360749095044776</v>
      </c>
      <c r="H13" s="82"/>
    </row>
    <row r="14" spans="1:8" ht="15.75" customHeight="1">
      <c r="A14" s="90"/>
      <c r="B14" s="178" t="s">
        <v>355</v>
      </c>
      <c r="C14" s="240">
        <v>1.8635952380952379</v>
      </c>
      <c r="D14" s="241">
        <v>1.6142202882756218</v>
      </c>
      <c r="E14" s="242">
        <v>2.1129701879148537</v>
      </c>
      <c r="F14" s="241">
        <v>1.7223137218483964</v>
      </c>
      <c r="G14" s="242">
        <v>2.0048767543420793</v>
      </c>
      <c r="H14" s="82"/>
    </row>
    <row r="15" spans="1:8" ht="15.75" customHeight="1">
      <c r="A15" s="90"/>
      <c r="B15" s="178" t="s">
        <v>356</v>
      </c>
      <c r="C15" s="240">
        <v>1.9466340277777778</v>
      </c>
      <c r="D15" s="241">
        <v>1.877161320651404</v>
      </c>
      <c r="E15" s="242">
        <v>2.0161067349041515</v>
      </c>
      <c r="F15" s="241">
        <v>1.9073756156869743</v>
      </c>
      <c r="G15" s="242">
        <v>1.9858924398685813</v>
      </c>
      <c r="H15" s="82"/>
    </row>
    <row r="16" spans="1:8" ht="15.75" customHeight="1">
      <c r="A16" s="90"/>
      <c r="B16" s="178" t="s">
        <v>357</v>
      </c>
      <c r="C16" s="240">
        <v>0.75123076923076937</v>
      </c>
      <c r="D16" s="241">
        <v>0.66448650910400431</v>
      </c>
      <c r="E16" s="242">
        <v>0.83797502935753443</v>
      </c>
      <c r="F16" s="241">
        <v>0.71632973670954558</v>
      </c>
      <c r="G16" s="242">
        <v>0.78613180175199315</v>
      </c>
      <c r="H16" s="82"/>
    </row>
    <row r="17" spans="1:8" ht="15.75" customHeight="1">
      <c r="A17" s="90"/>
      <c r="B17" s="178" t="s">
        <v>358</v>
      </c>
      <c r="C17" s="235">
        <v>67.134880952380939</v>
      </c>
      <c r="D17" s="250">
        <v>61.580627248218327</v>
      </c>
      <c r="E17" s="251">
        <v>72.689134656543544</v>
      </c>
      <c r="F17" s="250">
        <v>64.195757587662712</v>
      </c>
      <c r="G17" s="251">
        <v>70.074004317099167</v>
      </c>
      <c r="H17" s="82"/>
    </row>
    <row r="18" spans="1:8" ht="15.75" customHeight="1">
      <c r="A18" s="90"/>
      <c r="B18" s="178" t="s">
        <v>359</v>
      </c>
      <c r="C18" s="245">
        <v>16.320672037037035</v>
      </c>
      <c r="D18" s="246">
        <v>15.485721763375695</v>
      </c>
      <c r="E18" s="247">
        <v>17.155622310698373</v>
      </c>
      <c r="F18" s="246">
        <v>15.965292722229952</v>
      </c>
      <c r="G18" s="247">
        <v>16.676051351844116</v>
      </c>
      <c r="H18" s="82"/>
    </row>
    <row r="19" spans="1:8" ht="15.75" customHeight="1">
      <c r="A19" s="90"/>
      <c r="B19" s="178" t="s">
        <v>360</v>
      </c>
      <c r="C19" s="245">
        <v>45.9119037037037</v>
      </c>
      <c r="D19" s="246">
        <v>42.416525388919673</v>
      </c>
      <c r="E19" s="247">
        <v>49.407282018487727</v>
      </c>
      <c r="F19" s="246">
        <v>44.33701340810147</v>
      </c>
      <c r="G19" s="247">
        <v>47.486793999305931</v>
      </c>
      <c r="H19" s="82"/>
    </row>
    <row r="20" spans="1:8" ht="15.75" customHeight="1">
      <c r="A20" s="90"/>
      <c r="B20" s="178" t="s">
        <v>361</v>
      </c>
      <c r="C20" s="240">
        <v>9.3337307692307689</v>
      </c>
      <c r="D20" s="241">
        <v>8.8932214671184973</v>
      </c>
      <c r="E20" s="242">
        <v>9.7742400713430406</v>
      </c>
      <c r="F20" s="241">
        <v>9.0781928217281536</v>
      </c>
      <c r="G20" s="242">
        <v>9.5892687167333843</v>
      </c>
      <c r="H20" s="82"/>
    </row>
    <row r="21" spans="1:8" ht="15.75" customHeight="1">
      <c r="A21" s="90"/>
      <c r="B21" s="178" t="s">
        <v>362</v>
      </c>
      <c r="C21" s="234">
        <v>0.53137378888888898</v>
      </c>
      <c r="D21" s="236">
        <v>0.51589739506722909</v>
      </c>
      <c r="E21" s="237">
        <v>0.54685018271054886</v>
      </c>
      <c r="F21" s="236">
        <v>0.52290228079151968</v>
      </c>
      <c r="G21" s="237">
        <v>0.53984529698625827</v>
      </c>
      <c r="H21" s="82"/>
    </row>
    <row r="22" spans="1:8" ht="15.75" customHeight="1">
      <c r="A22" s="90"/>
      <c r="B22" s="178" t="s">
        <v>363</v>
      </c>
      <c r="C22" s="240">
        <v>3.5038333333333331</v>
      </c>
      <c r="D22" s="241">
        <v>3.0910397388259274</v>
      </c>
      <c r="E22" s="242">
        <v>3.9166269278407388</v>
      </c>
      <c r="F22" s="241">
        <v>3.273274101705733</v>
      </c>
      <c r="G22" s="242">
        <v>3.7343925649609333</v>
      </c>
      <c r="H22" s="82"/>
    </row>
    <row r="23" spans="1:8" ht="15.75" customHeight="1">
      <c r="A23" s="90"/>
      <c r="B23" s="178" t="s">
        <v>364</v>
      </c>
      <c r="C23" s="240">
        <v>1.4436111111111112</v>
      </c>
      <c r="D23" s="241">
        <v>1.2248809938404057</v>
      </c>
      <c r="E23" s="242">
        <v>1.6623412283818166</v>
      </c>
      <c r="F23" s="241" t="s">
        <v>94</v>
      </c>
      <c r="G23" s="242" t="s">
        <v>94</v>
      </c>
      <c r="H23" s="82"/>
    </row>
    <row r="24" spans="1:8" ht="15.75" customHeight="1">
      <c r="A24" s="90"/>
      <c r="B24" s="178" t="s">
        <v>365</v>
      </c>
      <c r="C24" s="240">
        <v>1.285611111111111</v>
      </c>
      <c r="D24" s="241">
        <v>1.1758904712934297</v>
      </c>
      <c r="E24" s="242">
        <v>1.3953317509287924</v>
      </c>
      <c r="F24" s="241">
        <v>1.2276854754453144</v>
      </c>
      <c r="G24" s="242">
        <v>1.3435367467769077</v>
      </c>
      <c r="H24" s="82"/>
    </row>
    <row r="25" spans="1:8" ht="15.75" customHeight="1">
      <c r="A25" s="90"/>
      <c r="B25" s="178" t="s">
        <v>366</v>
      </c>
      <c r="C25" s="240">
        <v>4.1054310185185194</v>
      </c>
      <c r="D25" s="241">
        <v>3.9889808556068376</v>
      </c>
      <c r="E25" s="242">
        <v>4.2218811814302013</v>
      </c>
      <c r="F25" s="241">
        <v>4.041142121789802</v>
      </c>
      <c r="G25" s="242">
        <v>4.1697199152472368</v>
      </c>
      <c r="H25" s="82"/>
    </row>
    <row r="26" spans="1:8" ht="15.75" customHeight="1">
      <c r="A26" s="90"/>
      <c r="B26" s="178" t="s">
        <v>367</v>
      </c>
      <c r="C26" s="245">
        <v>19.420370555555557</v>
      </c>
      <c r="D26" s="246">
        <v>18.564256661316712</v>
      </c>
      <c r="E26" s="247">
        <v>20.276484449794403</v>
      </c>
      <c r="F26" s="246">
        <v>18.734168253703778</v>
      </c>
      <c r="G26" s="247">
        <v>20.106572857407336</v>
      </c>
      <c r="H26" s="82"/>
    </row>
    <row r="27" spans="1:8" ht="15.75" customHeight="1">
      <c r="A27" s="90"/>
      <c r="B27" s="178" t="s">
        <v>368</v>
      </c>
      <c r="C27" s="240">
        <v>5.4980555555555561</v>
      </c>
      <c r="D27" s="241">
        <v>4.7656926863563651</v>
      </c>
      <c r="E27" s="242">
        <v>6.2304184247547472</v>
      </c>
      <c r="F27" s="241">
        <v>5.2535755590066522</v>
      </c>
      <c r="G27" s="242">
        <v>5.7425355521044601</v>
      </c>
      <c r="H27" s="82"/>
    </row>
    <row r="28" spans="1:8" ht="15.75" customHeight="1">
      <c r="A28" s="90"/>
      <c r="B28" s="178" t="s">
        <v>369</v>
      </c>
      <c r="C28" s="240">
        <v>0.17649999999999999</v>
      </c>
      <c r="D28" s="241">
        <v>0.11581696449893722</v>
      </c>
      <c r="E28" s="242">
        <v>0.23718303550106276</v>
      </c>
      <c r="F28" s="241" t="s">
        <v>94</v>
      </c>
      <c r="G28" s="242" t="s">
        <v>94</v>
      </c>
      <c r="H28" s="82"/>
    </row>
    <row r="29" spans="1:8" ht="15.75" customHeight="1">
      <c r="A29" s="90"/>
      <c r="B29" s="178" t="s">
        <v>370</v>
      </c>
      <c r="C29" s="240">
        <v>1.8313777777777775</v>
      </c>
      <c r="D29" s="241">
        <v>1.7003634678298067</v>
      </c>
      <c r="E29" s="242">
        <v>1.9623920877257484</v>
      </c>
      <c r="F29" s="241">
        <v>1.7613364560595925</v>
      </c>
      <c r="G29" s="242">
        <v>1.9014190994959626</v>
      </c>
      <c r="H29" s="83"/>
    </row>
    <row r="30" spans="1:8" ht="15.75" customHeight="1">
      <c r="A30" s="90"/>
      <c r="B30" s="178" t="s">
        <v>371</v>
      </c>
      <c r="C30" s="240">
        <v>0.57813333333333339</v>
      </c>
      <c r="D30" s="241">
        <v>0.5228967789550224</v>
      </c>
      <c r="E30" s="242">
        <v>0.63336988771164437</v>
      </c>
      <c r="F30" s="241" t="s">
        <v>94</v>
      </c>
      <c r="G30" s="242" t="s">
        <v>94</v>
      </c>
      <c r="H30" s="82"/>
    </row>
    <row r="31" spans="1:8" ht="15.75" customHeight="1">
      <c r="A31" s="90"/>
      <c r="B31" s="178" t="s">
        <v>372</v>
      </c>
      <c r="C31" s="240">
        <v>0.38482619047619043</v>
      </c>
      <c r="D31" s="241">
        <v>0.36525308364997894</v>
      </c>
      <c r="E31" s="242">
        <v>0.40439929730240193</v>
      </c>
      <c r="F31" s="241">
        <v>0.36863676724996008</v>
      </c>
      <c r="G31" s="242">
        <v>0.40101561370242078</v>
      </c>
      <c r="H31" s="82"/>
    </row>
    <row r="32" spans="1:8" ht="15.75" customHeight="1">
      <c r="A32" s="90"/>
      <c r="B32" s="178" t="s">
        <v>373</v>
      </c>
      <c r="C32" s="240">
        <v>2.9459098512345681</v>
      </c>
      <c r="D32" s="241">
        <v>2.860379196911699</v>
      </c>
      <c r="E32" s="242">
        <v>3.0314405055574372</v>
      </c>
      <c r="F32" s="241">
        <v>2.8879495172800533</v>
      </c>
      <c r="G32" s="242">
        <v>3.0038701851890828</v>
      </c>
      <c r="H32" s="82"/>
    </row>
    <row r="33" spans="1:8" ht="15.75" customHeight="1">
      <c r="A33" s="90"/>
      <c r="B33" s="178" t="s">
        <v>374</v>
      </c>
      <c r="C33" s="245">
        <v>33.278844444444445</v>
      </c>
      <c r="D33" s="246">
        <v>30.625740155452121</v>
      </c>
      <c r="E33" s="247">
        <v>35.931948733436769</v>
      </c>
      <c r="F33" s="246">
        <v>32.213476570739907</v>
      </c>
      <c r="G33" s="247">
        <v>34.344212318148983</v>
      </c>
      <c r="H33" s="82"/>
    </row>
    <row r="34" spans="1:8" ht="15.75" customHeight="1">
      <c r="A34" s="90"/>
      <c r="B34" s="178" t="s">
        <v>375</v>
      </c>
      <c r="C34" s="245">
        <v>46.316931481481483</v>
      </c>
      <c r="D34" s="246">
        <v>44.415982606331475</v>
      </c>
      <c r="E34" s="247">
        <v>48.21788035663149</v>
      </c>
      <c r="F34" s="246">
        <v>45.108356025526803</v>
      </c>
      <c r="G34" s="247">
        <v>47.525506937436163</v>
      </c>
      <c r="H34" s="82"/>
    </row>
    <row r="35" spans="1:8" ht="15.75" customHeight="1">
      <c r="A35" s="90"/>
      <c r="B35" s="178" t="s">
        <v>376</v>
      </c>
      <c r="C35" s="240">
        <v>0.18583333333333332</v>
      </c>
      <c r="D35" s="241">
        <v>0.16627043429219798</v>
      </c>
      <c r="E35" s="242">
        <v>0.20539623237446866</v>
      </c>
      <c r="F35" s="241" t="s">
        <v>94</v>
      </c>
      <c r="G35" s="242" t="s">
        <v>94</v>
      </c>
      <c r="H35" s="82"/>
    </row>
    <row r="36" spans="1:8" ht="15.75" customHeight="1">
      <c r="A36" s="90"/>
      <c r="B36" s="178" t="s">
        <v>377</v>
      </c>
      <c r="C36" s="234">
        <v>0.9167767901234567</v>
      </c>
      <c r="D36" s="236">
        <v>0.88303232715169278</v>
      </c>
      <c r="E36" s="237">
        <v>0.95052125309522062</v>
      </c>
      <c r="F36" s="236">
        <v>0.89169312883465623</v>
      </c>
      <c r="G36" s="237">
        <v>0.94186045141225716</v>
      </c>
      <c r="H36" s="82"/>
    </row>
    <row r="37" spans="1:8" ht="15.75" customHeight="1">
      <c r="A37" s="90"/>
      <c r="B37" s="178" t="s">
        <v>378</v>
      </c>
      <c r="C37" s="234">
        <v>4.3380763271604943E-2</v>
      </c>
      <c r="D37" s="236">
        <v>4.21569078391782E-2</v>
      </c>
      <c r="E37" s="237">
        <v>4.4604618704031686E-2</v>
      </c>
      <c r="F37" s="236">
        <v>4.275290733372708E-2</v>
      </c>
      <c r="G37" s="237">
        <v>4.4008619209482805E-2</v>
      </c>
      <c r="H37" s="82"/>
    </row>
    <row r="38" spans="1:8" ht="15.75" customHeight="1">
      <c r="A38" s="90"/>
      <c r="B38" s="178" t="s">
        <v>379</v>
      </c>
      <c r="C38" s="235">
        <v>342.56923450292396</v>
      </c>
      <c r="D38" s="250">
        <v>331.94764726183411</v>
      </c>
      <c r="E38" s="251">
        <v>353.19082174401382</v>
      </c>
      <c r="F38" s="250">
        <v>335.99827878992323</v>
      </c>
      <c r="G38" s="251">
        <v>349.14019021592469</v>
      </c>
      <c r="H38" s="82"/>
    </row>
    <row r="39" spans="1:8" ht="15.75" customHeight="1">
      <c r="A39" s="90"/>
      <c r="B39" s="178" t="s">
        <v>380</v>
      </c>
      <c r="C39" s="240">
        <v>2.0108393201754389</v>
      </c>
      <c r="D39" s="241">
        <v>1.937765097913569</v>
      </c>
      <c r="E39" s="242">
        <v>2.0839135424373088</v>
      </c>
      <c r="F39" s="241">
        <v>1.9795806080459029</v>
      </c>
      <c r="G39" s="242">
        <v>2.0420980323049749</v>
      </c>
      <c r="H39" s="82"/>
    </row>
    <row r="40" spans="1:8" ht="15.75" customHeight="1">
      <c r="A40" s="90"/>
      <c r="B40" s="178" t="s">
        <v>381</v>
      </c>
      <c r="C40" s="245">
        <v>11.034350326797385</v>
      </c>
      <c r="D40" s="246">
        <v>10.515438258216777</v>
      </c>
      <c r="E40" s="247">
        <v>11.553262395377994</v>
      </c>
      <c r="F40" s="246">
        <v>10.629114623319655</v>
      </c>
      <c r="G40" s="247">
        <v>11.439586030275116</v>
      </c>
      <c r="H40" s="82"/>
    </row>
    <row r="41" spans="1:8" ht="15.75" customHeight="1">
      <c r="A41" s="90"/>
      <c r="B41" s="178" t="s">
        <v>382</v>
      </c>
      <c r="C41" s="245">
        <v>31.039444444444442</v>
      </c>
      <c r="D41" s="246">
        <v>27.168183434883041</v>
      </c>
      <c r="E41" s="247">
        <v>34.910705454005843</v>
      </c>
      <c r="F41" s="246">
        <v>29.281608208880602</v>
      </c>
      <c r="G41" s="247">
        <v>32.797280680008278</v>
      </c>
      <c r="H41" s="82"/>
    </row>
    <row r="42" spans="1:8" ht="15.75" customHeight="1">
      <c r="A42" s="90"/>
      <c r="B42" s="178" t="s">
        <v>383</v>
      </c>
      <c r="C42" s="245">
        <v>47.57029166666667</v>
      </c>
      <c r="D42" s="246">
        <v>45.672514509257347</v>
      </c>
      <c r="E42" s="247">
        <v>49.468068824075992</v>
      </c>
      <c r="F42" s="246">
        <v>46.626886745361887</v>
      </c>
      <c r="G42" s="247">
        <v>48.513696587971452</v>
      </c>
      <c r="H42" s="82"/>
    </row>
    <row r="43" spans="1:8" ht="15.75" customHeight="1">
      <c r="A43" s="90"/>
      <c r="B43" s="178" t="s">
        <v>384</v>
      </c>
      <c r="C43" s="234">
        <v>8.8054444999999995E-2</v>
      </c>
      <c r="D43" s="236">
        <v>8.4801583985255377E-2</v>
      </c>
      <c r="E43" s="237">
        <v>9.1307306014744613E-2</v>
      </c>
      <c r="F43" s="236">
        <v>8.5723249641237037E-2</v>
      </c>
      <c r="G43" s="237">
        <v>9.0385640358762953E-2</v>
      </c>
      <c r="H43" s="82"/>
    </row>
    <row r="44" spans="1:8" ht="15.75" customHeight="1">
      <c r="A44" s="90"/>
      <c r="B44" s="178" t="s">
        <v>385</v>
      </c>
      <c r="C44" s="235">
        <v>77.632850000000005</v>
      </c>
      <c r="D44" s="250">
        <v>74.893855612854551</v>
      </c>
      <c r="E44" s="251">
        <v>80.371844387145458</v>
      </c>
      <c r="F44" s="250">
        <v>76.06398960129502</v>
      </c>
      <c r="G44" s="251">
        <v>79.201710398704989</v>
      </c>
      <c r="H44" s="82"/>
    </row>
    <row r="45" spans="1:8" ht="15.75" customHeight="1">
      <c r="A45" s="90"/>
      <c r="B45" s="178" t="s">
        <v>386</v>
      </c>
      <c r="C45" s="240">
        <v>7.8320000000000007</v>
      </c>
      <c r="D45" s="241">
        <v>6.7829221942265949</v>
      </c>
      <c r="E45" s="242">
        <v>8.8810778057734066</v>
      </c>
      <c r="F45" s="241">
        <v>7.3150529905371977</v>
      </c>
      <c r="G45" s="242">
        <v>8.3489470094628047</v>
      </c>
      <c r="H45" s="82"/>
    </row>
    <row r="46" spans="1:8" ht="15.75" customHeight="1">
      <c r="A46" s="90"/>
      <c r="B46" s="178" t="s">
        <v>387</v>
      </c>
      <c r="C46" s="235">
        <v>145.67572916666668</v>
      </c>
      <c r="D46" s="250">
        <v>138.76742160012117</v>
      </c>
      <c r="E46" s="251">
        <v>152.5840367332122</v>
      </c>
      <c r="F46" s="250">
        <v>141.54331877996464</v>
      </c>
      <c r="G46" s="251">
        <v>149.80813955336873</v>
      </c>
      <c r="H46" s="84"/>
    </row>
    <row r="47" spans="1:8" ht="15.75" customHeight="1">
      <c r="A47" s="90"/>
      <c r="B47" s="178" t="s">
        <v>388</v>
      </c>
      <c r="C47" s="234">
        <v>1.6348484848484848E-2</v>
      </c>
      <c r="D47" s="236">
        <v>1.3454637347636E-2</v>
      </c>
      <c r="E47" s="237">
        <v>1.9242332349333695E-2</v>
      </c>
      <c r="F47" s="236" t="s">
        <v>94</v>
      </c>
      <c r="G47" s="237" t="s">
        <v>94</v>
      </c>
      <c r="H47" s="84"/>
    </row>
    <row r="48" spans="1:8" ht="15.75" customHeight="1">
      <c r="A48" s="90"/>
      <c r="B48" s="178" t="s">
        <v>389</v>
      </c>
      <c r="C48" s="234">
        <v>0.87484214351851841</v>
      </c>
      <c r="D48" s="236">
        <v>0.8429880075717745</v>
      </c>
      <c r="E48" s="237">
        <v>0.90669627946526232</v>
      </c>
      <c r="F48" s="236">
        <v>0.85507925059310774</v>
      </c>
      <c r="G48" s="237">
        <v>0.89460503644392908</v>
      </c>
      <c r="H48" s="82"/>
    </row>
    <row r="49" spans="1:8" ht="15.75" customHeight="1">
      <c r="A49" s="90"/>
      <c r="B49" s="178" t="s">
        <v>390</v>
      </c>
      <c r="C49" s="235">
        <v>235.96417303921569</v>
      </c>
      <c r="D49" s="250">
        <v>228.43520210673248</v>
      </c>
      <c r="E49" s="251">
        <v>243.49314397169891</v>
      </c>
      <c r="F49" s="250">
        <v>230.62298061194744</v>
      </c>
      <c r="G49" s="251">
        <v>241.30536546648395</v>
      </c>
      <c r="H49" s="82"/>
    </row>
    <row r="50" spans="1:8" ht="15.75" customHeight="1">
      <c r="A50" s="90"/>
      <c r="B50" s="178" t="s">
        <v>391</v>
      </c>
      <c r="C50" s="240">
        <v>9.6572214912280714</v>
      </c>
      <c r="D50" s="241">
        <v>9.2101398828584813</v>
      </c>
      <c r="E50" s="242">
        <v>10.104303099597661</v>
      </c>
      <c r="F50" s="241">
        <v>9.380087144154734</v>
      </c>
      <c r="G50" s="242">
        <v>9.9343558383014088</v>
      </c>
      <c r="H50" s="82"/>
    </row>
    <row r="51" spans="1:8" ht="15.75" customHeight="1">
      <c r="A51" s="90"/>
      <c r="B51" s="178" t="s">
        <v>392</v>
      </c>
      <c r="C51" s="240">
        <v>6.0286274509803928</v>
      </c>
      <c r="D51" s="241">
        <v>5.1646857568110196</v>
      </c>
      <c r="E51" s="242">
        <v>6.8925691451497659</v>
      </c>
      <c r="F51" s="241">
        <v>5.3728021906334984</v>
      </c>
      <c r="G51" s="242">
        <v>6.6844527113272871</v>
      </c>
      <c r="H51" s="82"/>
    </row>
    <row r="52" spans="1:8" ht="15.75" customHeight="1">
      <c r="A52" s="90"/>
      <c r="B52" s="178" t="s">
        <v>393</v>
      </c>
      <c r="C52" s="240">
        <v>6.2066666666666661</v>
      </c>
      <c r="D52" s="241">
        <v>5.3702432274689418</v>
      </c>
      <c r="E52" s="242">
        <v>7.0430901058643904</v>
      </c>
      <c r="F52" s="241">
        <v>5.8430654180166623</v>
      </c>
      <c r="G52" s="242">
        <v>6.5702679153166699</v>
      </c>
      <c r="H52" s="82"/>
    </row>
    <row r="53" spans="1:8" ht="15.75" customHeight="1">
      <c r="A53" s="90"/>
      <c r="B53" s="178" t="s">
        <v>394</v>
      </c>
      <c r="C53" s="240">
        <v>4.5053846153846155</v>
      </c>
      <c r="D53" s="241">
        <v>4.221055948369802</v>
      </c>
      <c r="E53" s="242">
        <v>4.7897132823994291</v>
      </c>
      <c r="F53" s="241">
        <v>4.3119595983251067</v>
      </c>
      <c r="G53" s="242">
        <v>4.6988096324441244</v>
      </c>
      <c r="H53" s="82"/>
    </row>
    <row r="54" spans="1:8" ht="15.75" customHeight="1">
      <c r="A54" s="90"/>
      <c r="B54" s="178" t="s">
        <v>395</v>
      </c>
      <c r="C54" s="235">
        <v>229.42785116959058</v>
      </c>
      <c r="D54" s="250">
        <v>218.95003865000581</v>
      </c>
      <c r="E54" s="251">
        <v>239.90566368917536</v>
      </c>
      <c r="F54" s="250">
        <v>225.11947433317124</v>
      </c>
      <c r="G54" s="251">
        <v>233.73622800600992</v>
      </c>
      <c r="H54" s="82"/>
    </row>
    <row r="55" spans="1:8" ht="15.75" customHeight="1">
      <c r="A55" s="90"/>
      <c r="B55" s="178" t="s">
        <v>396</v>
      </c>
      <c r="C55" s="240">
        <v>0.96878571428571436</v>
      </c>
      <c r="D55" s="241">
        <v>0.9102483799396448</v>
      </c>
      <c r="E55" s="242">
        <v>1.0273230486317839</v>
      </c>
      <c r="F55" s="241">
        <v>0.93658357432052242</v>
      </c>
      <c r="G55" s="242">
        <v>1.0009878542509063</v>
      </c>
      <c r="H55" s="82"/>
    </row>
    <row r="56" spans="1:8" ht="15.75" customHeight="1">
      <c r="A56" s="90"/>
      <c r="B56" s="178" t="s">
        <v>397</v>
      </c>
      <c r="C56" s="240">
        <v>0.69470833333333337</v>
      </c>
      <c r="D56" s="241">
        <v>0.60491670504913997</v>
      </c>
      <c r="E56" s="242">
        <v>0.78449996161752678</v>
      </c>
      <c r="F56" s="241">
        <v>0.66923499010332765</v>
      </c>
      <c r="G56" s="242">
        <v>0.72018167656333909</v>
      </c>
      <c r="H56" s="82"/>
    </row>
    <row r="57" spans="1:8" ht="15.75" customHeight="1">
      <c r="A57" s="90"/>
      <c r="B57" s="178" t="s">
        <v>398</v>
      </c>
      <c r="C57" s="240">
        <v>0.84737037037037044</v>
      </c>
      <c r="D57" s="241">
        <v>0.73873087629786938</v>
      </c>
      <c r="E57" s="242">
        <v>0.9560098644428715</v>
      </c>
      <c r="F57" s="241">
        <v>0.76897565990746752</v>
      </c>
      <c r="G57" s="242">
        <v>0.92576508083327336</v>
      </c>
      <c r="H57" s="82"/>
    </row>
    <row r="58" spans="1:8" ht="15.75" customHeight="1">
      <c r="A58" s="90"/>
      <c r="B58" s="178" t="s">
        <v>399</v>
      </c>
      <c r="C58" s="245">
        <v>12.33551111111111</v>
      </c>
      <c r="D58" s="246">
        <v>11.268540126353757</v>
      </c>
      <c r="E58" s="247">
        <v>13.402482095868463</v>
      </c>
      <c r="F58" s="246">
        <v>11.802823922187631</v>
      </c>
      <c r="G58" s="247">
        <v>12.868198300034589</v>
      </c>
      <c r="H58" s="82"/>
    </row>
    <row r="59" spans="1:8" ht="15.75" customHeight="1">
      <c r="A59" s="90"/>
      <c r="B59" s="178" t="s">
        <v>400</v>
      </c>
      <c r="C59" s="234">
        <v>0.35085450617283953</v>
      </c>
      <c r="D59" s="236">
        <v>0.33878308137499968</v>
      </c>
      <c r="E59" s="237">
        <v>0.36292593097067938</v>
      </c>
      <c r="F59" s="236">
        <v>0.34270590198224682</v>
      </c>
      <c r="G59" s="237">
        <v>0.35900311036343224</v>
      </c>
      <c r="H59" s="82"/>
    </row>
    <row r="60" spans="1:8" ht="15.75" customHeight="1">
      <c r="A60" s="90"/>
      <c r="B60" s="178" t="s">
        <v>401</v>
      </c>
      <c r="C60" s="240">
        <v>0.82213333333333338</v>
      </c>
      <c r="D60" s="241">
        <v>0.76638956117475865</v>
      </c>
      <c r="E60" s="242">
        <v>0.87787710549190812</v>
      </c>
      <c r="F60" s="241">
        <v>0.78091421247171167</v>
      </c>
      <c r="G60" s="242">
        <v>0.8633524541949551</v>
      </c>
      <c r="H60" s="82"/>
    </row>
    <row r="61" spans="1:8" ht="15.75" customHeight="1">
      <c r="A61" s="90"/>
      <c r="B61" s="178" t="s">
        <v>402</v>
      </c>
      <c r="C61" s="240">
        <v>0.20166666666666666</v>
      </c>
      <c r="D61" s="241">
        <v>0.19449791623060619</v>
      </c>
      <c r="E61" s="242">
        <v>0.20883541710272713</v>
      </c>
      <c r="F61" s="241" t="s">
        <v>94</v>
      </c>
      <c r="G61" s="242" t="s">
        <v>94</v>
      </c>
      <c r="H61" s="82"/>
    </row>
    <row r="62" spans="1:8" ht="15.75" customHeight="1">
      <c r="A62" s="90"/>
      <c r="B62" s="178" t="s">
        <v>403</v>
      </c>
      <c r="C62" s="240">
        <v>3.4694411764705877</v>
      </c>
      <c r="D62" s="241">
        <v>2.8991763786456684</v>
      </c>
      <c r="E62" s="242">
        <v>4.039705974295507</v>
      </c>
      <c r="F62" s="241">
        <v>3.1310813304011202</v>
      </c>
      <c r="G62" s="242">
        <v>3.8078010225400551</v>
      </c>
      <c r="H62" s="82"/>
    </row>
    <row r="63" spans="1:8" ht="15.75" customHeight="1">
      <c r="A63" s="90"/>
      <c r="B63" s="178" t="s">
        <v>404</v>
      </c>
      <c r="C63" s="235">
        <v>79.372455555555561</v>
      </c>
      <c r="D63" s="250">
        <v>76.624587999705724</v>
      </c>
      <c r="E63" s="251">
        <v>82.120323111405398</v>
      </c>
      <c r="F63" s="250">
        <v>77.82657306498686</v>
      </c>
      <c r="G63" s="251">
        <v>80.918338046124262</v>
      </c>
      <c r="H63" s="82"/>
    </row>
    <row r="64" spans="1:8" ht="15.75" customHeight="1">
      <c r="A64" s="90"/>
      <c r="B64" s="178" t="s">
        <v>405</v>
      </c>
      <c r="C64" s="245">
        <v>10.58047619047619</v>
      </c>
      <c r="D64" s="246">
        <v>9.1045537081039551</v>
      </c>
      <c r="E64" s="247">
        <v>12.056398672848426</v>
      </c>
      <c r="F64" s="246">
        <v>9.7381987553872396</v>
      </c>
      <c r="G64" s="247">
        <v>11.422753625565141</v>
      </c>
      <c r="H64" s="82"/>
    </row>
    <row r="65" spans="1:8" ht="15.75" customHeight="1">
      <c r="A65" s="90"/>
      <c r="B65" s="178" t="s">
        <v>406</v>
      </c>
      <c r="C65" s="245">
        <v>14.88035</v>
      </c>
      <c r="D65" s="246">
        <v>13.990469777677808</v>
      </c>
      <c r="E65" s="247">
        <v>15.770230222322192</v>
      </c>
      <c r="F65" s="246">
        <v>14.336239825267944</v>
      </c>
      <c r="G65" s="247">
        <v>15.424460174732056</v>
      </c>
      <c r="H65" s="82"/>
    </row>
    <row r="66" spans="1:8" ht="15.75" customHeight="1">
      <c r="A66" s="90"/>
      <c r="B66" s="178" t="s">
        <v>407</v>
      </c>
      <c r="C66" s="240">
        <v>1.1764999999999999</v>
      </c>
      <c r="D66" s="241">
        <v>1.03569519464435</v>
      </c>
      <c r="E66" s="242">
        <v>1.3173048053556498</v>
      </c>
      <c r="F66" s="241" t="s">
        <v>94</v>
      </c>
      <c r="G66" s="242" t="s">
        <v>94</v>
      </c>
      <c r="H66" s="82"/>
    </row>
    <row r="67" spans="1:8" ht="15.75" customHeight="1">
      <c r="A67" s="90"/>
      <c r="B67" s="178" t="s">
        <v>408</v>
      </c>
      <c r="C67" s="235">
        <v>261.13255219298242</v>
      </c>
      <c r="D67" s="250">
        <v>253.77968118441964</v>
      </c>
      <c r="E67" s="251">
        <v>268.48542320154519</v>
      </c>
      <c r="F67" s="250">
        <v>255.44991062312212</v>
      </c>
      <c r="G67" s="251">
        <v>266.81519376284274</v>
      </c>
      <c r="H67" s="82"/>
    </row>
    <row r="68" spans="1:8" ht="15.75" customHeight="1">
      <c r="A68" s="90"/>
      <c r="B68" s="178" t="s">
        <v>409</v>
      </c>
      <c r="C68" s="235">
        <v>56.619710784313725</v>
      </c>
      <c r="D68" s="250">
        <v>52.517750690408526</v>
      </c>
      <c r="E68" s="251">
        <v>60.721670878218923</v>
      </c>
      <c r="F68" s="250">
        <v>54.820239616486852</v>
      </c>
      <c r="G68" s="251">
        <v>58.419181952140598</v>
      </c>
      <c r="H68" s="82"/>
    </row>
    <row r="69" spans="1:8" ht="15.75" customHeight="1">
      <c r="A69" s="90"/>
      <c r="B69" s="239" t="s">
        <v>204</v>
      </c>
      <c r="C69" s="175"/>
      <c r="D69" s="175"/>
      <c r="E69" s="175"/>
      <c r="F69" s="175"/>
      <c r="G69" s="238"/>
      <c r="H69" s="82"/>
    </row>
    <row r="70" spans="1:8" ht="15.75" customHeight="1">
      <c r="A70" s="90"/>
      <c r="B70" s="178" t="s">
        <v>350</v>
      </c>
      <c r="C70" s="240">
        <v>1.4947779761904763</v>
      </c>
      <c r="D70" s="241">
        <v>1.4188877866970315</v>
      </c>
      <c r="E70" s="242">
        <v>1.570668165683921</v>
      </c>
      <c r="F70" s="241">
        <v>1.4344171783355684</v>
      </c>
      <c r="G70" s="242">
        <v>1.5551387740453841</v>
      </c>
      <c r="H70" s="82"/>
    </row>
    <row r="71" spans="1:8" ht="15.75" customHeight="1">
      <c r="A71" s="90"/>
      <c r="B71" s="178" t="s">
        <v>351</v>
      </c>
      <c r="C71" s="240">
        <v>1.9388591892857139</v>
      </c>
      <c r="D71" s="241">
        <v>1.8781321331764185</v>
      </c>
      <c r="E71" s="242">
        <v>1.9995862453950093</v>
      </c>
      <c r="F71" s="241">
        <v>1.906752551915204</v>
      </c>
      <c r="G71" s="242">
        <v>1.9709658266562238</v>
      </c>
      <c r="H71" s="82"/>
    </row>
    <row r="72" spans="1:8" ht="15.75" customHeight="1">
      <c r="A72" s="90"/>
      <c r="B72" s="178" t="s">
        <v>352</v>
      </c>
      <c r="C72" s="245">
        <v>28.597087345679011</v>
      </c>
      <c r="D72" s="246">
        <v>27.263912441560823</v>
      </c>
      <c r="E72" s="247">
        <v>29.930262249797199</v>
      </c>
      <c r="F72" s="246">
        <v>27.572456528664876</v>
      </c>
      <c r="G72" s="247">
        <v>29.621718162693146</v>
      </c>
      <c r="H72" s="82"/>
    </row>
    <row r="73" spans="1:8" ht="15.75" customHeight="1">
      <c r="A73" s="90"/>
      <c r="B73" s="178" t="s">
        <v>410</v>
      </c>
      <c r="C73" s="245" t="s">
        <v>95</v>
      </c>
      <c r="D73" s="246" t="s">
        <v>94</v>
      </c>
      <c r="E73" s="247" t="s">
        <v>94</v>
      </c>
      <c r="F73" s="246" t="s">
        <v>94</v>
      </c>
      <c r="G73" s="247" t="s">
        <v>94</v>
      </c>
      <c r="H73" s="82"/>
    </row>
    <row r="74" spans="1:8" ht="15.75" customHeight="1">
      <c r="A74" s="90"/>
      <c r="B74" s="178" t="s">
        <v>353</v>
      </c>
      <c r="C74" s="235">
        <v>361.62729166666662</v>
      </c>
      <c r="D74" s="250">
        <v>322.457388303475</v>
      </c>
      <c r="E74" s="251">
        <v>400.79719502985824</v>
      </c>
      <c r="F74" s="250">
        <v>349.11918221204456</v>
      </c>
      <c r="G74" s="251">
        <v>374.13540112128868</v>
      </c>
      <c r="H74" s="82"/>
    </row>
    <row r="75" spans="1:8" ht="15.75" customHeight="1">
      <c r="A75" s="90"/>
      <c r="B75" s="178" t="s">
        <v>354</v>
      </c>
      <c r="C75" s="240">
        <v>1.4078431372549023</v>
      </c>
      <c r="D75" s="241">
        <v>1.314431663396513</v>
      </c>
      <c r="E75" s="242">
        <v>1.5012546111132916</v>
      </c>
      <c r="F75" s="241">
        <v>1.3496527048033913</v>
      </c>
      <c r="G75" s="242">
        <v>1.4660335697064133</v>
      </c>
      <c r="H75" s="82"/>
    </row>
    <row r="76" spans="1:8" ht="15.75" customHeight="1">
      <c r="A76" s="90"/>
      <c r="B76" s="178" t="s">
        <v>355</v>
      </c>
      <c r="C76" s="240">
        <v>1.9706862745098039</v>
      </c>
      <c r="D76" s="241">
        <v>1.7690141762535938</v>
      </c>
      <c r="E76" s="242">
        <v>2.1723583727660141</v>
      </c>
      <c r="F76" s="241">
        <v>1.8476607961119604</v>
      </c>
      <c r="G76" s="242">
        <v>2.0937117529076472</v>
      </c>
      <c r="H76" s="82"/>
    </row>
    <row r="77" spans="1:8" ht="15.75" customHeight="1">
      <c r="A77" s="90"/>
      <c r="B77" s="178" t="s">
        <v>356</v>
      </c>
      <c r="C77" s="234">
        <v>0.76380722280701774</v>
      </c>
      <c r="D77" s="236">
        <v>0.73845678059070308</v>
      </c>
      <c r="E77" s="237">
        <v>0.7891576650233324</v>
      </c>
      <c r="F77" s="236">
        <v>0.74871446133022757</v>
      </c>
      <c r="G77" s="237">
        <v>0.77889998428380791</v>
      </c>
      <c r="H77" s="82"/>
    </row>
    <row r="78" spans="1:8" ht="15.75" customHeight="1">
      <c r="A78" s="90"/>
      <c r="B78" s="178" t="s">
        <v>357</v>
      </c>
      <c r="C78" s="240">
        <v>0.68458888888888902</v>
      </c>
      <c r="D78" s="241">
        <v>0.60595187654984872</v>
      </c>
      <c r="E78" s="242">
        <v>0.76322590122792933</v>
      </c>
      <c r="F78" s="241">
        <v>0.64780501676402991</v>
      </c>
      <c r="G78" s="242">
        <v>0.72137276101374814</v>
      </c>
      <c r="H78" s="82"/>
    </row>
    <row r="79" spans="1:8" ht="15.75" customHeight="1">
      <c r="A79" s="90"/>
      <c r="B79" s="178" t="s">
        <v>358</v>
      </c>
      <c r="C79" s="245">
        <v>29.641384615384617</v>
      </c>
      <c r="D79" s="246">
        <v>26.837082831551996</v>
      </c>
      <c r="E79" s="247">
        <v>32.445686399217237</v>
      </c>
      <c r="F79" s="246">
        <v>28.481269203351921</v>
      </c>
      <c r="G79" s="247">
        <v>30.801500027417312</v>
      </c>
      <c r="H79" s="82"/>
    </row>
    <row r="80" spans="1:8" ht="15.75" customHeight="1">
      <c r="A80" s="90"/>
      <c r="B80" s="178" t="s">
        <v>359</v>
      </c>
      <c r="C80" s="245">
        <v>16.099016666666664</v>
      </c>
      <c r="D80" s="246">
        <v>15.457329798209765</v>
      </c>
      <c r="E80" s="247">
        <v>16.740703535123565</v>
      </c>
      <c r="F80" s="246">
        <v>15.693287613353752</v>
      </c>
      <c r="G80" s="247">
        <v>16.504745719979574</v>
      </c>
      <c r="H80" s="82"/>
    </row>
    <row r="81" spans="1:8" ht="15.75" customHeight="1">
      <c r="A81" s="90"/>
      <c r="B81" s="178" t="s">
        <v>360</v>
      </c>
      <c r="C81" s="245">
        <v>49.958595906432755</v>
      </c>
      <c r="D81" s="246">
        <v>48.317091433048986</v>
      </c>
      <c r="E81" s="247">
        <v>51.600100379816524</v>
      </c>
      <c r="F81" s="246">
        <v>48.993288015381516</v>
      </c>
      <c r="G81" s="247">
        <v>50.923903797483995</v>
      </c>
      <c r="H81" s="82"/>
    </row>
    <row r="82" spans="1:8" ht="15.75" customHeight="1">
      <c r="A82" s="90"/>
      <c r="B82" s="178" t="s">
        <v>361</v>
      </c>
      <c r="C82" s="240">
        <v>7.9997142857142842</v>
      </c>
      <c r="D82" s="241">
        <v>7.6771908134253328</v>
      </c>
      <c r="E82" s="242">
        <v>8.3222377580032365</v>
      </c>
      <c r="F82" s="241">
        <v>7.8357947590377135</v>
      </c>
      <c r="G82" s="242">
        <v>8.1636338123908541</v>
      </c>
      <c r="H82" s="82"/>
    </row>
    <row r="83" spans="1:8" ht="15.75" customHeight="1">
      <c r="A83" s="90"/>
      <c r="B83" s="178" t="s">
        <v>362</v>
      </c>
      <c r="C83" s="234">
        <v>0.53004189551587289</v>
      </c>
      <c r="D83" s="236">
        <v>0.51599907005062651</v>
      </c>
      <c r="E83" s="237">
        <v>0.54408472098111926</v>
      </c>
      <c r="F83" s="236">
        <v>0.52190757957931622</v>
      </c>
      <c r="G83" s="237">
        <v>0.53817621145242955</v>
      </c>
      <c r="H83" s="82"/>
    </row>
    <row r="84" spans="1:8" ht="15.75" customHeight="1">
      <c r="A84" s="90"/>
      <c r="B84" s="178" t="s">
        <v>366</v>
      </c>
      <c r="C84" s="240">
        <v>3.938625760818713</v>
      </c>
      <c r="D84" s="241">
        <v>3.8435040766259543</v>
      </c>
      <c r="E84" s="242">
        <v>4.0337474450114721</v>
      </c>
      <c r="F84" s="241">
        <v>3.8812978527567163</v>
      </c>
      <c r="G84" s="242">
        <v>3.9959536688807096</v>
      </c>
      <c r="H84" s="82"/>
    </row>
    <row r="85" spans="1:8" ht="15.75" customHeight="1">
      <c r="A85" s="90"/>
      <c r="B85" s="178" t="s">
        <v>367</v>
      </c>
      <c r="C85" s="240">
        <v>9.4412807017543852</v>
      </c>
      <c r="D85" s="241">
        <v>8.9931396727783799</v>
      </c>
      <c r="E85" s="242">
        <v>9.8894217307303904</v>
      </c>
      <c r="F85" s="241">
        <v>9.2033389048339025</v>
      </c>
      <c r="G85" s="242">
        <v>9.6792224986748678</v>
      </c>
      <c r="H85" s="82"/>
    </row>
    <row r="86" spans="1:8" ht="15.75" customHeight="1">
      <c r="A86" s="90"/>
      <c r="B86" s="178" t="s">
        <v>369</v>
      </c>
      <c r="C86" s="240">
        <v>0.11099999999999999</v>
      </c>
      <c r="D86" s="241">
        <v>8.7445627045033128E-2</v>
      </c>
      <c r="E86" s="242">
        <v>0.13455437295496683</v>
      </c>
      <c r="F86" s="241" t="s">
        <v>94</v>
      </c>
      <c r="G86" s="242" t="s">
        <v>94</v>
      </c>
      <c r="H86" s="82"/>
    </row>
    <row r="87" spans="1:8" ht="15.75" customHeight="1">
      <c r="A87" s="90"/>
      <c r="B87" s="178" t="s">
        <v>370</v>
      </c>
      <c r="C87" s="240">
        <v>0.32282051282051277</v>
      </c>
      <c r="D87" s="241">
        <v>0.29912826722963221</v>
      </c>
      <c r="E87" s="242">
        <v>0.34651275841139334</v>
      </c>
      <c r="F87" s="241">
        <v>0.30808928255181733</v>
      </c>
      <c r="G87" s="242">
        <v>0.33755174308920821</v>
      </c>
      <c r="H87" s="82"/>
    </row>
    <row r="88" spans="1:8" ht="15.75" customHeight="1">
      <c r="A88" s="90"/>
      <c r="B88" s="178" t="s">
        <v>411</v>
      </c>
      <c r="C88" s="234">
        <v>6.4812499999999995E-2</v>
      </c>
      <c r="D88" s="236">
        <v>5.0673670431255022E-2</v>
      </c>
      <c r="E88" s="237">
        <v>7.8951329568744968E-2</v>
      </c>
      <c r="F88" s="236" t="s">
        <v>94</v>
      </c>
      <c r="G88" s="237" t="s">
        <v>94</v>
      </c>
      <c r="H88" s="82"/>
    </row>
    <row r="89" spans="1:8" ht="15.75" customHeight="1">
      <c r="A89" s="90"/>
      <c r="B89" s="178" t="s">
        <v>372</v>
      </c>
      <c r="C89" s="240">
        <v>0.37999999999999995</v>
      </c>
      <c r="D89" s="241">
        <v>0.36068815262852877</v>
      </c>
      <c r="E89" s="242">
        <v>0.39931184737147113</v>
      </c>
      <c r="F89" s="241">
        <v>0.36249190133673714</v>
      </c>
      <c r="G89" s="242">
        <v>0.39750809866326275</v>
      </c>
      <c r="H89" s="82"/>
    </row>
    <row r="90" spans="1:8" ht="15.75" customHeight="1">
      <c r="A90" s="90"/>
      <c r="B90" s="178" t="s">
        <v>373</v>
      </c>
      <c r="C90" s="234">
        <v>0.84146798291666658</v>
      </c>
      <c r="D90" s="236">
        <v>0.81771139070120813</v>
      </c>
      <c r="E90" s="237">
        <v>0.86522457513212503</v>
      </c>
      <c r="F90" s="236">
        <v>0.82398066079575705</v>
      </c>
      <c r="G90" s="237">
        <v>0.85895530503757611</v>
      </c>
      <c r="H90" s="82"/>
    </row>
    <row r="91" spans="1:8" ht="15.75" customHeight="1">
      <c r="A91" s="90"/>
      <c r="B91" s="178" t="s">
        <v>374</v>
      </c>
      <c r="C91" s="245">
        <v>14.283525000000001</v>
      </c>
      <c r="D91" s="246">
        <v>12.937782085201338</v>
      </c>
      <c r="E91" s="247">
        <v>15.629267914798664</v>
      </c>
      <c r="F91" s="246">
        <v>13.779692975407059</v>
      </c>
      <c r="G91" s="247">
        <v>14.787357024592943</v>
      </c>
      <c r="H91" s="82"/>
    </row>
    <row r="92" spans="1:8" ht="15.75" customHeight="1">
      <c r="A92" s="90"/>
      <c r="B92" s="178" t="s">
        <v>375</v>
      </c>
      <c r="C92" s="245">
        <v>38.134949999999996</v>
      </c>
      <c r="D92" s="246">
        <v>36.55074904087023</v>
      </c>
      <c r="E92" s="247">
        <v>39.719150959129763</v>
      </c>
      <c r="F92" s="246">
        <v>37.237232833728697</v>
      </c>
      <c r="G92" s="247">
        <v>39.032667166271295</v>
      </c>
      <c r="H92" s="82"/>
    </row>
    <row r="93" spans="1:8" ht="15.75" customHeight="1">
      <c r="A93" s="90"/>
      <c r="B93" s="178" t="s">
        <v>377</v>
      </c>
      <c r="C93" s="234">
        <v>0.82958888888888893</v>
      </c>
      <c r="D93" s="236">
        <v>0.80975695013649807</v>
      </c>
      <c r="E93" s="237">
        <v>0.8494208276412798</v>
      </c>
      <c r="F93" s="236">
        <v>0.81373245942569494</v>
      </c>
      <c r="G93" s="237">
        <v>0.84544531835208292</v>
      </c>
      <c r="H93" s="82"/>
    </row>
    <row r="94" spans="1:8" ht="15.75" customHeight="1">
      <c r="A94" s="90"/>
      <c r="B94" s="178" t="s">
        <v>378</v>
      </c>
      <c r="C94" s="234">
        <v>3.7105172916666665E-2</v>
      </c>
      <c r="D94" s="236">
        <v>3.6102514929075298E-2</v>
      </c>
      <c r="E94" s="237">
        <v>3.8107830904258032E-2</v>
      </c>
      <c r="F94" s="236">
        <v>3.6581398331708072E-2</v>
      </c>
      <c r="G94" s="237">
        <v>3.7628947501625258E-2</v>
      </c>
      <c r="H94" s="82"/>
    </row>
    <row r="95" spans="1:8" ht="15.75" customHeight="1">
      <c r="A95" s="90"/>
      <c r="B95" s="178" t="s">
        <v>379</v>
      </c>
      <c r="C95" s="235">
        <v>333.29627830687838</v>
      </c>
      <c r="D95" s="250">
        <v>323.08558593883555</v>
      </c>
      <c r="E95" s="251">
        <v>343.50697067492121</v>
      </c>
      <c r="F95" s="250">
        <v>327.88339257972171</v>
      </c>
      <c r="G95" s="251">
        <v>338.70916403403504</v>
      </c>
      <c r="H95" s="82"/>
    </row>
    <row r="96" spans="1:8" ht="15.75" customHeight="1">
      <c r="A96" s="90"/>
      <c r="B96" s="178" t="s">
        <v>380</v>
      </c>
      <c r="C96" s="234">
        <v>0.13454007587719299</v>
      </c>
      <c r="D96" s="236">
        <v>0.12536709728119125</v>
      </c>
      <c r="E96" s="237">
        <v>0.14371305447319474</v>
      </c>
      <c r="F96" s="236">
        <v>0.13091912240438239</v>
      </c>
      <c r="G96" s="237">
        <v>0.1381610293500036</v>
      </c>
      <c r="H96" s="82"/>
    </row>
    <row r="97" spans="1:8" ht="15.75" customHeight="1">
      <c r="A97" s="90"/>
      <c r="B97" s="178" t="s">
        <v>381</v>
      </c>
      <c r="C97" s="240">
        <v>0.86998935185185167</v>
      </c>
      <c r="D97" s="241">
        <v>0.68630386762538431</v>
      </c>
      <c r="E97" s="242">
        <v>1.053674836078319</v>
      </c>
      <c r="F97" s="241">
        <v>0.80530006588715819</v>
      </c>
      <c r="G97" s="242">
        <v>0.93467863781654514</v>
      </c>
      <c r="H97" s="82"/>
    </row>
    <row r="98" spans="1:8" ht="15.75" customHeight="1">
      <c r="A98" s="90"/>
      <c r="B98" s="178" t="s">
        <v>383</v>
      </c>
      <c r="C98" s="245">
        <v>46.360190643274848</v>
      </c>
      <c r="D98" s="246">
        <v>44.783989920136754</v>
      </c>
      <c r="E98" s="247">
        <v>47.936391366412941</v>
      </c>
      <c r="F98" s="246">
        <v>45.319809574006193</v>
      </c>
      <c r="G98" s="247">
        <v>47.400571712543503</v>
      </c>
      <c r="H98" s="82"/>
    </row>
    <row r="99" spans="1:8" ht="15.75" customHeight="1">
      <c r="A99" s="90"/>
      <c r="B99" s="178" t="s">
        <v>384</v>
      </c>
      <c r="C99" s="234">
        <v>6.9019444444444439E-2</v>
      </c>
      <c r="D99" s="236">
        <v>6.665974959083823E-2</v>
      </c>
      <c r="E99" s="237">
        <v>7.1379139298050648E-2</v>
      </c>
      <c r="F99" s="236">
        <v>6.7647873578872544E-2</v>
      </c>
      <c r="G99" s="237">
        <v>7.0391015310016333E-2</v>
      </c>
      <c r="H99" s="82"/>
    </row>
    <row r="100" spans="1:8" ht="15.75" customHeight="1">
      <c r="A100" s="90"/>
      <c r="B100" s="178" t="s">
        <v>385</v>
      </c>
      <c r="C100" s="235">
        <v>62.04484259259258</v>
      </c>
      <c r="D100" s="250">
        <v>59.462173665281853</v>
      </c>
      <c r="E100" s="251">
        <v>64.627511519903308</v>
      </c>
      <c r="F100" s="250">
        <v>60.726417811188028</v>
      </c>
      <c r="G100" s="251">
        <v>63.363267373997132</v>
      </c>
      <c r="H100" s="82"/>
    </row>
    <row r="101" spans="1:8" ht="15.75" customHeight="1">
      <c r="A101" s="90"/>
      <c r="B101" s="178" t="s">
        <v>387</v>
      </c>
      <c r="C101" s="235">
        <v>86.232124999999996</v>
      </c>
      <c r="D101" s="250">
        <v>82.394768857774906</v>
      </c>
      <c r="E101" s="251">
        <v>90.069481142225087</v>
      </c>
      <c r="F101" s="250">
        <v>84.47372305655712</v>
      </c>
      <c r="G101" s="251">
        <v>87.990526943442873</v>
      </c>
      <c r="H101" s="82"/>
    </row>
    <row r="102" spans="1:8" ht="15.75" customHeight="1">
      <c r="A102" s="90"/>
      <c r="B102" s="178" t="s">
        <v>388</v>
      </c>
      <c r="C102" s="234">
        <v>1.5666666666666666E-2</v>
      </c>
      <c r="D102" s="236">
        <v>1.347819537289693E-2</v>
      </c>
      <c r="E102" s="237">
        <v>1.7855137960436401E-2</v>
      </c>
      <c r="F102" s="236" t="s">
        <v>94</v>
      </c>
      <c r="G102" s="237" t="s">
        <v>94</v>
      </c>
      <c r="H102" s="82"/>
    </row>
    <row r="103" spans="1:8" ht="15.75" customHeight="1">
      <c r="A103" s="90"/>
      <c r="B103" s="178" t="s">
        <v>389</v>
      </c>
      <c r="C103" s="234">
        <v>0.86338210958333339</v>
      </c>
      <c r="D103" s="236">
        <v>0.83842168349392365</v>
      </c>
      <c r="E103" s="237">
        <v>0.88834253567274313</v>
      </c>
      <c r="F103" s="236">
        <v>0.84859028096453404</v>
      </c>
      <c r="G103" s="237">
        <v>0.87817393820213274</v>
      </c>
      <c r="H103" s="82"/>
    </row>
    <row r="104" spans="1:8" ht="15.75" customHeight="1">
      <c r="A104" s="90"/>
      <c r="B104" s="178" t="s">
        <v>390</v>
      </c>
      <c r="C104" s="235">
        <v>186.06737134502927</v>
      </c>
      <c r="D104" s="250">
        <v>174.1059470100374</v>
      </c>
      <c r="E104" s="251">
        <v>198.02879568002115</v>
      </c>
      <c r="F104" s="250">
        <v>180.84580550669537</v>
      </c>
      <c r="G104" s="251">
        <v>191.28893718336317</v>
      </c>
      <c r="H104" s="82"/>
    </row>
    <row r="105" spans="1:8" ht="15.75" customHeight="1">
      <c r="A105" s="90"/>
      <c r="B105" s="178" t="s">
        <v>391</v>
      </c>
      <c r="C105" s="240">
        <v>7.9537657407407414</v>
      </c>
      <c r="D105" s="241">
        <v>7.6864676644852983</v>
      </c>
      <c r="E105" s="242">
        <v>8.2210638169961854</v>
      </c>
      <c r="F105" s="241">
        <v>7.7610036102629065</v>
      </c>
      <c r="G105" s="242">
        <v>8.1465278712185771</v>
      </c>
      <c r="H105" s="82"/>
    </row>
    <row r="106" spans="1:8" ht="15.75" customHeight="1">
      <c r="A106" s="90"/>
      <c r="B106" s="178" t="s">
        <v>392</v>
      </c>
      <c r="C106" s="240">
        <v>5.7888888888888888</v>
      </c>
      <c r="D106" s="241">
        <v>5.0931780560709949</v>
      </c>
      <c r="E106" s="242">
        <v>6.4845997217067826</v>
      </c>
      <c r="F106" s="241">
        <v>5.3784980724087417</v>
      </c>
      <c r="G106" s="242">
        <v>6.1992797053690358</v>
      </c>
      <c r="H106" s="82"/>
    </row>
    <row r="107" spans="1:8" ht="15.75" customHeight="1">
      <c r="A107" s="90"/>
      <c r="B107" s="178" t="s">
        <v>394</v>
      </c>
      <c r="C107" s="240">
        <v>3.296966666666667</v>
      </c>
      <c r="D107" s="241">
        <v>3.085985712579935</v>
      </c>
      <c r="E107" s="242">
        <v>3.5079476207533991</v>
      </c>
      <c r="F107" s="241">
        <v>3.155135773546951</v>
      </c>
      <c r="G107" s="242">
        <v>3.4387975597863831</v>
      </c>
      <c r="H107" s="82"/>
    </row>
    <row r="108" spans="1:8" ht="15.75" customHeight="1">
      <c r="A108" s="90"/>
      <c r="B108" s="178" t="s">
        <v>395</v>
      </c>
      <c r="C108" s="235">
        <v>50.218264035087714</v>
      </c>
      <c r="D108" s="250">
        <v>47.964825829531087</v>
      </c>
      <c r="E108" s="251">
        <v>52.471702240644341</v>
      </c>
      <c r="F108" s="250">
        <v>49.121628680887149</v>
      </c>
      <c r="G108" s="251">
        <v>51.314899389288279</v>
      </c>
      <c r="H108" s="82"/>
    </row>
    <row r="109" spans="1:8" ht="15.75" customHeight="1">
      <c r="A109" s="90"/>
      <c r="B109" s="178" t="s">
        <v>396</v>
      </c>
      <c r="C109" s="234" t="s">
        <v>104</v>
      </c>
      <c r="D109" s="236" t="s">
        <v>94</v>
      </c>
      <c r="E109" s="237" t="s">
        <v>94</v>
      </c>
      <c r="F109" s="236" t="s">
        <v>94</v>
      </c>
      <c r="G109" s="237" t="s">
        <v>94</v>
      </c>
      <c r="H109" s="82"/>
    </row>
    <row r="110" spans="1:8" ht="15.75" customHeight="1">
      <c r="A110" s="90"/>
      <c r="B110" s="178" t="s">
        <v>397</v>
      </c>
      <c r="C110" s="240">
        <v>0.43426666666666663</v>
      </c>
      <c r="D110" s="241">
        <v>0.38801574390331256</v>
      </c>
      <c r="E110" s="242">
        <v>0.48051758943002071</v>
      </c>
      <c r="F110" s="241" t="s">
        <v>94</v>
      </c>
      <c r="G110" s="242" t="s">
        <v>94</v>
      </c>
      <c r="H110" s="82"/>
    </row>
    <row r="111" spans="1:8" ht="15.75" customHeight="1">
      <c r="A111" s="90"/>
      <c r="B111" s="178" t="s">
        <v>398</v>
      </c>
      <c r="C111" s="240">
        <v>0.7921071428571429</v>
      </c>
      <c r="D111" s="241">
        <v>0.73797378057058138</v>
      </c>
      <c r="E111" s="242">
        <v>0.84624050514370441</v>
      </c>
      <c r="F111" s="241">
        <v>0.74857967852303675</v>
      </c>
      <c r="G111" s="242">
        <v>0.83563460719124905</v>
      </c>
      <c r="H111" s="82"/>
    </row>
    <row r="112" spans="1:8" ht="15.75" customHeight="1">
      <c r="A112" s="90"/>
      <c r="B112" s="178" t="s">
        <v>399</v>
      </c>
      <c r="C112" s="240">
        <v>5.1601515151515152</v>
      </c>
      <c r="D112" s="241">
        <v>4.4177176202047876</v>
      </c>
      <c r="E112" s="242">
        <v>5.9025854100982427</v>
      </c>
      <c r="F112" s="241">
        <v>4.8607362469871189</v>
      </c>
      <c r="G112" s="242">
        <v>5.4595667833159114</v>
      </c>
      <c r="H112" s="82"/>
    </row>
    <row r="113" spans="1:8" ht="15.75" customHeight="1">
      <c r="A113" s="90"/>
      <c r="B113" s="178" t="s">
        <v>400</v>
      </c>
      <c r="C113" s="234">
        <v>0.24819210526315785</v>
      </c>
      <c r="D113" s="236">
        <v>0.23958774165063199</v>
      </c>
      <c r="E113" s="237">
        <v>0.25679646887568369</v>
      </c>
      <c r="F113" s="236">
        <v>0.2425665496862498</v>
      </c>
      <c r="G113" s="237">
        <v>0.25381766084006591</v>
      </c>
      <c r="H113" s="82"/>
    </row>
    <row r="114" spans="1:8" ht="15.75" customHeight="1">
      <c r="A114" s="90"/>
      <c r="B114" s="178" t="s">
        <v>401</v>
      </c>
      <c r="C114" s="240">
        <v>0.56033333333333346</v>
      </c>
      <c r="D114" s="241">
        <v>0.53318676577245161</v>
      </c>
      <c r="E114" s="242">
        <v>0.58747990089421531</v>
      </c>
      <c r="F114" s="241">
        <v>0.54013375323839674</v>
      </c>
      <c r="G114" s="242">
        <v>0.58053291342827018</v>
      </c>
      <c r="H114" s="82"/>
    </row>
    <row r="115" spans="1:8" ht="15.75" customHeight="1">
      <c r="A115" s="90"/>
      <c r="B115" s="178" t="s">
        <v>403</v>
      </c>
      <c r="C115" s="240">
        <v>3.0193725490196077</v>
      </c>
      <c r="D115" s="241">
        <v>2.5675130872261165</v>
      </c>
      <c r="E115" s="242">
        <v>3.471232010813099</v>
      </c>
      <c r="F115" s="241">
        <v>2.8211020410353802</v>
      </c>
      <c r="G115" s="242">
        <v>3.2176430570038352</v>
      </c>
      <c r="H115" s="82"/>
    </row>
    <row r="116" spans="1:8" ht="15.75" customHeight="1">
      <c r="A116" s="90"/>
      <c r="B116" s="178" t="s">
        <v>404</v>
      </c>
      <c r="C116" s="235">
        <v>71.092502631578952</v>
      </c>
      <c r="D116" s="250">
        <v>68.816930970141897</v>
      </c>
      <c r="E116" s="251">
        <v>73.368074293016008</v>
      </c>
      <c r="F116" s="250">
        <v>69.994316102753046</v>
      </c>
      <c r="G116" s="251">
        <v>72.190689160404858</v>
      </c>
      <c r="H116" s="82"/>
    </row>
    <row r="117" spans="1:8" ht="15.75" customHeight="1">
      <c r="A117" s="90"/>
      <c r="B117" s="178" t="s">
        <v>405</v>
      </c>
      <c r="C117" s="240">
        <v>5.9324509803921561</v>
      </c>
      <c r="D117" s="241">
        <v>5.2227770513919278</v>
      </c>
      <c r="E117" s="242">
        <v>6.6421249093923844</v>
      </c>
      <c r="F117" s="241">
        <v>5.4949780271843229</v>
      </c>
      <c r="G117" s="242">
        <v>6.3699239335999893</v>
      </c>
      <c r="H117" s="82"/>
    </row>
    <row r="118" spans="1:8" ht="15.75" customHeight="1">
      <c r="A118" s="90"/>
      <c r="B118" s="178" t="s">
        <v>406</v>
      </c>
      <c r="C118" s="245">
        <v>10.239539930555555</v>
      </c>
      <c r="D118" s="246">
        <v>9.8232005687290425</v>
      </c>
      <c r="E118" s="247">
        <v>10.655879292382068</v>
      </c>
      <c r="F118" s="246">
        <v>9.9958059749891905</v>
      </c>
      <c r="G118" s="247">
        <v>10.483273886121919</v>
      </c>
      <c r="H118" s="82"/>
    </row>
    <row r="119" spans="1:8" ht="15.75" customHeight="1">
      <c r="A119" s="90"/>
      <c r="B119" s="178" t="s">
        <v>407</v>
      </c>
      <c r="C119" s="240">
        <v>0.75196666666666667</v>
      </c>
      <c r="D119" s="241">
        <v>0.64752990091087248</v>
      </c>
      <c r="E119" s="242">
        <v>0.85640343242246086</v>
      </c>
      <c r="F119" s="241" t="s">
        <v>94</v>
      </c>
      <c r="G119" s="242" t="s">
        <v>94</v>
      </c>
      <c r="H119" s="82"/>
    </row>
    <row r="120" spans="1:8" ht="15.75" customHeight="1">
      <c r="A120" s="90"/>
      <c r="B120" s="178" t="s">
        <v>408</v>
      </c>
      <c r="C120" s="235">
        <v>254.65324020467835</v>
      </c>
      <c r="D120" s="250">
        <v>248.44944593285678</v>
      </c>
      <c r="E120" s="251">
        <v>260.8570344764999</v>
      </c>
      <c r="F120" s="250">
        <v>249.77870788103542</v>
      </c>
      <c r="G120" s="251">
        <v>259.52777252832129</v>
      </c>
      <c r="H120" s="82"/>
    </row>
    <row r="121" spans="1:8" ht="15.75" customHeight="1">
      <c r="A121" s="90"/>
      <c r="B121" s="196" t="s">
        <v>409</v>
      </c>
      <c r="C121" s="256">
        <v>8.209138888888889</v>
      </c>
      <c r="D121" s="257">
        <v>7.6315606799361948</v>
      </c>
      <c r="E121" s="258">
        <v>8.7867170978415832</v>
      </c>
      <c r="F121" s="257">
        <v>7.963783348043366</v>
      </c>
      <c r="G121" s="258">
        <v>8.454494429734412</v>
      </c>
      <c r="H121" s="82"/>
    </row>
    <row r="122" spans="1:8" ht="15.75" customHeight="1">
      <c r="B122" s="260" t="s">
        <v>610</v>
      </c>
    </row>
    <row r="123" spans="1:8" ht="15.75" customHeight="1">
      <c r="A123" s="1"/>
      <c r="B123"/>
      <c r="C123"/>
      <c r="D123"/>
      <c r="E123"/>
      <c r="F123"/>
      <c r="G123"/>
    </row>
    <row r="124" spans="1:8" ht="15.75" customHeight="1">
      <c r="A124" s="1"/>
      <c r="B124"/>
      <c r="C124"/>
      <c r="D124"/>
      <c r="E124"/>
      <c r="F124"/>
      <c r="G124"/>
    </row>
  </sheetData>
  <dataConsolidate/>
  <mergeCells count="4">
    <mergeCell ref="F2:G2"/>
    <mergeCell ref="B2:B3"/>
    <mergeCell ref="A2:A3"/>
    <mergeCell ref="D2:E2"/>
  </mergeCells>
  <conditionalFormatting sqref="A5 A7 A9:A68 A70:A121 C5:G121 A4:G4 A6:G6 A8:G8 A69:G69">
    <cfRule type="expression" dxfId="142" priority="235">
      <formula>IF(CertVal_IsBlnkRow*CertVal_IsBlnkRowNext=1,TRUE,FALSE)</formula>
    </cfRule>
  </conditionalFormatting>
  <conditionalFormatting sqref="B5:B121">
    <cfRule type="expression" dxfId="141" priority="227">
      <formula>IF(CertVal_IsBlnkRow*CertVal_IsBlnkRowNext=1,TRUE,FALSE)</formula>
    </cfRule>
  </conditionalFormatting>
  <conditionalFormatting sqref="B7">
    <cfRule type="expression" dxfId="140" priority="225">
      <formula>IF(CertVal_IsBlnkRow*CertVal_IsBlnkRowNext=1,TRUE,FALSE)</formula>
    </cfRule>
  </conditionalFormatting>
  <conditionalFormatting sqref="B9">
    <cfRule type="expression" dxfId="139" priority="223">
      <formula>IF(CertVal_IsBlnkRow*CertVal_IsBlnkRowNext=1,TRUE,FALSE)</formula>
    </cfRule>
  </conditionalFormatting>
  <conditionalFormatting sqref="B10">
    <cfRule type="expression" dxfId="138" priority="221">
      <formula>IF(CertVal_IsBlnkRow*CertVal_IsBlnkRowNext=1,TRUE,FALSE)</formula>
    </cfRule>
  </conditionalFormatting>
  <conditionalFormatting sqref="B11">
    <cfRule type="expression" dxfId="137" priority="219">
      <formula>IF(CertVal_IsBlnkRow*CertVal_IsBlnkRowNext=1,TRUE,FALSE)</formula>
    </cfRule>
  </conditionalFormatting>
  <conditionalFormatting sqref="B12">
    <cfRule type="expression" dxfId="136" priority="217">
      <formula>IF(CertVal_IsBlnkRow*CertVal_IsBlnkRowNext=1,TRUE,FALSE)</formula>
    </cfRule>
  </conditionalFormatting>
  <conditionalFormatting sqref="B13">
    <cfRule type="expression" dxfId="135" priority="215">
      <formula>IF(CertVal_IsBlnkRow*CertVal_IsBlnkRowNext=1,TRUE,FALSE)</formula>
    </cfRule>
  </conditionalFormatting>
  <conditionalFormatting sqref="B14">
    <cfRule type="expression" dxfId="134" priority="213">
      <formula>IF(CertVal_IsBlnkRow*CertVal_IsBlnkRowNext=1,TRUE,FALSE)</formula>
    </cfRule>
  </conditionalFormatting>
  <conditionalFormatting sqref="B15">
    <cfRule type="expression" dxfId="133" priority="211">
      <formula>IF(CertVal_IsBlnkRow*CertVal_IsBlnkRowNext=1,TRUE,FALSE)</formula>
    </cfRule>
  </conditionalFormatting>
  <conditionalFormatting sqref="B16">
    <cfRule type="expression" dxfId="132" priority="209">
      <formula>IF(CertVal_IsBlnkRow*CertVal_IsBlnkRowNext=1,TRUE,FALSE)</formula>
    </cfRule>
  </conditionalFormatting>
  <conditionalFormatting sqref="B17">
    <cfRule type="expression" dxfId="131" priority="207">
      <formula>IF(CertVal_IsBlnkRow*CertVal_IsBlnkRowNext=1,TRUE,FALSE)</formula>
    </cfRule>
  </conditionalFormatting>
  <conditionalFormatting sqref="B18">
    <cfRule type="expression" dxfId="130" priority="205">
      <formula>IF(CertVal_IsBlnkRow*CertVal_IsBlnkRowNext=1,TRUE,FALSE)</formula>
    </cfRule>
  </conditionalFormatting>
  <conditionalFormatting sqref="B19">
    <cfRule type="expression" dxfId="129" priority="203">
      <formula>IF(CertVal_IsBlnkRow*CertVal_IsBlnkRowNext=1,TRUE,FALSE)</formula>
    </cfRule>
  </conditionalFormatting>
  <conditionalFormatting sqref="B20">
    <cfRule type="expression" dxfId="128" priority="201">
      <formula>IF(CertVal_IsBlnkRow*CertVal_IsBlnkRowNext=1,TRUE,FALSE)</formula>
    </cfRule>
  </conditionalFormatting>
  <conditionalFormatting sqref="B21">
    <cfRule type="expression" dxfId="127" priority="199">
      <formula>IF(CertVal_IsBlnkRow*CertVal_IsBlnkRowNext=1,TRUE,FALSE)</formula>
    </cfRule>
  </conditionalFormatting>
  <conditionalFormatting sqref="B22">
    <cfRule type="expression" dxfId="126" priority="197">
      <formula>IF(CertVal_IsBlnkRow*CertVal_IsBlnkRowNext=1,TRUE,FALSE)</formula>
    </cfRule>
  </conditionalFormatting>
  <conditionalFormatting sqref="B23">
    <cfRule type="expression" dxfId="125" priority="195">
      <formula>IF(CertVal_IsBlnkRow*CertVal_IsBlnkRowNext=1,TRUE,FALSE)</formula>
    </cfRule>
  </conditionalFormatting>
  <conditionalFormatting sqref="B24">
    <cfRule type="expression" dxfId="124" priority="193">
      <formula>IF(CertVal_IsBlnkRow*CertVal_IsBlnkRowNext=1,TRUE,FALSE)</formula>
    </cfRule>
  </conditionalFormatting>
  <conditionalFormatting sqref="B25">
    <cfRule type="expression" dxfId="123" priority="191">
      <formula>IF(CertVal_IsBlnkRow*CertVal_IsBlnkRowNext=1,TRUE,FALSE)</formula>
    </cfRule>
  </conditionalFormatting>
  <conditionalFormatting sqref="B26">
    <cfRule type="expression" dxfId="122" priority="189">
      <formula>IF(CertVal_IsBlnkRow*CertVal_IsBlnkRowNext=1,TRUE,FALSE)</formula>
    </cfRule>
  </conditionalFormatting>
  <conditionalFormatting sqref="B27">
    <cfRule type="expression" dxfId="121" priority="187">
      <formula>IF(CertVal_IsBlnkRow*CertVal_IsBlnkRowNext=1,TRUE,FALSE)</formula>
    </cfRule>
  </conditionalFormatting>
  <conditionalFormatting sqref="B28">
    <cfRule type="expression" dxfId="120" priority="185">
      <formula>IF(CertVal_IsBlnkRow*CertVal_IsBlnkRowNext=1,TRUE,FALSE)</formula>
    </cfRule>
  </conditionalFormatting>
  <conditionalFormatting sqref="B29">
    <cfRule type="expression" dxfId="119" priority="183">
      <formula>IF(CertVal_IsBlnkRow*CertVal_IsBlnkRowNext=1,TRUE,FALSE)</formula>
    </cfRule>
  </conditionalFormatting>
  <conditionalFormatting sqref="B30">
    <cfRule type="expression" dxfId="118" priority="181">
      <formula>IF(CertVal_IsBlnkRow*CertVal_IsBlnkRowNext=1,TRUE,FALSE)</formula>
    </cfRule>
  </conditionalFormatting>
  <conditionalFormatting sqref="B31">
    <cfRule type="expression" dxfId="117" priority="179">
      <formula>IF(CertVal_IsBlnkRow*CertVal_IsBlnkRowNext=1,TRUE,FALSE)</formula>
    </cfRule>
  </conditionalFormatting>
  <conditionalFormatting sqref="B32">
    <cfRule type="expression" dxfId="116" priority="177">
      <formula>IF(CertVal_IsBlnkRow*CertVal_IsBlnkRowNext=1,TRUE,FALSE)</formula>
    </cfRule>
  </conditionalFormatting>
  <conditionalFormatting sqref="B33">
    <cfRule type="expression" dxfId="115" priority="175">
      <formula>IF(CertVal_IsBlnkRow*CertVal_IsBlnkRowNext=1,TRUE,FALSE)</formula>
    </cfRule>
  </conditionalFormatting>
  <conditionalFormatting sqref="B34">
    <cfRule type="expression" dxfId="114" priority="173">
      <formula>IF(CertVal_IsBlnkRow*CertVal_IsBlnkRowNext=1,TRUE,FALSE)</formula>
    </cfRule>
  </conditionalFormatting>
  <conditionalFormatting sqref="B35">
    <cfRule type="expression" dxfId="113" priority="171">
      <formula>IF(CertVal_IsBlnkRow*CertVal_IsBlnkRowNext=1,TRUE,FALSE)</formula>
    </cfRule>
  </conditionalFormatting>
  <conditionalFormatting sqref="B36">
    <cfRule type="expression" dxfId="112" priority="169">
      <formula>IF(CertVal_IsBlnkRow*CertVal_IsBlnkRowNext=1,TRUE,FALSE)</formula>
    </cfRule>
  </conditionalFormatting>
  <conditionalFormatting sqref="B37">
    <cfRule type="expression" dxfId="111" priority="167">
      <formula>IF(CertVal_IsBlnkRow*CertVal_IsBlnkRowNext=1,TRUE,FALSE)</formula>
    </cfRule>
  </conditionalFormatting>
  <conditionalFormatting sqref="B38">
    <cfRule type="expression" dxfId="110" priority="165">
      <formula>IF(CertVal_IsBlnkRow*CertVal_IsBlnkRowNext=1,TRUE,FALSE)</formula>
    </cfRule>
  </conditionalFormatting>
  <conditionalFormatting sqref="B39">
    <cfRule type="expression" dxfId="109" priority="163">
      <formula>IF(CertVal_IsBlnkRow*CertVal_IsBlnkRowNext=1,TRUE,FALSE)</formula>
    </cfRule>
  </conditionalFormatting>
  <conditionalFormatting sqref="B40">
    <cfRule type="expression" dxfId="108" priority="161">
      <formula>IF(CertVal_IsBlnkRow*CertVal_IsBlnkRowNext=1,TRUE,FALSE)</formula>
    </cfRule>
  </conditionalFormatting>
  <conditionalFormatting sqref="B41">
    <cfRule type="expression" dxfId="107" priority="159">
      <formula>IF(CertVal_IsBlnkRow*CertVal_IsBlnkRowNext=1,TRUE,FALSE)</formula>
    </cfRule>
  </conditionalFormatting>
  <conditionalFormatting sqref="B42">
    <cfRule type="expression" dxfId="106" priority="157">
      <formula>IF(CertVal_IsBlnkRow*CertVal_IsBlnkRowNext=1,TRUE,FALSE)</formula>
    </cfRule>
  </conditionalFormatting>
  <conditionalFormatting sqref="B43">
    <cfRule type="expression" dxfId="105" priority="155">
      <formula>IF(CertVal_IsBlnkRow*CertVal_IsBlnkRowNext=1,TRUE,FALSE)</formula>
    </cfRule>
  </conditionalFormatting>
  <conditionalFormatting sqref="B44">
    <cfRule type="expression" dxfId="104" priority="153">
      <formula>IF(CertVal_IsBlnkRow*CertVal_IsBlnkRowNext=1,TRUE,FALSE)</formula>
    </cfRule>
  </conditionalFormatting>
  <conditionalFormatting sqref="B45">
    <cfRule type="expression" dxfId="103" priority="151">
      <formula>IF(CertVal_IsBlnkRow*CertVal_IsBlnkRowNext=1,TRUE,FALSE)</formula>
    </cfRule>
  </conditionalFormatting>
  <conditionalFormatting sqref="B46">
    <cfRule type="expression" dxfId="102" priority="149">
      <formula>IF(CertVal_IsBlnkRow*CertVal_IsBlnkRowNext=1,TRUE,FALSE)</formula>
    </cfRule>
  </conditionalFormatting>
  <conditionalFormatting sqref="B47">
    <cfRule type="expression" dxfId="101" priority="147">
      <formula>IF(CertVal_IsBlnkRow*CertVal_IsBlnkRowNext=1,TRUE,FALSE)</formula>
    </cfRule>
  </conditionalFormatting>
  <conditionalFormatting sqref="B48">
    <cfRule type="expression" dxfId="100" priority="145">
      <formula>IF(CertVal_IsBlnkRow*CertVal_IsBlnkRowNext=1,TRUE,FALSE)</formula>
    </cfRule>
  </conditionalFormatting>
  <conditionalFormatting sqref="B49">
    <cfRule type="expression" dxfId="99" priority="143">
      <formula>IF(CertVal_IsBlnkRow*CertVal_IsBlnkRowNext=1,TRUE,FALSE)</formula>
    </cfRule>
  </conditionalFormatting>
  <conditionalFormatting sqref="B50">
    <cfRule type="expression" dxfId="98" priority="141">
      <formula>IF(CertVal_IsBlnkRow*CertVal_IsBlnkRowNext=1,TRUE,FALSE)</formula>
    </cfRule>
  </conditionalFormatting>
  <conditionalFormatting sqref="B51">
    <cfRule type="expression" dxfId="97" priority="139">
      <formula>IF(CertVal_IsBlnkRow*CertVal_IsBlnkRowNext=1,TRUE,FALSE)</formula>
    </cfRule>
  </conditionalFormatting>
  <conditionalFormatting sqref="B52">
    <cfRule type="expression" dxfId="96" priority="137">
      <formula>IF(CertVal_IsBlnkRow*CertVal_IsBlnkRowNext=1,TRUE,FALSE)</formula>
    </cfRule>
  </conditionalFormatting>
  <conditionalFormatting sqref="B53">
    <cfRule type="expression" dxfId="95" priority="135">
      <formula>IF(CertVal_IsBlnkRow*CertVal_IsBlnkRowNext=1,TRUE,FALSE)</formula>
    </cfRule>
  </conditionalFormatting>
  <conditionalFormatting sqref="B54">
    <cfRule type="expression" dxfId="94" priority="133">
      <formula>IF(CertVal_IsBlnkRow*CertVal_IsBlnkRowNext=1,TRUE,FALSE)</formula>
    </cfRule>
  </conditionalFormatting>
  <conditionalFormatting sqref="B55">
    <cfRule type="expression" dxfId="93" priority="131">
      <formula>IF(CertVal_IsBlnkRow*CertVal_IsBlnkRowNext=1,TRUE,FALSE)</formula>
    </cfRule>
  </conditionalFormatting>
  <conditionalFormatting sqref="B56">
    <cfRule type="expression" dxfId="92" priority="129">
      <formula>IF(CertVal_IsBlnkRow*CertVal_IsBlnkRowNext=1,TRUE,FALSE)</formula>
    </cfRule>
  </conditionalFormatting>
  <conditionalFormatting sqref="B57">
    <cfRule type="expression" dxfId="91" priority="127">
      <formula>IF(CertVal_IsBlnkRow*CertVal_IsBlnkRowNext=1,TRUE,FALSE)</formula>
    </cfRule>
  </conditionalFormatting>
  <conditionalFormatting sqref="B58">
    <cfRule type="expression" dxfId="90" priority="125">
      <formula>IF(CertVal_IsBlnkRow*CertVal_IsBlnkRowNext=1,TRUE,FALSE)</formula>
    </cfRule>
  </conditionalFormatting>
  <conditionalFormatting sqref="B59">
    <cfRule type="expression" dxfId="89" priority="123">
      <formula>IF(CertVal_IsBlnkRow*CertVal_IsBlnkRowNext=1,TRUE,FALSE)</formula>
    </cfRule>
  </conditionalFormatting>
  <conditionalFormatting sqref="B60">
    <cfRule type="expression" dxfId="88" priority="121">
      <formula>IF(CertVal_IsBlnkRow*CertVal_IsBlnkRowNext=1,TRUE,FALSE)</formula>
    </cfRule>
  </conditionalFormatting>
  <conditionalFormatting sqref="B61">
    <cfRule type="expression" dxfId="87" priority="119">
      <formula>IF(CertVal_IsBlnkRow*CertVal_IsBlnkRowNext=1,TRUE,FALSE)</formula>
    </cfRule>
  </conditionalFormatting>
  <conditionalFormatting sqref="B62">
    <cfRule type="expression" dxfId="86" priority="117">
      <formula>IF(CertVal_IsBlnkRow*CertVal_IsBlnkRowNext=1,TRUE,FALSE)</formula>
    </cfRule>
  </conditionalFormatting>
  <conditionalFormatting sqref="B63">
    <cfRule type="expression" dxfId="85" priority="115">
      <formula>IF(CertVal_IsBlnkRow*CertVal_IsBlnkRowNext=1,TRUE,FALSE)</formula>
    </cfRule>
  </conditionalFormatting>
  <conditionalFormatting sqref="B64">
    <cfRule type="expression" dxfId="84" priority="113">
      <formula>IF(CertVal_IsBlnkRow*CertVal_IsBlnkRowNext=1,TRUE,FALSE)</formula>
    </cfRule>
  </conditionalFormatting>
  <conditionalFormatting sqref="B65">
    <cfRule type="expression" dxfId="83" priority="111">
      <formula>IF(CertVal_IsBlnkRow*CertVal_IsBlnkRowNext=1,TRUE,FALSE)</formula>
    </cfRule>
  </conditionalFormatting>
  <conditionalFormatting sqref="B66">
    <cfRule type="expression" dxfId="82" priority="109">
      <formula>IF(CertVal_IsBlnkRow*CertVal_IsBlnkRowNext=1,TRUE,FALSE)</formula>
    </cfRule>
  </conditionalFormatting>
  <conditionalFormatting sqref="B67">
    <cfRule type="expression" dxfId="81" priority="107">
      <formula>IF(CertVal_IsBlnkRow*CertVal_IsBlnkRowNext=1,TRUE,FALSE)</formula>
    </cfRule>
  </conditionalFormatting>
  <conditionalFormatting sqref="B68">
    <cfRule type="expression" dxfId="80" priority="105">
      <formula>IF(CertVal_IsBlnkRow*CertVal_IsBlnkRowNext=1,TRUE,FALSE)</formula>
    </cfRule>
  </conditionalFormatting>
  <conditionalFormatting sqref="B70">
    <cfRule type="expression" dxfId="79" priority="103">
      <formula>IF(CertVal_IsBlnkRow*CertVal_IsBlnkRowNext=1,TRUE,FALSE)</formula>
    </cfRule>
  </conditionalFormatting>
  <conditionalFormatting sqref="B71">
    <cfRule type="expression" dxfId="78" priority="101">
      <formula>IF(CertVal_IsBlnkRow*CertVal_IsBlnkRowNext=1,TRUE,FALSE)</formula>
    </cfRule>
  </conditionalFormatting>
  <conditionalFormatting sqref="B72">
    <cfRule type="expression" dxfId="77" priority="99">
      <formula>IF(CertVal_IsBlnkRow*CertVal_IsBlnkRowNext=1,TRUE,FALSE)</formula>
    </cfRule>
  </conditionalFormatting>
  <conditionalFormatting sqref="B73">
    <cfRule type="expression" dxfId="76" priority="97">
      <formula>IF(CertVal_IsBlnkRow*CertVal_IsBlnkRowNext=1,TRUE,FALSE)</formula>
    </cfRule>
  </conditionalFormatting>
  <conditionalFormatting sqref="B74">
    <cfRule type="expression" dxfId="75" priority="95">
      <formula>IF(CertVal_IsBlnkRow*CertVal_IsBlnkRowNext=1,TRUE,FALSE)</formula>
    </cfRule>
  </conditionalFormatting>
  <conditionalFormatting sqref="B75">
    <cfRule type="expression" dxfId="74" priority="93">
      <formula>IF(CertVal_IsBlnkRow*CertVal_IsBlnkRowNext=1,TRUE,FALSE)</formula>
    </cfRule>
  </conditionalFormatting>
  <conditionalFormatting sqref="B76">
    <cfRule type="expression" dxfId="73" priority="91">
      <formula>IF(CertVal_IsBlnkRow*CertVal_IsBlnkRowNext=1,TRUE,FALSE)</formula>
    </cfRule>
  </conditionalFormatting>
  <conditionalFormatting sqref="B77">
    <cfRule type="expression" dxfId="72" priority="89">
      <formula>IF(CertVal_IsBlnkRow*CertVal_IsBlnkRowNext=1,TRUE,FALSE)</formula>
    </cfRule>
  </conditionalFormatting>
  <conditionalFormatting sqref="B78">
    <cfRule type="expression" dxfId="71" priority="87">
      <formula>IF(CertVal_IsBlnkRow*CertVal_IsBlnkRowNext=1,TRUE,FALSE)</formula>
    </cfRule>
  </conditionalFormatting>
  <conditionalFormatting sqref="B79">
    <cfRule type="expression" dxfId="70" priority="85">
      <formula>IF(CertVal_IsBlnkRow*CertVal_IsBlnkRowNext=1,TRUE,FALSE)</formula>
    </cfRule>
  </conditionalFormatting>
  <conditionalFormatting sqref="B80">
    <cfRule type="expression" dxfId="69" priority="83">
      <formula>IF(CertVal_IsBlnkRow*CertVal_IsBlnkRowNext=1,TRUE,FALSE)</formula>
    </cfRule>
  </conditionalFormatting>
  <conditionalFormatting sqref="B81">
    <cfRule type="expression" dxfId="68" priority="81">
      <formula>IF(CertVal_IsBlnkRow*CertVal_IsBlnkRowNext=1,TRUE,FALSE)</formula>
    </cfRule>
  </conditionalFormatting>
  <conditionalFormatting sqref="B82">
    <cfRule type="expression" dxfId="67" priority="79">
      <formula>IF(CertVal_IsBlnkRow*CertVal_IsBlnkRowNext=1,TRUE,FALSE)</formula>
    </cfRule>
  </conditionalFormatting>
  <conditionalFormatting sqref="B83">
    <cfRule type="expression" dxfId="66" priority="77">
      <formula>IF(CertVal_IsBlnkRow*CertVal_IsBlnkRowNext=1,TRUE,FALSE)</formula>
    </cfRule>
  </conditionalFormatting>
  <conditionalFormatting sqref="B84">
    <cfRule type="expression" dxfId="65" priority="75">
      <formula>IF(CertVal_IsBlnkRow*CertVal_IsBlnkRowNext=1,TRUE,FALSE)</formula>
    </cfRule>
  </conditionalFormatting>
  <conditionalFormatting sqref="B85">
    <cfRule type="expression" dxfId="64" priority="73">
      <formula>IF(CertVal_IsBlnkRow*CertVal_IsBlnkRowNext=1,TRUE,FALSE)</formula>
    </cfRule>
  </conditionalFormatting>
  <conditionalFormatting sqref="B86">
    <cfRule type="expression" dxfId="63" priority="71">
      <formula>IF(CertVal_IsBlnkRow*CertVal_IsBlnkRowNext=1,TRUE,FALSE)</formula>
    </cfRule>
  </conditionalFormatting>
  <conditionalFormatting sqref="B87">
    <cfRule type="expression" dxfId="62" priority="69">
      <formula>IF(CertVal_IsBlnkRow*CertVal_IsBlnkRowNext=1,TRUE,FALSE)</formula>
    </cfRule>
  </conditionalFormatting>
  <conditionalFormatting sqref="B88">
    <cfRule type="expression" dxfId="61" priority="67">
      <formula>IF(CertVal_IsBlnkRow*CertVal_IsBlnkRowNext=1,TRUE,FALSE)</formula>
    </cfRule>
  </conditionalFormatting>
  <conditionalFormatting sqref="B89">
    <cfRule type="expression" dxfId="60" priority="65">
      <formula>IF(CertVal_IsBlnkRow*CertVal_IsBlnkRowNext=1,TRUE,FALSE)</formula>
    </cfRule>
  </conditionalFormatting>
  <conditionalFormatting sqref="B90">
    <cfRule type="expression" dxfId="59" priority="63">
      <formula>IF(CertVal_IsBlnkRow*CertVal_IsBlnkRowNext=1,TRUE,FALSE)</formula>
    </cfRule>
  </conditionalFormatting>
  <conditionalFormatting sqref="B91">
    <cfRule type="expression" dxfId="58" priority="61">
      <formula>IF(CertVal_IsBlnkRow*CertVal_IsBlnkRowNext=1,TRUE,FALSE)</formula>
    </cfRule>
  </conditionalFormatting>
  <conditionalFormatting sqref="B92">
    <cfRule type="expression" dxfId="57" priority="59">
      <formula>IF(CertVal_IsBlnkRow*CertVal_IsBlnkRowNext=1,TRUE,FALSE)</formula>
    </cfRule>
  </conditionalFormatting>
  <conditionalFormatting sqref="B93">
    <cfRule type="expression" dxfId="56" priority="57">
      <formula>IF(CertVal_IsBlnkRow*CertVal_IsBlnkRowNext=1,TRUE,FALSE)</formula>
    </cfRule>
  </conditionalFormatting>
  <conditionalFormatting sqref="B94">
    <cfRule type="expression" dxfId="55" priority="55">
      <formula>IF(CertVal_IsBlnkRow*CertVal_IsBlnkRowNext=1,TRUE,FALSE)</formula>
    </cfRule>
  </conditionalFormatting>
  <conditionalFormatting sqref="B95">
    <cfRule type="expression" dxfId="54" priority="53">
      <formula>IF(CertVal_IsBlnkRow*CertVal_IsBlnkRowNext=1,TRUE,FALSE)</formula>
    </cfRule>
  </conditionalFormatting>
  <conditionalFormatting sqref="B96">
    <cfRule type="expression" dxfId="53" priority="51">
      <formula>IF(CertVal_IsBlnkRow*CertVal_IsBlnkRowNext=1,TRUE,FALSE)</formula>
    </cfRule>
  </conditionalFormatting>
  <conditionalFormatting sqref="B97">
    <cfRule type="expression" dxfId="52" priority="49">
      <formula>IF(CertVal_IsBlnkRow*CertVal_IsBlnkRowNext=1,TRUE,FALSE)</formula>
    </cfRule>
  </conditionalFormatting>
  <conditionalFormatting sqref="B98">
    <cfRule type="expression" dxfId="51" priority="47">
      <formula>IF(CertVal_IsBlnkRow*CertVal_IsBlnkRowNext=1,TRUE,FALSE)</formula>
    </cfRule>
  </conditionalFormatting>
  <conditionalFormatting sqref="B99">
    <cfRule type="expression" dxfId="50" priority="45">
      <formula>IF(CertVal_IsBlnkRow*CertVal_IsBlnkRowNext=1,TRUE,FALSE)</formula>
    </cfRule>
  </conditionalFormatting>
  <conditionalFormatting sqref="B100">
    <cfRule type="expression" dxfId="49" priority="43">
      <formula>IF(CertVal_IsBlnkRow*CertVal_IsBlnkRowNext=1,TRUE,FALSE)</formula>
    </cfRule>
  </conditionalFormatting>
  <conditionalFormatting sqref="B101">
    <cfRule type="expression" dxfId="48" priority="41">
      <formula>IF(CertVal_IsBlnkRow*CertVal_IsBlnkRowNext=1,TRUE,FALSE)</formula>
    </cfRule>
  </conditionalFormatting>
  <conditionalFormatting sqref="B102">
    <cfRule type="expression" dxfId="47" priority="39">
      <formula>IF(CertVal_IsBlnkRow*CertVal_IsBlnkRowNext=1,TRUE,FALSE)</formula>
    </cfRule>
  </conditionalFormatting>
  <conditionalFormatting sqref="B103">
    <cfRule type="expression" dxfId="46" priority="37">
      <formula>IF(CertVal_IsBlnkRow*CertVal_IsBlnkRowNext=1,TRUE,FALSE)</formula>
    </cfRule>
  </conditionalFormatting>
  <conditionalFormatting sqref="B104">
    <cfRule type="expression" dxfId="45" priority="35">
      <formula>IF(CertVal_IsBlnkRow*CertVal_IsBlnkRowNext=1,TRUE,FALSE)</formula>
    </cfRule>
  </conditionalFormatting>
  <conditionalFormatting sqref="B105">
    <cfRule type="expression" dxfId="44" priority="33">
      <formula>IF(CertVal_IsBlnkRow*CertVal_IsBlnkRowNext=1,TRUE,FALSE)</formula>
    </cfRule>
  </conditionalFormatting>
  <conditionalFormatting sqref="B106">
    <cfRule type="expression" dxfId="43" priority="31">
      <formula>IF(CertVal_IsBlnkRow*CertVal_IsBlnkRowNext=1,TRUE,FALSE)</formula>
    </cfRule>
  </conditionalFormatting>
  <conditionalFormatting sqref="B107">
    <cfRule type="expression" dxfId="42" priority="29">
      <formula>IF(CertVal_IsBlnkRow*CertVal_IsBlnkRowNext=1,TRUE,FALSE)</formula>
    </cfRule>
  </conditionalFormatting>
  <conditionalFormatting sqref="B108">
    <cfRule type="expression" dxfId="41" priority="27">
      <formula>IF(CertVal_IsBlnkRow*CertVal_IsBlnkRowNext=1,TRUE,FALSE)</formula>
    </cfRule>
  </conditionalFormatting>
  <conditionalFormatting sqref="B109">
    <cfRule type="expression" dxfId="40" priority="25">
      <formula>IF(CertVal_IsBlnkRow*CertVal_IsBlnkRowNext=1,TRUE,FALSE)</formula>
    </cfRule>
  </conditionalFormatting>
  <conditionalFormatting sqref="B110">
    <cfRule type="expression" dxfId="39" priority="23">
      <formula>IF(CertVal_IsBlnkRow*CertVal_IsBlnkRowNext=1,TRUE,FALSE)</formula>
    </cfRule>
  </conditionalFormatting>
  <conditionalFormatting sqref="B111">
    <cfRule type="expression" dxfId="38" priority="21">
      <formula>IF(CertVal_IsBlnkRow*CertVal_IsBlnkRowNext=1,TRUE,FALSE)</formula>
    </cfRule>
  </conditionalFormatting>
  <conditionalFormatting sqref="B112">
    <cfRule type="expression" dxfId="37" priority="19">
      <formula>IF(CertVal_IsBlnkRow*CertVal_IsBlnkRowNext=1,TRUE,FALSE)</formula>
    </cfRule>
  </conditionalFormatting>
  <conditionalFormatting sqref="B113">
    <cfRule type="expression" dxfId="36" priority="17">
      <formula>IF(CertVal_IsBlnkRow*CertVal_IsBlnkRowNext=1,TRUE,FALSE)</formula>
    </cfRule>
  </conditionalFormatting>
  <conditionalFormatting sqref="B114">
    <cfRule type="expression" dxfId="35" priority="15">
      <formula>IF(CertVal_IsBlnkRow*CertVal_IsBlnkRowNext=1,TRUE,FALSE)</formula>
    </cfRule>
  </conditionalFormatting>
  <conditionalFormatting sqref="B115">
    <cfRule type="expression" dxfId="34" priority="13">
      <formula>IF(CertVal_IsBlnkRow*CertVal_IsBlnkRowNext=1,TRUE,FALSE)</formula>
    </cfRule>
  </conditionalFormatting>
  <conditionalFormatting sqref="B116">
    <cfRule type="expression" dxfId="33" priority="11">
      <formula>IF(CertVal_IsBlnkRow*CertVal_IsBlnkRowNext=1,TRUE,FALSE)</formula>
    </cfRule>
  </conditionalFormatting>
  <conditionalFormatting sqref="B117">
    <cfRule type="expression" dxfId="32" priority="9">
      <formula>IF(CertVal_IsBlnkRow*CertVal_IsBlnkRowNext=1,TRUE,FALSE)</formula>
    </cfRule>
  </conditionalFormatting>
  <conditionalFormatting sqref="B118">
    <cfRule type="expression" dxfId="31" priority="7">
      <formula>IF(CertVal_IsBlnkRow*CertVal_IsBlnkRowNext=1,TRUE,FALSE)</formula>
    </cfRule>
  </conditionalFormatting>
  <conditionalFormatting sqref="B119">
    <cfRule type="expression" dxfId="30" priority="5">
      <formula>IF(CertVal_IsBlnkRow*CertVal_IsBlnkRowNext=1,TRUE,FALSE)</formula>
    </cfRule>
  </conditionalFormatting>
  <conditionalFormatting sqref="B120">
    <cfRule type="expression" dxfId="29" priority="3">
      <formula>IF(CertVal_IsBlnkRow*CertVal_IsBlnkRowNext=1,TRUE,FALSE)</formula>
    </cfRule>
  </conditionalFormatting>
  <conditionalFormatting sqref="B121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74C39719-4ADF-492C-B85E-765236942905}"/>
    <hyperlink ref="B7" location="'AR Digest 10-50g'!$A$1" display="'AR Digest 10-50g'!$A$1" xr:uid="{EC546404-4C1C-4F13-9D56-493FF090166C}"/>
    <hyperlink ref="B9" location="'4-Acid'!$A$1" display="'4-Acid'!$A$1" xr:uid="{0E5FECFF-4A90-42E4-A6C8-33432EACF177}"/>
    <hyperlink ref="B10" location="'4-Acid'!$A$18" display="'4-Acid'!$A$18" xr:uid="{0239EE00-CBAF-4702-A33A-ECE7442903C0}"/>
    <hyperlink ref="B11" location="'4-Acid'!$A$58" display="'4-Acid'!$A$58" xr:uid="{1596AF91-BED9-4E6E-B713-1819E056DCFF}"/>
    <hyperlink ref="B12" location="'4-Acid'!$A$94" display="'4-Acid'!$A$94" xr:uid="{3990D58E-5B11-43A2-B97B-C115343C1715}"/>
    <hyperlink ref="B13" location="'4-Acid'!$A$112" display="'4-Acid'!$A$112" xr:uid="{DEA320D2-5CA2-414D-A8E9-77AA4E7FBB18}"/>
    <hyperlink ref="B14" location="'4-Acid'!$A$131" display="'4-Acid'!$A$131" xr:uid="{E0352953-E113-4D2E-8754-6F98379075EB}"/>
    <hyperlink ref="B15" location="'4-Acid'!$A$149" display="'4-Acid'!$A$149" xr:uid="{CE8BEFA8-F8FB-4697-A9DE-4409D0C93403}"/>
    <hyperlink ref="B16" location="'4-Acid'!$A$167" display="'4-Acid'!$A$167" xr:uid="{05198C6F-D19A-4578-9A45-A55CDEDFEAAA}"/>
    <hyperlink ref="B17" location="'4-Acid'!$A$186" display="'4-Acid'!$A$186" xr:uid="{EA2E8341-FFDC-47D8-976A-442E30C14691}"/>
    <hyperlink ref="B18" location="'4-Acid'!$A$204" display="'4-Acid'!$A$204" xr:uid="{668E6055-F8E6-4576-8ADC-CEC98E1BB05C}"/>
    <hyperlink ref="B19" location="'4-Acid'!$A$223" display="'4-Acid'!$A$223" xr:uid="{9E7BE19A-68CE-4B42-A89C-52041CB42AE1}"/>
    <hyperlink ref="B20" location="'4-Acid'!$A$241" display="'4-Acid'!$A$241" xr:uid="{44B9205C-A21A-4D57-98AB-8BB727D1DE1E}"/>
    <hyperlink ref="B21" location="'4-Acid'!$A$260" display="'4-Acid'!$A$260" xr:uid="{F8CE514F-B958-4C1F-97D5-FC3E88E82265}"/>
    <hyperlink ref="B22" location="'4-Acid'!$A$278" display="'4-Acid'!$A$278" xr:uid="{1CD68449-E370-40EA-AF00-1725CF6F71F8}"/>
    <hyperlink ref="B23" location="'4-Acid'!$A$296" display="'4-Acid'!$A$296" xr:uid="{C9BF1D5B-48C9-41B0-B313-D0E18323848B}"/>
    <hyperlink ref="B24" location="'4-Acid'!$A$314" display="'4-Acid'!$A$314" xr:uid="{01D04A20-7384-4E05-9BA1-DF0BD96813B7}"/>
    <hyperlink ref="B25" location="'4-Acid'!$A$332" display="'4-Acid'!$A$332" xr:uid="{E9E6E074-7EA4-44A0-B10C-C94DDB1CD131}"/>
    <hyperlink ref="B26" location="'4-Acid'!$A$350" display="'4-Acid'!$A$350" xr:uid="{002C2EA3-4919-43EC-BDD3-0456A7F05AF1}"/>
    <hyperlink ref="B27" location="'4-Acid'!$A$368" display="'4-Acid'!$A$368" xr:uid="{D5C3B725-01D1-4DF6-8F16-5D74574E3DA8}"/>
    <hyperlink ref="B28" location="'4-Acid'!$A$386" display="'4-Acid'!$A$386" xr:uid="{03979A1D-02F2-4A79-BF78-BC503E83BE2B}"/>
    <hyperlink ref="B29" location="'4-Acid'!$A$405" display="'4-Acid'!$A$405" xr:uid="{AF27ACA3-7D88-4CCC-B952-1302775DB455}"/>
    <hyperlink ref="B30" location="'4-Acid'!$A$441" display="'4-Acid'!$A$441" xr:uid="{A4970847-9DB0-4F3B-BFA1-394C868122E5}"/>
    <hyperlink ref="B31" location="'4-Acid'!$A$459" display="'4-Acid'!$A$459" xr:uid="{611585E8-9234-4E86-8A78-D205C588AA67}"/>
    <hyperlink ref="B32" location="'4-Acid'!$A$478" display="'4-Acid'!$A$478" xr:uid="{3C87D83E-936C-4A58-A7CC-25DE780FCE30}"/>
    <hyperlink ref="B33" location="'4-Acid'!$A$496" display="'4-Acid'!$A$496" xr:uid="{9F85ABB5-BD52-4B08-BBE6-BA4F7262617E}"/>
    <hyperlink ref="B34" location="'4-Acid'!$A$514" display="'4-Acid'!$A$514" xr:uid="{308A3798-AC7C-4E1C-9D94-EBF2CDF77F3E}"/>
    <hyperlink ref="B35" location="'4-Acid'!$A$532" display="'4-Acid'!$A$532" xr:uid="{81BA2E25-9EA6-43D6-885D-684BD810EFC9}"/>
    <hyperlink ref="B36" location="'4-Acid'!$A$550" display="'4-Acid'!$A$550" xr:uid="{9CC0BE4B-5582-44FA-A9B1-A35900ED9C53}"/>
    <hyperlink ref="B37" location="'4-Acid'!$A$568" display="'4-Acid'!$A$568" xr:uid="{D71F00DB-360C-407C-9207-11329AF63921}"/>
    <hyperlink ref="B38" location="'4-Acid'!$A$586" display="'4-Acid'!$A$586" xr:uid="{D4408EA4-082E-4456-9E9F-53F15C397F7C}"/>
    <hyperlink ref="B39" location="'4-Acid'!$A$604" display="'4-Acid'!$A$604" xr:uid="{351BEC1E-F2DF-4629-A34F-A6C5CD5CE90F}"/>
    <hyperlink ref="B40" location="'4-Acid'!$A$622" display="'4-Acid'!$A$622" xr:uid="{3039F6FE-5913-480F-828E-575FAA9DC41D}"/>
    <hyperlink ref="B41" location="'4-Acid'!$A$640" display="'4-Acid'!$A$640" xr:uid="{BC2D6CEA-A09E-4E8B-9FE4-C1F27EA045D3}"/>
    <hyperlink ref="B42" location="'4-Acid'!$A$658" display="'4-Acid'!$A$658" xr:uid="{BD131DDA-0BE0-44B3-A201-054018AD2013}"/>
    <hyperlink ref="B43" location="'4-Acid'!$A$676" display="'4-Acid'!$A$676" xr:uid="{80A51648-0EDF-4F9B-8D24-5285956CA3D1}"/>
    <hyperlink ref="B44" location="'4-Acid'!$A$694" display="'4-Acid'!$A$694" xr:uid="{F7D7A1BE-1716-4234-8844-25D31F757110}"/>
    <hyperlink ref="B45" location="'4-Acid'!$A$712" display="'4-Acid'!$A$712" xr:uid="{3CF14EA5-C908-4816-B40B-4E723353AFFF}"/>
    <hyperlink ref="B46" location="'4-Acid'!$A$730" display="'4-Acid'!$A$730" xr:uid="{EE880C4A-D659-4514-BF05-E7803F78E3BD}"/>
    <hyperlink ref="B47" location="'4-Acid'!$A$748" display="'4-Acid'!$A$748" xr:uid="{5718BF3B-FE9C-4EE0-8766-908E1DBA52E9}"/>
    <hyperlink ref="B48" location="'4-Acid'!$A$766" display="'4-Acid'!$A$766" xr:uid="{BED378B4-DFCF-4C77-8F9E-830EF0DEE512}"/>
    <hyperlink ref="B49" location="'4-Acid'!$A$784" display="'4-Acid'!$A$784" xr:uid="{A759ABB6-06FD-4745-BBCD-62E8F80C4C09}"/>
    <hyperlink ref="B50" location="'4-Acid'!$A$802" display="'4-Acid'!$A$802" xr:uid="{5F64D027-7376-45DE-BF23-5C771F15F3A7}"/>
    <hyperlink ref="B51" location="'4-Acid'!$A$820" display="'4-Acid'!$A$820" xr:uid="{85CE59BF-D7F9-4AC1-82E5-04BAE18324B2}"/>
    <hyperlink ref="B52" location="'4-Acid'!$A$838" display="'4-Acid'!$A$838" xr:uid="{EDB24FD2-65AB-4239-B494-0E1E0EA3FB6E}"/>
    <hyperlink ref="B53" location="'4-Acid'!$A$856" display="'4-Acid'!$A$856" xr:uid="{26E11761-AEA5-4D94-BC65-C2D13C678910}"/>
    <hyperlink ref="B54" location="'4-Acid'!$A$875" display="'4-Acid'!$A$875" xr:uid="{5A8BCD80-FFB5-4CF1-8E62-889EF7724F1D}"/>
    <hyperlink ref="B55" location="'4-Acid'!$A$893" display="'4-Acid'!$A$893" xr:uid="{739D0741-1A00-48EE-93CB-5EFAC94AB4B6}"/>
    <hyperlink ref="B56" location="'4-Acid'!$A$912" display="'4-Acid'!$A$912" xr:uid="{8888D8F1-1D72-47F3-BA20-BDD56F2C6340}"/>
    <hyperlink ref="B57" location="'4-Acid'!$A$930" display="'4-Acid'!$A$930" xr:uid="{B05CA6FD-8EAF-43D8-80C9-408652B61C25}"/>
    <hyperlink ref="B58" location="'4-Acid'!$A$949" display="'4-Acid'!$A$949" xr:uid="{A452AEE2-4FE3-4002-A8CF-2FA7EB596343}"/>
    <hyperlink ref="B59" location="'4-Acid'!$A$967" display="'4-Acid'!$A$967" xr:uid="{B470B17C-DF60-42F8-9CCF-A4711911DEEE}"/>
    <hyperlink ref="B60" location="'4-Acid'!$A$985" display="'4-Acid'!$A$985" xr:uid="{A7F5FC42-190A-4552-A5B1-28F34F2E527B}"/>
    <hyperlink ref="B61" location="'4-Acid'!$A$1003" display="'4-Acid'!$A$1003" xr:uid="{FFF5F06E-5C6F-4DFF-9365-C38E3D8A6A01}"/>
    <hyperlink ref="B62" location="'4-Acid'!$A$1021" display="'4-Acid'!$A$1021" xr:uid="{33740BAE-4B32-4F5C-AB32-58E80D72EB84}"/>
    <hyperlink ref="B63" location="'4-Acid'!$A$1039" display="'4-Acid'!$A$1039" xr:uid="{24F4C1EC-B993-4117-98D0-B0C9E2E850A5}"/>
    <hyperlink ref="B64" location="'4-Acid'!$A$1057" display="'4-Acid'!$A$1057" xr:uid="{0EDEEAFA-AE37-458D-A6BD-D82DAB86FF32}"/>
    <hyperlink ref="B65" location="'4-Acid'!$A$1076" display="'4-Acid'!$A$1076" xr:uid="{86014D55-A4A9-43C8-974E-B1BE5B09F7A8}"/>
    <hyperlink ref="B66" location="'4-Acid'!$A$1094" display="'4-Acid'!$A$1094" xr:uid="{652CD8B2-A3B0-4AED-9EF3-04A54FDF78BF}"/>
    <hyperlink ref="B67" location="'4-Acid'!$A$1112" display="'4-Acid'!$A$1112" xr:uid="{2CDF141C-5379-48CF-BE11-4D58CD8D234D}"/>
    <hyperlink ref="B68" location="'4-Acid'!$A$1130" display="'4-Acid'!$A$1130" xr:uid="{42F11AE6-B226-45A0-BE0A-06A56EC81CF4}"/>
    <hyperlink ref="B70" location="'Aqua Regia'!$A$1" display="'Aqua Regia'!$A$1" xr:uid="{5870FB7F-82B1-48ED-83B6-BBB1A91FCE72}"/>
    <hyperlink ref="B71" location="'Aqua Regia'!$A$41" display="'Aqua Regia'!$A$41" xr:uid="{A4E7D2A4-2ED6-412B-8A59-07DF9E0B6AB3}"/>
    <hyperlink ref="B72" location="'Aqua Regia'!$A$59" display="'Aqua Regia'!$A$59" xr:uid="{503ED47D-9623-4A0C-981D-5685AA8941E4}"/>
    <hyperlink ref="B73" location="'Aqua Regia'!$A$77" display="'Aqua Regia'!$A$77" xr:uid="{75F005D9-1884-41AE-BC5A-F13938193E60}"/>
    <hyperlink ref="B74" location="'Aqua Regia'!$A$95" display="'Aqua Regia'!$A$95" xr:uid="{D6686EC1-A36D-4CA8-BABF-E7CD916D7D62}"/>
    <hyperlink ref="B75" location="'Aqua Regia'!$A$113" display="'Aqua Regia'!$A$113" xr:uid="{1DC8EE53-268E-4AB1-9294-19B8E91DC769}"/>
    <hyperlink ref="B76" location="'Aqua Regia'!$A$131" display="'Aqua Regia'!$A$131" xr:uid="{DD9DDEEF-5BEF-451A-984C-82BA1B7EEFEA}"/>
    <hyperlink ref="B77" location="'Aqua Regia'!$A$150" display="'Aqua Regia'!$A$150" xr:uid="{116A401D-5F80-4EB2-89F7-76A594C33A83}"/>
    <hyperlink ref="B78" location="'Aqua Regia'!$A$168" display="'Aqua Regia'!$A$168" xr:uid="{A69C4346-98D9-4F5D-BAB8-ED3FDE6C9DC9}"/>
    <hyperlink ref="B79" location="'Aqua Regia'!$A$187" display="'Aqua Regia'!$A$187" xr:uid="{3C9D0B3A-B174-4C6E-AD59-F04D4EAA127A}"/>
    <hyperlink ref="B80" location="'Aqua Regia'!$A$205" display="'Aqua Regia'!$A$205" xr:uid="{F0BECBED-D017-4255-907C-B9367C908917}"/>
    <hyperlink ref="B81" location="'Aqua Regia'!$A$224" display="'Aqua Regia'!$A$224" xr:uid="{EB0DA043-4371-4876-BE1D-C257427ECB60}"/>
    <hyperlink ref="B82" location="'Aqua Regia'!$A$242" display="'Aqua Regia'!$A$242" xr:uid="{5459D799-F8FE-4986-A4B0-2139A3EFE9CB}"/>
    <hyperlink ref="B83" location="'Aqua Regia'!$A$260" display="'Aqua Regia'!$A$260" xr:uid="{B8F84D98-BAD3-441A-BF7F-7C0AA2D17375}"/>
    <hyperlink ref="B84" location="'Aqua Regia'!$A$332" display="'Aqua Regia'!$A$332" xr:uid="{CBF9B394-98C1-4BCA-AC5D-6C36B5166EC5}"/>
    <hyperlink ref="B85" location="'Aqua Regia'!$A$350" display="'Aqua Regia'!$A$350" xr:uid="{7C7042BA-ED8C-4ACE-BFA2-067B873E519F}"/>
    <hyperlink ref="B86" location="'Aqua Regia'!$A$387" display="'Aqua Regia'!$A$387" xr:uid="{C1DCF5BB-0C7D-4D9D-B9C7-419846D1D91B}"/>
    <hyperlink ref="B87" location="'Aqua Regia'!$A$406" display="'Aqua Regia'!$A$406" xr:uid="{656F5A7C-3CC8-4FD4-9ED5-A55A5880EE74}"/>
    <hyperlink ref="B88" location="'Aqua Regia'!$A$425" display="'Aqua Regia'!$A$425" xr:uid="{5E1BA0B4-07A2-4107-A95E-0EF12254F98A}"/>
    <hyperlink ref="B89" location="'Aqua Regia'!$A$461" display="'Aqua Regia'!$A$461" xr:uid="{2F935CB3-15B2-4B26-808A-E89B37D5A0F3}"/>
    <hyperlink ref="B90" location="'Aqua Regia'!$A$480" display="'Aqua Regia'!$A$480" xr:uid="{4FA1B717-1718-4679-83B3-06DD5CD1B7D2}"/>
    <hyperlink ref="B91" location="'Aqua Regia'!$A$498" display="'Aqua Regia'!$A$498" xr:uid="{B7DD4309-21BA-4BC2-B331-A2345D2A89AA}"/>
    <hyperlink ref="B92" location="'Aqua Regia'!$A$517" display="'Aqua Regia'!$A$517" xr:uid="{9A145AED-4316-457F-A60C-35AD8321AD44}"/>
    <hyperlink ref="B93" location="'Aqua Regia'!$A$554" display="'Aqua Regia'!$A$554" xr:uid="{2322EA35-1C60-4DA1-A88B-74606419731A}"/>
    <hyperlink ref="B94" location="'Aqua Regia'!$A$572" display="'Aqua Regia'!$A$572" xr:uid="{D77DFA91-AA8E-4746-BCCA-FA0094729217}"/>
    <hyperlink ref="B95" location="'Aqua Regia'!$A$590" display="'Aqua Regia'!$A$590" xr:uid="{B91F97C7-2C62-4F14-9D68-CAFF7E2AD2BF}"/>
    <hyperlink ref="B96" location="'Aqua Regia'!$A$608" display="'Aqua Regia'!$A$608" xr:uid="{F40F43C8-E08F-4FE0-915F-8892B70F5C01}"/>
    <hyperlink ref="B97" location="'Aqua Regia'!$A$626" display="'Aqua Regia'!$A$626" xr:uid="{E3B05D77-D020-4DC0-A8D8-FE34DC46FF3A}"/>
    <hyperlink ref="B98" location="'Aqua Regia'!$A$663" display="'Aqua Regia'!$A$663" xr:uid="{9F6698B8-CE48-43AD-A55A-D061A91D6D8E}"/>
    <hyperlink ref="B99" location="'Aqua Regia'!$A$681" display="'Aqua Regia'!$A$681" xr:uid="{A677B1B3-3209-46C4-8086-264ECB1E8DC9}"/>
    <hyperlink ref="B100" location="'Aqua Regia'!$A$699" display="'Aqua Regia'!$A$699" xr:uid="{082F5186-8F83-49D6-9A41-21673F269E1E}"/>
    <hyperlink ref="B101" location="'Aqua Regia'!$A$771" display="'Aqua Regia'!$A$771" xr:uid="{A9C5D464-05F8-4416-9AAD-47CA76BC70DA}"/>
    <hyperlink ref="B102" location="'Aqua Regia'!$A$789" display="'Aqua Regia'!$A$789" xr:uid="{5DDBB8B9-1E49-41DF-9078-090D31A039D2}"/>
    <hyperlink ref="B103" location="'Aqua Regia'!$A$807" display="'Aqua Regia'!$A$807" xr:uid="{2DC7D27B-08E5-48B6-B1AA-964B2FED776E}"/>
    <hyperlink ref="B104" location="'Aqua Regia'!$A$825" display="'Aqua Regia'!$A$825" xr:uid="{B1B7B753-5FF6-440B-9D62-14D90291D279}"/>
    <hyperlink ref="B105" location="'Aqua Regia'!$A$843" display="'Aqua Regia'!$A$843" xr:uid="{BD1C6D9D-479A-4C63-B2A2-4859430DE82D}"/>
    <hyperlink ref="B106" location="'Aqua Regia'!$A$861" display="'Aqua Regia'!$A$861" xr:uid="{125B71A3-2403-4AF1-980C-47877F10BA43}"/>
    <hyperlink ref="B107" location="'Aqua Regia'!$A$897" display="'Aqua Regia'!$A$897" xr:uid="{E4DA1756-89E9-4ED8-8E99-6A7565B4CE72}"/>
    <hyperlink ref="B108" location="'Aqua Regia'!$A$915" display="'Aqua Regia'!$A$915" xr:uid="{0A11AFCE-67C7-40DA-9E54-D3965543B013}"/>
    <hyperlink ref="B109" location="'Aqua Regia'!$A$933" display="'Aqua Regia'!$A$933" xr:uid="{801C3956-2F43-4540-BA62-53A629636445}"/>
    <hyperlink ref="B110" location="'Aqua Regia'!$A$951" display="'Aqua Regia'!$A$951" xr:uid="{EBC4D4C4-5DF7-49AE-8E99-29A418E3CAE5}"/>
    <hyperlink ref="B111" location="'Aqua Regia'!$A$969" display="'Aqua Regia'!$A$969" xr:uid="{ABC97D2B-9993-458A-AF3B-EBD3090792B2}"/>
    <hyperlink ref="B112" location="'Aqua Regia'!$A$988" display="'Aqua Regia'!$A$988" xr:uid="{A5AEC8EC-C84F-4267-BCFB-32FB217EB68B}"/>
    <hyperlink ref="B113" location="'Aqua Regia'!$A$1007" display="'Aqua Regia'!$A$1007" xr:uid="{F7AFD1A4-A640-4E17-B9F6-D90F3D54D436}"/>
    <hyperlink ref="B114" location="'Aqua Regia'!$A$1025" display="'Aqua Regia'!$A$1025" xr:uid="{4A51B0E6-97BE-448A-977B-FB1F21B1B74F}"/>
    <hyperlink ref="B115" location="'Aqua Regia'!$A$1061" display="'Aqua Regia'!$A$1061" xr:uid="{A368AC2C-A305-4848-AFA9-99E8C6F29D2D}"/>
    <hyperlink ref="B116" location="'Aqua Regia'!$A$1079" display="'Aqua Regia'!$A$1079" xr:uid="{114CD565-80A6-4F75-82A4-B57C013DE78A}"/>
    <hyperlink ref="B117" location="'Aqua Regia'!$A$1097" display="'Aqua Regia'!$A$1097" xr:uid="{C4DA2EF0-8BF4-419A-AB9D-D5ED67CC19B7}"/>
    <hyperlink ref="B118" location="'Aqua Regia'!$A$1116" display="'Aqua Regia'!$A$1116" xr:uid="{241ABE00-1695-4351-A883-C30EBCE9452A}"/>
    <hyperlink ref="B119" location="'Aqua Regia'!$A$1134" display="'Aqua Regia'!$A$1134" xr:uid="{8322F98C-7501-4C5D-8434-5AEEC7C1E53D}"/>
    <hyperlink ref="B120" location="'Aqua Regia'!$A$1152" display="'Aqua Regia'!$A$1152" xr:uid="{AFEA92F9-4270-47AD-AB3A-85DCA7F882F6}"/>
    <hyperlink ref="B121" location="'Aqua Regia'!$A$1170" display="'Aqua Regia'!$A$1170" xr:uid="{A949987D-EEAC-4A6A-882C-18DF77D0571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7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3" t="s">
        <v>607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9" t="s">
        <v>46</v>
      </c>
      <c r="D2" s="160" t="s">
        <v>47</v>
      </c>
      <c r="E2" s="77" t="s">
        <v>2</v>
      </c>
      <c r="F2" s="161" t="s">
        <v>46</v>
      </c>
      <c r="G2" s="78" t="s">
        <v>47</v>
      </c>
      <c r="H2" s="79" t="s">
        <v>2</v>
      </c>
      <c r="I2" s="161" t="s">
        <v>46</v>
      </c>
      <c r="J2" s="78" t="s">
        <v>47</v>
      </c>
      <c r="K2" s="74"/>
    </row>
    <row r="3" spans="1:11" ht="15.75" customHeight="1">
      <c r="A3" s="75"/>
      <c r="B3" s="163" t="s">
        <v>182</v>
      </c>
      <c r="C3" s="162"/>
      <c r="D3" s="164"/>
      <c r="E3" s="162"/>
      <c r="F3" s="162"/>
      <c r="G3" s="165"/>
      <c r="H3" s="162"/>
      <c r="I3" s="162"/>
      <c r="J3" s="166"/>
    </row>
    <row r="4" spans="1:11" ht="15.75" customHeight="1">
      <c r="A4" s="75"/>
      <c r="B4" s="168" t="s">
        <v>49</v>
      </c>
      <c r="C4" s="158" t="s">
        <v>3</v>
      </c>
      <c r="D4" s="167">
        <v>33.694416666666697</v>
      </c>
      <c r="E4" s="168" t="s">
        <v>53</v>
      </c>
      <c r="F4" s="158" t="s">
        <v>3</v>
      </c>
      <c r="G4" s="37" t="s">
        <v>101</v>
      </c>
      <c r="H4" s="7" t="s">
        <v>604</v>
      </c>
      <c r="I4" s="158" t="s">
        <v>604</v>
      </c>
      <c r="J4" s="36" t="s">
        <v>604</v>
      </c>
    </row>
    <row r="5" spans="1:11" ht="15.75" customHeight="1">
      <c r="A5" s="75"/>
      <c r="B5" s="163" t="s">
        <v>204</v>
      </c>
      <c r="C5" s="162"/>
      <c r="D5" s="164"/>
      <c r="E5" s="162"/>
      <c r="F5" s="162"/>
      <c r="G5" s="165"/>
      <c r="H5" s="162"/>
      <c r="I5" s="162"/>
      <c r="J5" s="166"/>
    </row>
    <row r="6" spans="1:11" ht="15.75" customHeight="1">
      <c r="A6" s="75"/>
      <c r="B6" s="168" t="s">
        <v>33</v>
      </c>
      <c r="C6" s="158" t="s">
        <v>3</v>
      </c>
      <c r="D6" s="35">
        <v>2.2962500000000001</v>
      </c>
      <c r="E6" s="168" t="s">
        <v>11</v>
      </c>
      <c r="F6" s="158" t="s">
        <v>3</v>
      </c>
      <c r="G6" s="169">
        <v>0.40175</v>
      </c>
      <c r="H6" s="170" t="s">
        <v>40</v>
      </c>
      <c r="I6" s="158" t="s">
        <v>3</v>
      </c>
      <c r="J6" s="169">
        <v>3.3350833333333298</v>
      </c>
    </row>
    <row r="7" spans="1:11" ht="15.75" customHeight="1">
      <c r="A7" s="75"/>
      <c r="B7" s="168" t="s">
        <v>36</v>
      </c>
      <c r="C7" s="158" t="s">
        <v>3</v>
      </c>
      <c r="D7" s="35">
        <v>0.96441666666666703</v>
      </c>
      <c r="E7" s="168" t="s">
        <v>23</v>
      </c>
      <c r="F7" s="158" t="s">
        <v>3</v>
      </c>
      <c r="G7" s="171">
        <v>9.4458333333333297E-2</v>
      </c>
      <c r="H7" s="170" t="s">
        <v>122</v>
      </c>
      <c r="I7" s="158" t="s">
        <v>82</v>
      </c>
      <c r="J7" s="37">
        <v>10.4166666666667</v>
      </c>
    </row>
    <row r="8" spans="1:11" ht="15.75" customHeight="1">
      <c r="A8" s="75"/>
      <c r="B8" s="168" t="s">
        <v>39</v>
      </c>
      <c r="C8" s="158" t="s">
        <v>3</v>
      </c>
      <c r="D8" s="35">
        <v>0.368416666666667</v>
      </c>
      <c r="E8" s="168" t="s">
        <v>31</v>
      </c>
      <c r="F8" s="158" t="s">
        <v>3</v>
      </c>
      <c r="G8" s="37">
        <v>13.2</v>
      </c>
      <c r="H8" s="170" t="s">
        <v>12</v>
      </c>
      <c r="I8" s="158" t="s">
        <v>3</v>
      </c>
      <c r="J8" s="169">
        <v>3.0679166666666702</v>
      </c>
    </row>
    <row r="9" spans="1:11" ht="15.75" customHeight="1">
      <c r="A9" s="75"/>
      <c r="B9" s="168" t="s">
        <v>5</v>
      </c>
      <c r="C9" s="158" t="s">
        <v>3</v>
      </c>
      <c r="D9" s="35">
        <v>3.0108333333333301</v>
      </c>
      <c r="E9" s="168" t="s">
        <v>121</v>
      </c>
      <c r="F9" s="158" t="s">
        <v>82</v>
      </c>
      <c r="G9" s="36">
        <v>203.055555555556</v>
      </c>
      <c r="H9" s="170" t="s">
        <v>64</v>
      </c>
      <c r="I9" s="158" t="s">
        <v>3</v>
      </c>
      <c r="J9" s="169">
        <v>0.113666666666667</v>
      </c>
    </row>
    <row r="10" spans="1:11" ht="15.75" customHeight="1">
      <c r="A10" s="75"/>
      <c r="B10" s="163" t="s">
        <v>133</v>
      </c>
      <c r="C10" s="162"/>
      <c r="D10" s="164"/>
      <c r="E10" s="162"/>
      <c r="F10" s="162"/>
      <c r="G10" s="165"/>
      <c r="H10" s="162"/>
      <c r="I10" s="162"/>
      <c r="J10" s="166"/>
    </row>
    <row r="11" spans="1:11" ht="15.75" customHeight="1">
      <c r="A11" s="75"/>
      <c r="B11" s="168" t="s">
        <v>340</v>
      </c>
      <c r="C11" s="158" t="s">
        <v>1</v>
      </c>
      <c r="D11" s="35">
        <v>14.455</v>
      </c>
      <c r="E11" s="168" t="s">
        <v>105</v>
      </c>
      <c r="F11" s="158" t="s">
        <v>1</v>
      </c>
      <c r="G11" s="169">
        <v>1.6</v>
      </c>
      <c r="H11" s="170" t="s">
        <v>341</v>
      </c>
      <c r="I11" s="158" t="s">
        <v>1</v>
      </c>
      <c r="J11" s="169">
        <v>65.22</v>
      </c>
    </row>
    <row r="12" spans="1:11" ht="15.75" customHeight="1">
      <c r="A12" s="75"/>
      <c r="B12" s="168" t="s">
        <v>99</v>
      </c>
      <c r="C12" s="158" t="s">
        <v>1</v>
      </c>
      <c r="D12" s="35">
        <v>2.71</v>
      </c>
      <c r="E12" s="168" t="s">
        <v>106</v>
      </c>
      <c r="F12" s="158" t="s">
        <v>1</v>
      </c>
      <c r="G12" s="171">
        <v>5.5E-2</v>
      </c>
      <c r="H12" s="170" t="s">
        <v>342</v>
      </c>
      <c r="I12" s="158" t="s">
        <v>1</v>
      </c>
      <c r="J12" s="169">
        <v>2.1800000000000002</v>
      </c>
    </row>
    <row r="13" spans="1:11" ht="15.75" customHeight="1">
      <c r="A13" s="75"/>
      <c r="B13" s="168" t="s">
        <v>343</v>
      </c>
      <c r="C13" s="158" t="s">
        <v>1</v>
      </c>
      <c r="D13" s="35">
        <v>5.9749999999999996</v>
      </c>
      <c r="E13" s="168" t="s">
        <v>344</v>
      </c>
      <c r="F13" s="158" t="s">
        <v>1</v>
      </c>
      <c r="G13" s="169">
        <v>2.79</v>
      </c>
      <c r="H13" s="170" t="s">
        <v>345</v>
      </c>
      <c r="I13" s="158" t="s">
        <v>1</v>
      </c>
      <c r="J13" s="171">
        <v>0.6</v>
      </c>
    </row>
    <row r="14" spans="1:11" ht="15.75" customHeight="1">
      <c r="A14" s="75"/>
      <c r="B14" s="168" t="s">
        <v>346</v>
      </c>
      <c r="C14" s="158" t="s">
        <v>1</v>
      </c>
      <c r="D14" s="35">
        <v>3.54</v>
      </c>
      <c r="E14" s="168" t="s">
        <v>347</v>
      </c>
      <c r="F14" s="158" t="s">
        <v>1</v>
      </c>
      <c r="G14" s="171">
        <v>0.2</v>
      </c>
      <c r="H14" s="7" t="s">
        <v>604</v>
      </c>
      <c r="I14" s="158" t="s">
        <v>604</v>
      </c>
      <c r="J14" s="36" t="s">
        <v>604</v>
      </c>
    </row>
    <row r="15" spans="1:11" ht="15.75" customHeight="1">
      <c r="A15" s="75"/>
      <c r="B15" s="163" t="s">
        <v>181</v>
      </c>
      <c r="C15" s="162"/>
      <c r="D15" s="164"/>
      <c r="E15" s="162"/>
      <c r="F15" s="162"/>
      <c r="G15" s="165"/>
      <c r="H15" s="162"/>
      <c r="I15" s="162"/>
      <c r="J15" s="166"/>
    </row>
    <row r="16" spans="1:11" ht="15.75" customHeight="1">
      <c r="A16" s="75"/>
      <c r="B16" s="168" t="s">
        <v>348</v>
      </c>
      <c r="C16" s="158" t="s">
        <v>1</v>
      </c>
      <c r="D16" s="35">
        <v>1.7</v>
      </c>
      <c r="E16" s="34" t="s">
        <v>604</v>
      </c>
      <c r="F16" s="158" t="s">
        <v>604</v>
      </c>
      <c r="G16" s="37" t="s">
        <v>604</v>
      </c>
      <c r="H16" s="7" t="s">
        <v>604</v>
      </c>
      <c r="I16" s="158" t="s">
        <v>604</v>
      </c>
      <c r="J16" s="36" t="s">
        <v>604</v>
      </c>
    </row>
    <row r="17" spans="1:10" ht="15.75" customHeight="1">
      <c r="A17" s="75"/>
      <c r="B17" s="163" t="s">
        <v>180</v>
      </c>
      <c r="C17" s="162"/>
      <c r="D17" s="164"/>
      <c r="E17" s="162"/>
      <c r="F17" s="162"/>
      <c r="G17" s="165"/>
      <c r="H17" s="162"/>
      <c r="I17" s="162"/>
      <c r="J17" s="166"/>
    </row>
    <row r="18" spans="1:10" ht="15.75" customHeight="1">
      <c r="A18" s="75"/>
      <c r="B18" s="168" t="s">
        <v>107</v>
      </c>
      <c r="C18" s="158" t="s">
        <v>1</v>
      </c>
      <c r="D18" s="172">
        <v>0.115</v>
      </c>
      <c r="E18" s="168" t="s">
        <v>60</v>
      </c>
      <c r="F18" s="158" t="s">
        <v>1</v>
      </c>
      <c r="G18" s="171">
        <v>0.82</v>
      </c>
      <c r="H18" s="7" t="s">
        <v>604</v>
      </c>
      <c r="I18" s="158" t="s">
        <v>604</v>
      </c>
      <c r="J18" s="36" t="s">
        <v>604</v>
      </c>
    </row>
    <row r="19" spans="1:10" ht="15.75" customHeight="1">
      <c r="A19" s="75"/>
      <c r="B19" s="163" t="s">
        <v>205</v>
      </c>
      <c r="C19" s="162"/>
      <c r="D19" s="164"/>
      <c r="E19" s="162"/>
      <c r="F19" s="162"/>
      <c r="G19" s="165"/>
      <c r="H19" s="162"/>
      <c r="I19" s="162"/>
      <c r="J19" s="166"/>
    </row>
    <row r="20" spans="1:10" ht="15.75" customHeight="1">
      <c r="A20" s="75"/>
      <c r="B20" s="168" t="s">
        <v>4</v>
      </c>
      <c r="C20" s="158" t="s">
        <v>3</v>
      </c>
      <c r="D20" s="35">
        <v>1.65</v>
      </c>
      <c r="E20" s="168" t="s">
        <v>8</v>
      </c>
      <c r="F20" s="158" t="s">
        <v>3</v>
      </c>
      <c r="G20" s="169">
        <v>6.1749999999999998</v>
      </c>
      <c r="H20" s="170" t="s">
        <v>12</v>
      </c>
      <c r="I20" s="158" t="s">
        <v>3</v>
      </c>
      <c r="J20" s="169">
        <v>6.7350000000000003</v>
      </c>
    </row>
    <row r="21" spans="1:10" ht="15.75" customHeight="1">
      <c r="A21" s="75"/>
      <c r="B21" s="168" t="s">
        <v>7</v>
      </c>
      <c r="C21" s="158" t="s">
        <v>3</v>
      </c>
      <c r="D21" s="167">
        <v>28.8</v>
      </c>
      <c r="E21" s="168" t="s">
        <v>11</v>
      </c>
      <c r="F21" s="158" t="s">
        <v>3</v>
      </c>
      <c r="G21" s="169">
        <v>1.05</v>
      </c>
      <c r="H21" s="170" t="s">
        <v>15</v>
      </c>
      <c r="I21" s="158" t="s">
        <v>3</v>
      </c>
      <c r="J21" s="169">
        <v>5.6</v>
      </c>
    </row>
    <row r="22" spans="1:10" ht="15.75" customHeight="1">
      <c r="A22" s="75"/>
      <c r="B22" s="168" t="s">
        <v>10</v>
      </c>
      <c r="C22" s="158" t="s">
        <v>3</v>
      </c>
      <c r="D22" s="173">
        <v>922.5</v>
      </c>
      <c r="E22" s="168" t="s">
        <v>14</v>
      </c>
      <c r="F22" s="158" t="s">
        <v>3</v>
      </c>
      <c r="G22" s="169">
        <v>0.375</v>
      </c>
      <c r="H22" s="170" t="s">
        <v>18</v>
      </c>
      <c r="I22" s="158" t="s">
        <v>3</v>
      </c>
      <c r="J22" s="36">
        <v>222.5</v>
      </c>
    </row>
    <row r="23" spans="1:10" ht="15.75" customHeight="1">
      <c r="A23" s="75"/>
      <c r="B23" s="168" t="s">
        <v>13</v>
      </c>
      <c r="C23" s="158" t="s">
        <v>3</v>
      </c>
      <c r="D23" s="35">
        <v>2.6</v>
      </c>
      <c r="E23" s="168" t="s">
        <v>17</v>
      </c>
      <c r="F23" s="158" t="s">
        <v>3</v>
      </c>
      <c r="G23" s="37">
        <v>35.200000000000003</v>
      </c>
      <c r="H23" s="170" t="s">
        <v>21</v>
      </c>
      <c r="I23" s="158" t="s">
        <v>3</v>
      </c>
      <c r="J23" s="169">
        <v>1.03</v>
      </c>
    </row>
    <row r="24" spans="1:10" ht="15.75" customHeight="1">
      <c r="A24" s="75"/>
      <c r="B24" s="168" t="s">
        <v>16</v>
      </c>
      <c r="C24" s="158" t="s">
        <v>3</v>
      </c>
      <c r="D24" s="35">
        <v>2.14</v>
      </c>
      <c r="E24" s="168" t="s">
        <v>23</v>
      </c>
      <c r="F24" s="158" t="s">
        <v>3</v>
      </c>
      <c r="G24" s="169">
        <v>0.35499999999999998</v>
      </c>
      <c r="H24" s="170" t="s">
        <v>24</v>
      </c>
      <c r="I24" s="158" t="s">
        <v>3</v>
      </c>
      <c r="J24" s="169">
        <v>0.96499999999999997</v>
      </c>
    </row>
    <row r="25" spans="1:10" ht="15.75" customHeight="1">
      <c r="A25" s="75"/>
      <c r="B25" s="168" t="s">
        <v>19</v>
      </c>
      <c r="C25" s="158" t="s">
        <v>3</v>
      </c>
      <c r="D25" s="35">
        <v>0.95</v>
      </c>
      <c r="E25" s="168" t="s">
        <v>56</v>
      </c>
      <c r="F25" s="158" t="s">
        <v>1</v>
      </c>
      <c r="G25" s="171">
        <v>4.5949999999999998E-2</v>
      </c>
      <c r="H25" s="170" t="s">
        <v>27</v>
      </c>
      <c r="I25" s="158" t="s">
        <v>3</v>
      </c>
      <c r="J25" s="169">
        <v>1</v>
      </c>
    </row>
    <row r="26" spans="1:10" ht="15.75" customHeight="1">
      <c r="A26" s="75"/>
      <c r="B26" s="168" t="s">
        <v>22</v>
      </c>
      <c r="C26" s="158" t="s">
        <v>3</v>
      </c>
      <c r="D26" s="173">
        <v>70.05</v>
      </c>
      <c r="E26" s="168" t="s">
        <v>26</v>
      </c>
      <c r="F26" s="158" t="s">
        <v>3</v>
      </c>
      <c r="G26" s="36">
        <v>338.5</v>
      </c>
      <c r="H26" s="170" t="s">
        <v>30</v>
      </c>
      <c r="I26" s="158" t="s">
        <v>3</v>
      </c>
      <c r="J26" s="37">
        <v>12.75</v>
      </c>
    </row>
    <row r="27" spans="1:10" ht="15.75" customHeight="1">
      <c r="A27" s="75"/>
      <c r="B27" s="168" t="s">
        <v>25</v>
      </c>
      <c r="C27" s="158" t="s">
        <v>3</v>
      </c>
      <c r="D27" s="167">
        <v>16.05</v>
      </c>
      <c r="E27" s="168" t="s">
        <v>29</v>
      </c>
      <c r="F27" s="158" t="s">
        <v>3</v>
      </c>
      <c r="G27" s="37">
        <v>11.7</v>
      </c>
      <c r="H27" s="170" t="s">
        <v>62</v>
      </c>
      <c r="I27" s="158" t="s">
        <v>1</v>
      </c>
      <c r="J27" s="171">
        <v>0.36749999999999999</v>
      </c>
    </row>
    <row r="28" spans="1:10" ht="15.75" customHeight="1">
      <c r="A28" s="75"/>
      <c r="B28" s="168" t="s">
        <v>51</v>
      </c>
      <c r="C28" s="158" t="s">
        <v>3</v>
      </c>
      <c r="D28" s="173">
        <v>60.5</v>
      </c>
      <c r="E28" s="168" t="s">
        <v>31</v>
      </c>
      <c r="F28" s="158" t="s">
        <v>3</v>
      </c>
      <c r="G28" s="37">
        <v>32.35</v>
      </c>
      <c r="H28" s="170" t="s">
        <v>63</v>
      </c>
      <c r="I28" s="158" t="s">
        <v>3</v>
      </c>
      <c r="J28" s="169">
        <v>0.6</v>
      </c>
    </row>
    <row r="29" spans="1:10" ht="15.75" customHeight="1">
      <c r="A29" s="75"/>
      <c r="B29" s="168" t="s">
        <v>28</v>
      </c>
      <c r="C29" s="158" t="s">
        <v>3</v>
      </c>
      <c r="D29" s="35">
        <v>9.81</v>
      </c>
      <c r="E29" s="168" t="s">
        <v>34</v>
      </c>
      <c r="F29" s="158" t="s">
        <v>3</v>
      </c>
      <c r="G29" s="36">
        <v>61</v>
      </c>
      <c r="H29" s="170" t="s">
        <v>64</v>
      </c>
      <c r="I29" s="158" t="s">
        <v>3</v>
      </c>
      <c r="J29" s="169">
        <v>0.42499999999999999</v>
      </c>
    </row>
    <row r="30" spans="1:10" ht="15.75" customHeight="1">
      <c r="A30" s="75"/>
      <c r="B30" s="168" t="s">
        <v>0</v>
      </c>
      <c r="C30" s="158" t="s">
        <v>3</v>
      </c>
      <c r="D30" s="173">
        <v>5565</v>
      </c>
      <c r="E30" s="168" t="s">
        <v>37</v>
      </c>
      <c r="F30" s="158" t="s">
        <v>3</v>
      </c>
      <c r="G30" s="36">
        <v>83</v>
      </c>
      <c r="H30" s="170" t="s">
        <v>32</v>
      </c>
      <c r="I30" s="158" t="s">
        <v>3</v>
      </c>
      <c r="J30" s="169">
        <v>3.98</v>
      </c>
    </row>
    <row r="31" spans="1:10" ht="15.75" customHeight="1">
      <c r="A31" s="75"/>
      <c r="B31" s="168" t="s">
        <v>33</v>
      </c>
      <c r="C31" s="158" t="s">
        <v>3</v>
      </c>
      <c r="D31" s="35">
        <v>5.2850000000000001</v>
      </c>
      <c r="E31" s="168" t="s">
        <v>40</v>
      </c>
      <c r="F31" s="158" t="s">
        <v>3</v>
      </c>
      <c r="G31" s="169">
        <v>8.4250000000000007</v>
      </c>
      <c r="H31" s="170" t="s">
        <v>65</v>
      </c>
      <c r="I31" s="158" t="s">
        <v>3</v>
      </c>
      <c r="J31" s="36">
        <v>83.35</v>
      </c>
    </row>
    <row r="32" spans="1:10" ht="15.75" customHeight="1">
      <c r="A32" s="75"/>
      <c r="B32" s="168" t="s">
        <v>36</v>
      </c>
      <c r="C32" s="158" t="s">
        <v>3</v>
      </c>
      <c r="D32" s="35">
        <v>2.78</v>
      </c>
      <c r="E32" s="168" t="s">
        <v>43</v>
      </c>
      <c r="F32" s="158" t="s">
        <v>3</v>
      </c>
      <c r="G32" s="36">
        <v>148.5</v>
      </c>
      <c r="H32" s="170" t="s">
        <v>35</v>
      </c>
      <c r="I32" s="158" t="s">
        <v>3</v>
      </c>
      <c r="J32" s="37">
        <v>11.75</v>
      </c>
    </row>
    <row r="33" spans="1:10" ht="15.75" customHeight="1">
      <c r="A33" s="75"/>
      <c r="B33" s="168" t="s">
        <v>39</v>
      </c>
      <c r="C33" s="158" t="s">
        <v>3</v>
      </c>
      <c r="D33" s="35">
        <v>1.3149999999999999</v>
      </c>
      <c r="E33" s="168" t="s">
        <v>59</v>
      </c>
      <c r="F33" s="158" t="s">
        <v>3</v>
      </c>
      <c r="G33" s="171">
        <v>2.5000000000000001E-2</v>
      </c>
      <c r="H33" s="170" t="s">
        <v>38</v>
      </c>
      <c r="I33" s="158" t="s">
        <v>3</v>
      </c>
      <c r="J33" s="37">
        <v>29</v>
      </c>
    </row>
    <row r="34" spans="1:10" ht="15.75" customHeight="1">
      <c r="A34" s="75"/>
      <c r="B34" s="168" t="s">
        <v>42</v>
      </c>
      <c r="C34" s="158" t="s">
        <v>3</v>
      </c>
      <c r="D34" s="167">
        <v>19.149999999999999</v>
      </c>
      <c r="E34" s="168" t="s">
        <v>6</v>
      </c>
      <c r="F34" s="158" t="s">
        <v>3</v>
      </c>
      <c r="G34" s="36">
        <v>244.5</v>
      </c>
      <c r="H34" s="170" t="s">
        <v>41</v>
      </c>
      <c r="I34" s="158" t="s">
        <v>3</v>
      </c>
      <c r="J34" s="169">
        <v>2.6150000000000002</v>
      </c>
    </row>
    <row r="35" spans="1:10" ht="15.75" customHeight="1">
      <c r="A35" s="75"/>
      <c r="B35" s="168" t="s">
        <v>5</v>
      </c>
      <c r="C35" s="158" t="s">
        <v>3</v>
      </c>
      <c r="D35" s="35">
        <v>6.22</v>
      </c>
      <c r="E35" s="168" t="s">
        <v>9</v>
      </c>
      <c r="F35" s="158" t="s">
        <v>3</v>
      </c>
      <c r="G35" s="169">
        <v>9.9499999999999993</v>
      </c>
      <c r="H35" s="170" t="s">
        <v>44</v>
      </c>
      <c r="I35" s="158" t="s">
        <v>3</v>
      </c>
      <c r="J35" s="36">
        <v>265</v>
      </c>
    </row>
    <row r="36" spans="1:10" ht="15.75" customHeight="1">
      <c r="A36" s="75"/>
      <c r="B36" s="190" t="s">
        <v>81</v>
      </c>
      <c r="C36" s="191" t="s">
        <v>3</v>
      </c>
      <c r="D36" s="192">
        <v>1.425</v>
      </c>
      <c r="E36" s="190" t="s">
        <v>61</v>
      </c>
      <c r="F36" s="191" t="s">
        <v>3</v>
      </c>
      <c r="G36" s="193" t="s">
        <v>102</v>
      </c>
      <c r="H36" s="194" t="s">
        <v>45</v>
      </c>
      <c r="I36" s="191" t="s">
        <v>3</v>
      </c>
      <c r="J36" s="195">
        <v>214.5</v>
      </c>
    </row>
    <row r="37" spans="1:10" ht="15.75" customHeight="1">
      <c r="B37" s="31" t="s">
        <v>611</v>
      </c>
    </row>
  </sheetData>
  <conditionalFormatting sqref="C3:C36 F3:F36 I3:I36">
    <cfRule type="expression" dxfId="27" priority="2">
      <formula>IndVal_LimitValDiffUOM</formula>
    </cfRule>
  </conditionalFormatting>
  <conditionalFormatting sqref="B3:J36">
    <cfRule type="expression" dxfId="26" priority="1">
      <formula>IF(IndVal_IsBlnkRow*IndVal_IsBlnkRowNext=1,TRUE,FALSE)</formula>
    </cfRule>
  </conditionalFormatting>
  <hyperlinks>
    <hyperlink ref="B4" location="'4-Acid'!$A$78" display="'4-Acid'!$A$78" xr:uid="{90D02760-8C91-48EF-8FBE-3A120092FF33}"/>
    <hyperlink ref="E4" location="'4-Acid'!$A$425" display="'4-Acid'!$A$425" xr:uid="{BA6499B3-E78B-4048-A58C-DAF3A860D33F}"/>
    <hyperlink ref="B6" location="'Aqua Regia'!$A$280" display="'Aqua Regia'!$A$280" xr:uid="{D77BE0CB-FC2F-4DE4-A716-6639A66631C3}"/>
    <hyperlink ref="E6" location="'Aqua Regia'!$A$445" display="'Aqua Regia'!$A$445" xr:uid="{CDCE0C07-62A9-4575-933B-E631422FC21B}"/>
    <hyperlink ref="H6" location="'Aqua Regia'!$A$737" display="'Aqua Regia'!$A$737" xr:uid="{530D0308-2F5F-48E3-908B-9DFCDD37C336}"/>
    <hyperlink ref="B7" location="'Aqua Regia'!$A$298" display="'Aqua Regia'!$A$298" xr:uid="{209BAB21-9ED3-4E35-9416-A425ED067194}"/>
    <hyperlink ref="E7" location="'Aqua Regia'!$A$538" display="'Aqua Regia'!$A$538" xr:uid="{D4D4F599-6BB7-48E7-B530-163090E62C7F}"/>
    <hyperlink ref="H7" location="'Aqua Regia'!$A$755" display="'Aqua Regia'!$A$755" xr:uid="{B7D5BCC2-2398-4E7B-BD31-8C2ABDA543C6}"/>
    <hyperlink ref="B8" location="'Aqua Regia'!$A$316" display="'Aqua Regia'!$A$316" xr:uid="{72B31F81-C94B-49FB-A6FD-A1DB672C5500}"/>
    <hyperlink ref="E8" location="'Aqua Regia'!$A$647" display="'Aqua Regia'!$A$647" xr:uid="{737C69DC-37F7-4359-88C4-1DA7E7D5B27C}"/>
    <hyperlink ref="H8" location="'Aqua Regia'!$A$881" display="'Aqua Regia'!$A$881" xr:uid="{2A9145A5-4108-4086-8DD8-87C9D3B978DE}"/>
    <hyperlink ref="B9" location="'Aqua Regia'!$A$371" display="'Aqua Regia'!$A$371" xr:uid="{E2A87DC5-8DC0-4370-B89D-F325B7B9B9F8}"/>
    <hyperlink ref="E9" location="'Aqua Regia'!$A$719" display="'Aqua Regia'!$A$719" xr:uid="{C5E32686-90A4-4BB1-9556-D72D9BD2D3FF}"/>
    <hyperlink ref="H9" location="'Aqua Regia'!$A$1045" display="'Aqua Regia'!$A$1045" xr:uid="{607A8214-7FB3-48FF-A56D-92EF1DCAD807}"/>
    <hyperlink ref="B11" location="'Fusion XRF'!$A$1" display="'Fusion XRF'!$A$1" xr:uid="{3342EC2C-77EF-453C-9334-42CCA1EC6781}"/>
    <hyperlink ref="E11" location="'Fusion XRF'!$A$80" display="'Fusion XRF'!$A$80" xr:uid="{8D34CC0D-947D-4105-BBE6-E3679ADDC9B7}"/>
    <hyperlink ref="H11" location="'Fusion XRF'!$A$136" display="'Fusion XRF'!$A$136" xr:uid="{9504520B-0CC5-4862-8C37-BCE4389976BB}"/>
    <hyperlink ref="B12" location="'Fusion XRF'!$A$15" display="'Fusion XRF'!$A$15" xr:uid="{007DDF2D-CF03-4388-97C7-F74E3F116B89}"/>
    <hyperlink ref="E12" location="'Fusion XRF'!$A$94" display="'Fusion XRF'!$A$94" xr:uid="{DD77C45C-0041-4C10-9E03-AD1C9FBF71C8}"/>
    <hyperlink ref="H12" location="'Fusion XRF'!$A$150" display="'Fusion XRF'!$A$150" xr:uid="{7A79189A-C682-478D-8175-09E5BAA8A06B}"/>
    <hyperlink ref="B13" location="'Fusion XRF'!$A$52" display="'Fusion XRF'!$A$52" xr:uid="{4317C67F-8BDB-4278-A6B6-C9CA1301F455}"/>
    <hyperlink ref="E13" location="'Fusion XRF'!$A$108" display="'Fusion XRF'!$A$108" xr:uid="{555E12C3-C179-416A-8767-2188539F72F3}"/>
    <hyperlink ref="H13" location="'Fusion XRF'!$A$164" display="'Fusion XRF'!$A$164" xr:uid="{FE03CA3D-E1AB-4262-B7CC-8719C726AA75}"/>
    <hyperlink ref="B14" location="'Fusion XRF'!$A$66" display="'Fusion XRF'!$A$66" xr:uid="{88E77C1F-3C9C-42AC-8AFF-7A914FEDB94E}"/>
    <hyperlink ref="E14" location="'Fusion XRF'!$A$122" display="'Fusion XRF'!$A$122" xr:uid="{60790F6A-D8C3-4949-941F-987518AF95ED}"/>
    <hyperlink ref="B16" location="'Thermograv'!$A$1" display="'Thermograv'!$A$1" xr:uid="{2F523930-27E3-438A-B1B8-72CAD1470181}"/>
    <hyperlink ref="B18" location="'IRC'!$A$1" display="'IRC'!$A$1" xr:uid="{37EA13D5-2D77-4915-957D-F630A64E9F39}"/>
    <hyperlink ref="E18" location="'IRC'!$A$15" display="'IRC'!$A$15" xr:uid="{76B71CC3-6ADE-470F-910A-65AD631717C9}"/>
    <hyperlink ref="B20" location="'Laser Ablation'!$A$1" display="'Laser Ablation'!$A$1" xr:uid="{F3781DBC-3625-4826-8A16-26D4D192738F}"/>
    <hyperlink ref="E20" location="'Laser Ablation'!$A$262" display="'Laser Ablation'!$A$262" xr:uid="{5C4B36E6-06DE-4197-A83E-5E4F39771D63}"/>
    <hyperlink ref="H20" location="'Laser Ablation'!$A$500" display="'Laser Ablation'!$A$500" xr:uid="{1A1504E2-8FDF-4240-9E8B-CB829344A641}"/>
    <hyperlink ref="B21" location="'Laser Ablation'!$A$15" display="'Laser Ablation'!$A$15" xr:uid="{5C959C94-95C1-4B0D-995E-4CE6B2FA791D}"/>
    <hyperlink ref="E21" location="'Laser Ablation'!$A$276" display="'Laser Ablation'!$A$276" xr:uid="{04F15E22-4D86-4FAF-95B2-491D2203EE53}"/>
    <hyperlink ref="H21" location="'Laser Ablation'!$A$514" display="'Laser Ablation'!$A$514" xr:uid="{3B2665D1-7ABB-498C-B6E7-269D1FD5A1B0}"/>
    <hyperlink ref="B22" location="'Laser Ablation'!$A$52" display="'Laser Ablation'!$A$52" xr:uid="{24AF3F1A-E35A-46BB-BAA1-1F64CADE92EA}"/>
    <hyperlink ref="E22" location="'Laser Ablation'!$A$290" display="'Laser Ablation'!$A$290" xr:uid="{092801D4-06CB-43F5-A555-873F9472D27B}"/>
    <hyperlink ref="H22" location="'Laser Ablation'!$A$528" display="'Laser Ablation'!$A$528" xr:uid="{6B3E43C5-E9A1-43E4-8E12-AE70D12B6EF2}"/>
    <hyperlink ref="B23" location="'Laser Ablation'!$A$66" display="'Laser Ablation'!$A$66" xr:uid="{E1D0358F-C899-4341-B2AC-21DE23A80BFF}"/>
    <hyperlink ref="E23" location="'Laser Ablation'!$A$304" display="'Laser Ablation'!$A$304" xr:uid="{0CC1230B-316B-413C-B34C-40AB248091E8}"/>
    <hyperlink ref="H23" location="'Laser Ablation'!$A$542" display="'Laser Ablation'!$A$542" xr:uid="{51898E2B-1CCA-40D8-94BF-8C6DE93436AE}"/>
    <hyperlink ref="B24" location="'Laser Ablation'!$A$80" display="'Laser Ablation'!$A$80" xr:uid="{17FC5C26-F0F9-4AE3-AD73-EADF9773B94E}"/>
    <hyperlink ref="E24" location="'Laser Ablation'!$A$318" display="'Laser Ablation'!$A$318" xr:uid="{373778BD-D026-4B0E-BD67-A5091D1CBCCA}"/>
    <hyperlink ref="H24" location="'Laser Ablation'!$A$556" display="'Laser Ablation'!$A$556" xr:uid="{5AE44B43-9601-4A10-BD3C-3186E5375B35}"/>
    <hyperlink ref="B25" location="'Laser Ablation'!$A$94" display="'Laser Ablation'!$A$94" xr:uid="{73997075-017E-429C-A988-91C7F5312A6F}"/>
    <hyperlink ref="E25" location="'Laser Ablation'!$A$332" display="'Laser Ablation'!$A$332" xr:uid="{26515112-1260-4CF9-8C9D-EBD8201A910C}"/>
    <hyperlink ref="H25" location="'Laser Ablation'!$A$570" display="'Laser Ablation'!$A$570" xr:uid="{0C719C46-B050-496F-97F0-A09954061F29}"/>
    <hyperlink ref="B26" location="'Laser Ablation'!$A$108" display="'Laser Ablation'!$A$108" xr:uid="{10DE8FFF-0CE0-4E34-B72D-00020764AF3D}"/>
    <hyperlink ref="E26" location="'Laser Ablation'!$A$346" display="'Laser Ablation'!$A$346" xr:uid="{DE997E27-664F-4450-BB1E-87C3FE811968}"/>
    <hyperlink ref="H26" location="'Laser Ablation'!$A$584" display="'Laser Ablation'!$A$584" xr:uid="{7C70B8EA-D2B3-4977-A340-42DDE88C1ABA}"/>
    <hyperlink ref="B27" location="'Laser Ablation'!$A$122" display="'Laser Ablation'!$A$122" xr:uid="{C20C856A-F153-4B33-A247-078ED55C8361}"/>
    <hyperlink ref="E27" location="'Laser Ablation'!$A$360" display="'Laser Ablation'!$A$360" xr:uid="{2F88DFD4-4A44-4118-B608-88A10AC774F3}"/>
    <hyperlink ref="H27" location="'Laser Ablation'!$A$598" display="'Laser Ablation'!$A$598" xr:uid="{87022497-C6C1-4C6D-ACB7-1A571D3BC21A}"/>
    <hyperlink ref="B28" location="'Laser Ablation'!$A$136" display="'Laser Ablation'!$A$136" xr:uid="{21245BB2-8D00-4CB1-8054-0DAD3CAB0B1C}"/>
    <hyperlink ref="E28" location="'Laser Ablation'!$A$374" display="'Laser Ablation'!$A$374" xr:uid="{CF228D08-9601-40EF-AEA2-C26AB17D25E3}"/>
    <hyperlink ref="H28" location="'Laser Ablation'!$A$612" display="'Laser Ablation'!$A$612" xr:uid="{91D2F735-035B-4816-9F08-26BEC055B148}"/>
    <hyperlink ref="B29" location="'Laser Ablation'!$A$150" display="'Laser Ablation'!$A$150" xr:uid="{C9548FBD-CE4B-436D-88F1-8CCA8EDBF00F}"/>
    <hyperlink ref="E29" location="'Laser Ablation'!$A$388" display="'Laser Ablation'!$A$388" xr:uid="{FC71D66B-64A2-437B-8D69-6DCB7E520B8E}"/>
    <hyperlink ref="H29" location="'Laser Ablation'!$A$626" display="'Laser Ablation'!$A$626" xr:uid="{E7A26403-80D3-4293-8A24-8C4A903B9FE2}"/>
    <hyperlink ref="B30" location="'Laser Ablation'!$A$164" display="'Laser Ablation'!$A$164" xr:uid="{0FC294C6-607B-4DD4-8D0B-739901634D52}"/>
    <hyperlink ref="E30" location="'Laser Ablation'!$A$402" display="'Laser Ablation'!$A$402" xr:uid="{56F7F082-0C3B-460B-B935-52B1C4054ADF}"/>
    <hyperlink ref="H30" location="'Laser Ablation'!$A$640" display="'Laser Ablation'!$A$640" xr:uid="{EDA137C9-4A6A-4C8F-B20B-BB4C159DDA3C}"/>
    <hyperlink ref="B31" location="'Laser Ablation'!$A$178" display="'Laser Ablation'!$A$178" xr:uid="{6B22D513-1C04-4B6E-AB7E-17395116391D}"/>
    <hyperlink ref="E31" location="'Laser Ablation'!$A$416" display="'Laser Ablation'!$A$416" xr:uid="{16671839-C48A-4001-A1CA-F47C927DF43E}"/>
    <hyperlink ref="H31" location="'Laser Ablation'!$A$654" display="'Laser Ablation'!$A$654" xr:uid="{1C5F9699-0062-4354-8692-7D48B2A75CE1}"/>
    <hyperlink ref="B32" location="'Laser Ablation'!$A$192" display="'Laser Ablation'!$A$192" xr:uid="{D0768559-9BF1-4252-9513-33D903698944}"/>
    <hyperlink ref="E32" location="'Laser Ablation'!$A$430" display="'Laser Ablation'!$A$430" xr:uid="{6ED45AA7-4D49-488D-87BF-4BDC15C16932}"/>
    <hyperlink ref="H32" location="'Laser Ablation'!$A$668" display="'Laser Ablation'!$A$668" xr:uid="{AC09457B-2563-4909-94F1-AD8C65BE77A6}"/>
    <hyperlink ref="B33" location="'Laser Ablation'!$A$206" display="'Laser Ablation'!$A$206" xr:uid="{9DF55C12-CF1B-4CA6-88F8-19A90DA5E19E}"/>
    <hyperlink ref="E33" location="'Laser Ablation'!$A$444" display="'Laser Ablation'!$A$444" xr:uid="{CCF01E80-45F4-4C62-AD1B-99BB1EE1141E}"/>
    <hyperlink ref="H33" location="'Laser Ablation'!$A$682" display="'Laser Ablation'!$A$682" xr:uid="{5245000F-2E09-4A6D-A63D-92A39D389435}"/>
    <hyperlink ref="B34" location="'Laser Ablation'!$A$220" display="'Laser Ablation'!$A$220" xr:uid="{430C3FC9-76A1-4B80-92C7-165FF9CB63F2}"/>
    <hyperlink ref="E34" location="'Laser Ablation'!$A$458" display="'Laser Ablation'!$A$458" xr:uid="{60FFE865-E46D-4268-A43D-F118C034CEA5}"/>
    <hyperlink ref="H34" location="'Laser Ablation'!$A$696" display="'Laser Ablation'!$A$696" xr:uid="{FCF2031E-91A9-4A71-812F-8B4E9FD171AA}"/>
    <hyperlink ref="B35" location="'Laser Ablation'!$A$234" display="'Laser Ablation'!$A$234" xr:uid="{D025CF11-2E61-4E81-85A0-C10EE95955B2}"/>
    <hyperlink ref="E35" location="'Laser Ablation'!$A$472" display="'Laser Ablation'!$A$472" xr:uid="{A482DEBC-A0E5-4C9E-8D3B-335009E0E049}"/>
    <hyperlink ref="H35" location="'Laser Ablation'!$A$710" display="'Laser Ablation'!$A$710" xr:uid="{A54FD9A7-60E5-4984-9342-9FB379CC91ED}"/>
    <hyperlink ref="B36" location="'Laser Ablation'!$A$248" display="'Laser Ablation'!$A$248" xr:uid="{01117D54-F854-4A43-9057-E5E58134C458}"/>
    <hyperlink ref="E36" location="'Laser Ablation'!$A$486" display="'Laser Ablation'!$A$486" xr:uid="{E561E5E2-EBC8-4DB3-B18B-043CBF6CF7DD}"/>
    <hyperlink ref="H36" location="'Laser Ablation'!$A$724" display="'Laser Ablation'!$A$724" xr:uid="{A8FDC49A-731D-48A4-9292-DF84813D065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606</v>
      </c>
      <c r="C1" s="33"/>
    </row>
    <row r="2" spans="2:10" ht="27.95" customHeight="1">
      <c r="B2" s="40" t="s">
        <v>83</v>
      </c>
      <c r="C2" s="40" t="s">
        <v>84</v>
      </c>
    </row>
    <row r="3" spans="2:10" ht="15" customHeight="1">
      <c r="B3" s="41" t="s">
        <v>90</v>
      </c>
      <c r="C3" s="41" t="s">
        <v>91</v>
      </c>
    </row>
    <row r="4" spans="2:10" ht="15" customHeight="1">
      <c r="B4" s="42" t="s">
        <v>94</v>
      </c>
      <c r="C4" s="42" t="s">
        <v>130</v>
      </c>
    </row>
    <row r="5" spans="2:10" ht="15" customHeight="1">
      <c r="B5" s="42" t="s">
        <v>88</v>
      </c>
      <c r="C5" s="42" t="s">
        <v>89</v>
      </c>
    </row>
    <row r="6" spans="2:10" ht="15" customHeight="1">
      <c r="B6" s="42" t="s">
        <v>92</v>
      </c>
      <c r="C6" s="42" t="s">
        <v>87</v>
      </c>
    </row>
    <row r="7" spans="2:10" ht="15" customHeight="1">
      <c r="B7" s="42" t="s">
        <v>86</v>
      </c>
      <c r="C7" s="85" t="s">
        <v>131</v>
      </c>
    </row>
    <row r="8" spans="2:10" ht="15" customHeight="1" thickBot="1">
      <c r="B8" s="42" t="s">
        <v>85</v>
      </c>
      <c r="C8" s="85" t="s">
        <v>132</v>
      </c>
    </row>
    <row r="9" spans="2:10" ht="15" customHeight="1">
      <c r="B9" s="70" t="s">
        <v>129</v>
      </c>
      <c r="C9" s="157"/>
    </row>
    <row r="10" spans="2:10" ht="15" customHeight="1">
      <c r="B10" s="42" t="s">
        <v>264</v>
      </c>
      <c r="C10" s="42" t="s">
        <v>306</v>
      </c>
    </row>
    <row r="11" spans="2:10" ht="15" customHeight="1">
      <c r="B11" s="42" t="s">
        <v>112</v>
      </c>
      <c r="C11" s="42" t="s">
        <v>307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263</v>
      </c>
      <c r="C12" s="42" t="s">
        <v>308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305</v>
      </c>
      <c r="C13" s="42" t="s">
        <v>309</v>
      </c>
    </row>
    <row r="14" spans="2:10" ht="15" customHeight="1">
      <c r="B14" s="42" t="s">
        <v>260</v>
      </c>
      <c r="C14" s="42" t="s">
        <v>310</v>
      </c>
    </row>
    <row r="15" spans="2:10" ht="15" customHeight="1">
      <c r="B15" s="42" t="s">
        <v>261</v>
      </c>
      <c r="C15" s="42" t="s">
        <v>311</v>
      </c>
    </row>
    <row r="16" spans="2:10" ht="15" customHeight="1">
      <c r="B16" s="42" t="s">
        <v>278</v>
      </c>
      <c r="C16" s="42" t="s">
        <v>312</v>
      </c>
    </row>
    <row r="17" spans="2:3" ht="15" customHeight="1">
      <c r="B17" s="42" t="s">
        <v>279</v>
      </c>
      <c r="C17" s="42" t="s">
        <v>313</v>
      </c>
    </row>
    <row r="18" spans="2:3" ht="15" customHeight="1">
      <c r="B18" s="42" t="s">
        <v>97</v>
      </c>
      <c r="C18" s="42" t="s">
        <v>314</v>
      </c>
    </row>
    <row r="19" spans="2:3" ht="15" customHeight="1">
      <c r="B19" s="42" t="s">
        <v>248</v>
      </c>
      <c r="C19" s="42" t="s">
        <v>315</v>
      </c>
    </row>
    <row r="20" spans="2:3" ht="15" customHeight="1">
      <c r="B20" s="42" t="s">
        <v>249</v>
      </c>
      <c r="C20" s="42" t="s">
        <v>316</v>
      </c>
    </row>
    <row r="21" spans="2:3" ht="15" customHeight="1">
      <c r="B21" s="42" t="s">
        <v>111</v>
      </c>
      <c r="C21" s="42" t="s">
        <v>317</v>
      </c>
    </row>
    <row r="22" spans="2:3" ht="15" customHeight="1">
      <c r="B22" s="42" t="s">
        <v>98</v>
      </c>
      <c r="C22" s="42" t="s">
        <v>318</v>
      </c>
    </row>
    <row r="23" spans="2:3" ht="15" customHeight="1">
      <c r="B23" s="43" t="s">
        <v>304</v>
      </c>
      <c r="C23" s="43" t="s">
        <v>319</v>
      </c>
    </row>
    <row r="24" spans="2:3" ht="15" customHeight="1">
      <c r="B24" s="58"/>
      <c r="C24" s="59"/>
    </row>
    <row r="25" spans="2:3" ht="15">
      <c r="B25" s="60" t="s">
        <v>123</v>
      </c>
      <c r="C25" s="61" t="s">
        <v>116</v>
      </c>
    </row>
    <row r="26" spans="2:3">
      <c r="B26" s="62"/>
      <c r="C26" s="61"/>
    </row>
    <row r="27" spans="2:3">
      <c r="B27" s="63" t="s">
        <v>120</v>
      </c>
      <c r="C27" s="64" t="s">
        <v>119</v>
      </c>
    </row>
    <row r="28" spans="2:3">
      <c r="B28" s="62"/>
      <c r="C28" s="61"/>
    </row>
    <row r="29" spans="2:3">
      <c r="B29" s="65" t="s">
        <v>117</v>
      </c>
      <c r="C29" s="64" t="s">
        <v>118</v>
      </c>
    </row>
    <row r="30" spans="2:3">
      <c r="B30" s="66"/>
      <c r="C30" s="67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605</v>
      </c>
      <c r="C1" s="33"/>
    </row>
    <row r="2" spans="2:9" ht="27.95" customHeight="1">
      <c r="B2" s="69" t="s">
        <v>124</v>
      </c>
      <c r="C2" s="40" t="s">
        <v>125</v>
      </c>
    </row>
    <row r="3" spans="2:9" ht="15" customHeight="1">
      <c r="B3" s="155"/>
      <c r="C3" s="41" t="s">
        <v>126</v>
      </c>
    </row>
    <row r="4" spans="2:9" ht="15" customHeight="1">
      <c r="B4" s="156"/>
      <c r="C4" s="42" t="s">
        <v>320</v>
      </c>
    </row>
    <row r="5" spans="2:9" ht="15" customHeight="1">
      <c r="B5" s="156"/>
      <c r="C5" s="42" t="s">
        <v>321</v>
      </c>
    </row>
    <row r="6" spans="2:9" ht="15" customHeight="1">
      <c r="B6" s="156"/>
      <c r="C6" s="42" t="s">
        <v>322</v>
      </c>
    </row>
    <row r="7" spans="2:9" ht="15" customHeight="1">
      <c r="B7" s="156"/>
      <c r="C7" s="42" t="s">
        <v>323</v>
      </c>
    </row>
    <row r="8" spans="2:9" ht="15" customHeight="1">
      <c r="B8" s="156"/>
      <c r="C8" s="42" t="s">
        <v>324</v>
      </c>
    </row>
    <row r="9" spans="2:9" ht="15" customHeight="1">
      <c r="B9" s="156"/>
      <c r="C9" s="42" t="s">
        <v>325</v>
      </c>
      <c r="D9" s="5"/>
      <c r="E9" s="5"/>
      <c r="G9" s="5"/>
      <c r="H9" s="5"/>
      <c r="I9" s="5"/>
    </row>
    <row r="10" spans="2:9" ht="15" customHeight="1">
      <c r="B10" s="156"/>
      <c r="C10" s="42" t="s">
        <v>127</v>
      </c>
      <c r="D10" s="5"/>
      <c r="E10" s="5"/>
      <c r="G10" s="5"/>
      <c r="H10" s="5"/>
      <c r="I10" s="5"/>
    </row>
    <row r="11" spans="2:9" ht="15" customHeight="1">
      <c r="B11" s="156"/>
      <c r="C11" s="42" t="s">
        <v>326</v>
      </c>
    </row>
    <row r="12" spans="2:9" ht="15" customHeight="1">
      <c r="B12" s="156"/>
      <c r="C12" s="42" t="s">
        <v>327</v>
      </c>
    </row>
    <row r="13" spans="2:9" ht="15" customHeight="1">
      <c r="B13" s="156"/>
      <c r="C13" s="42" t="s">
        <v>328</v>
      </c>
    </row>
    <row r="14" spans="2:9" ht="15" customHeight="1">
      <c r="B14" s="156"/>
      <c r="C14" s="42" t="s">
        <v>329</v>
      </c>
    </row>
    <row r="15" spans="2:9" ht="15" customHeight="1">
      <c r="B15" s="156"/>
      <c r="C15" s="42" t="s">
        <v>330</v>
      </c>
    </row>
    <row r="16" spans="2:9" ht="15" customHeight="1">
      <c r="B16" s="156"/>
      <c r="C16" s="42" t="s">
        <v>331</v>
      </c>
    </row>
    <row r="17" spans="2:3" ht="15" customHeight="1">
      <c r="B17" s="156"/>
      <c r="C17" s="42" t="s">
        <v>128</v>
      </c>
    </row>
    <row r="18" spans="2:3" ht="15" customHeight="1">
      <c r="B18" s="156"/>
      <c r="C18" s="42" t="s">
        <v>332</v>
      </c>
    </row>
    <row r="19" spans="2:3" ht="15" customHeight="1">
      <c r="B19" s="156"/>
      <c r="C19" s="42" t="s">
        <v>333</v>
      </c>
    </row>
    <row r="20" spans="2:3" ht="15" customHeight="1">
      <c r="B20" s="156"/>
      <c r="C20" s="42" t="s">
        <v>334</v>
      </c>
    </row>
    <row r="21" spans="2:3" ht="15" customHeight="1">
      <c r="B21" s="156"/>
      <c r="C21" s="42" t="s">
        <v>335</v>
      </c>
    </row>
    <row r="22" spans="2:3" ht="15" customHeight="1">
      <c r="B22" s="156"/>
      <c r="C22" s="42" t="s">
        <v>336</v>
      </c>
    </row>
    <row r="23" spans="2:3" ht="15" customHeight="1">
      <c r="B23" s="156"/>
      <c r="C23" s="42" t="s">
        <v>337</v>
      </c>
    </row>
    <row r="24" spans="2:3" ht="15" customHeight="1">
      <c r="B24" s="156"/>
      <c r="C24" s="42" t="s">
        <v>338</v>
      </c>
    </row>
    <row r="25" spans="2:3" ht="15" customHeight="1">
      <c r="B25" s="189"/>
      <c r="C25" s="43" t="s">
        <v>339</v>
      </c>
    </row>
  </sheetData>
  <conditionalFormatting sqref="B3:C25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Normal="100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9"/>
      <c r="B1" s="142" t="s">
        <v>612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36.75" customHeight="1" thickBot="1">
      <c r="A2" s="134" t="s">
        <v>200</v>
      </c>
      <c r="B2" s="135" t="s">
        <v>199</v>
      </c>
      <c r="C2" s="136" t="s">
        <v>198</v>
      </c>
      <c r="D2" s="135" t="s">
        <v>108</v>
      </c>
      <c r="E2" s="135" t="s">
        <v>201</v>
      </c>
      <c r="F2" s="137" t="s">
        <v>197</v>
      </c>
      <c r="G2" s="135" t="s">
        <v>196</v>
      </c>
      <c r="H2" s="138" t="s">
        <v>195</v>
      </c>
      <c r="I2" s="92" t="s">
        <v>194</v>
      </c>
      <c r="J2" s="93" t="s">
        <v>193</v>
      </c>
      <c r="K2" s="94"/>
      <c r="L2" s="94"/>
      <c r="M2" s="94"/>
      <c r="N2" s="95"/>
    </row>
    <row r="3" spans="1:14" ht="18" customHeight="1">
      <c r="A3" s="96">
        <v>3</v>
      </c>
      <c r="B3" s="97">
        <v>1</v>
      </c>
      <c r="C3" s="98" t="s">
        <v>203</v>
      </c>
      <c r="D3" s="97">
        <v>1</v>
      </c>
      <c r="E3" s="97">
        <v>1</v>
      </c>
      <c r="F3" s="97">
        <v>1</v>
      </c>
      <c r="G3" s="97">
        <v>222937</v>
      </c>
      <c r="H3" s="99">
        <v>8.6776000000000006E-2</v>
      </c>
      <c r="I3" s="100">
        <v>0.69159170867314412</v>
      </c>
      <c r="J3" s="101">
        <f>IF(ISNUMBER($I3),(($I3-$I$23)*$I$27)+$I$23,"-     ")</f>
        <v>0.6936909762372071</v>
      </c>
      <c r="K3" s="102"/>
      <c r="L3" s="102"/>
      <c r="M3" s="98"/>
      <c r="N3" s="103"/>
    </row>
    <row r="4" spans="1:14" ht="18" customHeight="1">
      <c r="A4" s="104">
        <v>3</v>
      </c>
      <c r="B4" s="105">
        <v>1</v>
      </c>
      <c r="C4" s="91" t="s">
        <v>203</v>
      </c>
      <c r="D4" s="105">
        <v>1</v>
      </c>
      <c r="E4" s="105">
        <v>2</v>
      </c>
      <c r="F4" s="105">
        <v>1</v>
      </c>
      <c r="G4" s="105">
        <v>222938</v>
      </c>
      <c r="H4" s="106">
        <v>8.7391999999999997E-2</v>
      </c>
      <c r="I4" s="107">
        <v>0.67831649816433082</v>
      </c>
      <c r="J4" s="108">
        <f t="shared" ref="J4:J21" si="0">IF(ISNUMBER($I4),(($I4-$I$23)*$I$27)+$I$23,"-     ")</f>
        <v>0.69298626800905283</v>
      </c>
      <c r="K4" s="109"/>
      <c r="L4" s="109"/>
      <c r="M4" s="109"/>
      <c r="N4" s="110"/>
    </row>
    <row r="5" spans="1:14" ht="18" customHeight="1">
      <c r="A5" s="104">
        <v>3</v>
      </c>
      <c r="B5" s="105">
        <v>1</v>
      </c>
      <c r="C5" s="91" t="s">
        <v>203</v>
      </c>
      <c r="D5" s="105">
        <v>1</v>
      </c>
      <c r="E5" s="105">
        <v>14</v>
      </c>
      <c r="F5" s="105">
        <v>7</v>
      </c>
      <c r="G5" s="105">
        <v>222939</v>
      </c>
      <c r="H5" s="106">
        <v>8.2353999999999997E-2</v>
      </c>
      <c r="I5" s="107">
        <v>0.67005418752749768</v>
      </c>
      <c r="J5" s="108">
        <f t="shared" si="0"/>
        <v>0.69254766718344041</v>
      </c>
      <c r="K5" s="109"/>
      <c r="L5" s="109"/>
      <c r="M5" s="109"/>
      <c r="N5" s="110"/>
    </row>
    <row r="6" spans="1:14" ht="18" customHeight="1">
      <c r="A6" s="104">
        <v>3</v>
      </c>
      <c r="B6" s="105">
        <v>1</v>
      </c>
      <c r="C6" s="91" t="s">
        <v>203</v>
      </c>
      <c r="D6" s="105">
        <v>1</v>
      </c>
      <c r="E6" s="105">
        <v>15</v>
      </c>
      <c r="F6" s="105">
        <v>8</v>
      </c>
      <c r="G6" s="105">
        <v>222940</v>
      </c>
      <c r="H6" s="106">
        <v>8.3213999999999996E-2</v>
      </c>
      <c r="I6" s="107">
        <v>0.67864987473275462</v>
      </c>
      <c r="J6" s="108">
        <f t="shared" si="0"/>
        <v>0.69300396514543239</v>
      </c>
      <c r="K6" s="109"/>
      <c r="L6" s="109"/>
      <c r="M6" s="109"/>
      <c r="N6" s="110"/>
    </row>
    <row r="7" spans="1:14" ht="18" customHeight="1">
      <c r="A7" s="104">
        <v>3</v>
      </c>
      <c r="B7" s="105">
        <v>1</v>
      </c>
      <c r="C7" s="91" t="s">
        <v>203</v>
      </c>
      <c r="D7" s="105">
        <v>1</v>
      </c>
      <c r="E7" s="105">
        <v>16</v>
      </c>
      <c r="F7" s="105">
        <v>8</v>
      </c>
      <c r="G7" s="105">
        <v>222941</v>
      </c>
      <c r="H7" s="106">
        <v>8.3890000000000006E-2</v>
      </c>
      <c r="I7" s="107">
        <v>0.66528890010120889</v>
      </c>
      <c r="J7" s="108">
        <f t="shared" si="0"/>
        <v>0.69229470416966399</v>
      </c>
      <c r="K7" s="109"/>
      <c r="L7" s="109"/>
      <c r="M7" s="109"/>
      <c r="N7" s="110"/>
    </row>
    <row r="8" spans="1:14" ht="18" customHeight="1">
      <c r="A8" s="104">
        <v>3</v>
      </c>
      <c r="B8" s="105">
        <v>1</v>
      </c>
      <c r="C8" s="91" t="s">
        <v>203</v>
      </c>
      <c r="D8" s="105">
        <v>1</v>
      </c>
      <c r="E8" s="105">
        <v>19</v>
      </c>
      <c r="F8" s="105">
        <v>10</v>
      </c>
      <c r="G8" s="105">
        <v>222942</v>
      </c>
      <c r="H8" s="106">
        <v>8.6331000000000005E-2</v>
      </c>
      <c r="I8" s="107">
        <v>0.70174955342986745</v>
      </c>
      <c r="J8" s="108">
        <f t="shared" si="0"/>
        <v>0.69423020058891327</v>
      </c>
      <c r="K8" s="109"/>
      <c r="L8" s="109"/>
      <c r="M8" s="109"/>
      <c r="N8" s="110"/>
    </row>
    <row r="9" spans="1:14" ht="18" customHeight="1">
      <c r="A9" s="104">
        <v>3</v>
      </c>
      <c r="B9" s="105">
        <v>1</v>
      </c>
      <c r="C9" s="91" t="s">
        <v>203</v>
      </c>
      <c r="D9" s="105">
        <v>1</v>
      </c>
      <c r="E9" s="105">
        <v>7</v>
      </c>
      <c r="F9" s="105">
        <v>4</v>
      </c>
      <c r="G9" s="105">
        <v>222943</v>
      </c>
      <c r="H9" s="106">
        <v>8.2160999999999998E-2</v>
      </c>
      <c r="I9" s="107">
        <v>0.70027957415868713</v>
      </c>
      <c r="J9" s="108">
        <f t="shared" si="0"/>
        <v>0.69415216743931241</v>
      </c>
      <c r="K9" s="109"/>
      <c r="L9" s="109"/>
      <c r="M9" s="109"/>
      <c r="N9" s="110"/>
    </row>
    <row r="10" spans="1:14" ht="18" customHeight="1">
      <c r="A10" s="104">
        <v>3</v>
      </c>
      <c r="B10" s="105">
        <v>1</v>
      </c>
      <c r="C10" s="91" t="s">
        <v>203</v>
      </c>
      <c r="D10" s="105">
        <v>1</v>
      </c>
      <c r="E10" s="105">
        <v>17</v>
      </c>
      <c r="F10" s="105">
        <v>9</v>
      </c>
      <c r="G10" s="105">
        <v>222944</v>
      </c>
      <c r="H10" s="106">
        <v>8.7191000000000005E-2</v>
      </c>
      <c r="I10" s="107">
        <v>0.70365385500290334</v>
      </c>
      <c r="J10" s="108">
        <f t="shared" si="0"/>
        <v>0.69433128953108214</v>
      </c>
      <c r="K10" s="109"/>
      <c r="L10" s="109"/>
      <c r="M10" s="109"/>
      <c r="N10" s="110"/>
    </row>
    <row r="11" spans="1:14" ht="18" customHeight="1">
      <c r="A11" s="104">
        <v>3</v>
      </c>
      <c r="B11" s="105">
        <v>1</v>
      </c>
      <c r="C11" s="91" t="s">
        <v>203</v>
      </c>
      <c r="D11" s="105">
        <v>1</v>
      </c>
      <c r="E11" s="105">
        <v>12</v>
      </c>
      <c r="F11" s="105">
        <v>6</v>
      </c>
      <c r="G11" s="105">
        <v>222945</v>
      </c>
      <c r="H11" s="106">
        <v>8.3173999999999998E-2</v>
      </c>
      <c r="I11" s="107">
        <v>0.68794816284632887</v>
      </c>
      <c r="J11" s="108">
        <f t="shared" si="0"/>
        <v>0.69349756034206111</v>
      </c>
      <c r="K11" s="109"/>
      <c r="L11" s="109"/>
      <c r="M11" s="109"/>
      <c r="N11" s="110"/>
    </row>
    <row r="12" spans="1:14" ht="18" customHeight="1">
      <c r="A12" s="104">
        <v>3</v>
      </c>
      <c r="B12" s="105">
        <v>1</v>
      </c>
      <c r="C12" s="91" t="s">
        <v>203</v>
      </c>
      <c r="D12" s="105">
        <v>1</v>
      </c>
      <c r="E12" s="105">
        <v>8</v>
      </c>
      <c r="F12" s="105">
        <v>4</v>
      </c>
      <c r="G12" s="105">
        <v>222946</v>
      </c>
      <c r="H12" s="106">
        <v>8.6676000000000003E-2</v>
      </c>
      <c r="I12" s="107">
        <v>0.72065295833740506</v>
      </c>
      <c r="J12" s="108">
        <f t="shared" si="0"/>
        <v>0.69523367883655618</v>
      </c>
      <c r="K12" s="109"/>
      <c r="L12" s="109"/>
      <c r="M12" s="109"/>
      <c r="N12" s="110"/>
    </row>
    <row r="13" spans="1:14" ht="18" customHeight="1">
      <c r="A13" s="104">
        <v>3</v>
      </c>
      <c r="B13" s="105">
        <v>1</v>
      </c>
      <c r="C13" s="91" t="s">
        <v>203</v>
      </c>
      <c r="D13" s="105">
        <v>1</v>
      </c>
      <c r="E13" s="105">
        <v>20</v>
      </c>
      <c r="F13" s="105">
        <v>10</v>
      </c>
      <c r="G13" s="105">
        <v>222947</v>
      </c>
      <c r="H13" s="106">
        <v>8.4440000000000001E-2</v>
      </c>
      <c r="I13" s="107">
        <v>0.73866598909189773</v>
      </c>
      <c r="J13" s="108">
        <f t="shared" si="0"/>
        <v>0.69618989199628423</v>
      </c>
      <c r="K13" s="109"/>
      <c r="L13" s="109"/>
      <c r="M13" s="109"/>
      <c r="N13" s="110"/>
    </row>
    <row r="14" spans="1:14" ht="18" customHeight="1">
      <c r="A14" s="104">
        <v>3</v>
      </c>
      <c r="B14" s="105">
        <v>1</v>
      </c>
      <c r="C14" s="91" t="s">
        <v>203</v>
      </c>
      <c r="D14" s="105">
        <v>1</v>
      </c>
      <c r="E14" s="105">
        <v>4</v>
      </c>
      <c r="F14" s="105">
        <v>2</v>
      </c>
      <c r="G14" s="105">
        <v>222948</v>
      </c>
      <c r="H14" s="106">
        <v>8.3187999999999998E-2</v>
      </c>
      <c r="I14" s="107">
        <v>0.67585448077696608</v>
      </c>
      <c r="J14" s="108">
        <f t="shared" si="0"/>
        <v>0.69285557298846667</v>
      </c>
      <c r="K14" s="109"/>
      <c r="L14" s="109"/>
      <c r="M14" s="109"/>
      <c r="N14" s="110"/>
    </row>
    <row r="15" spans="1:14" ht="18" customHeight="1">
      <c r="A15" s="104">
        <v>3</v>
      </c>
      <c r="B15" s="105">
        <v>1</v>
      </c>
      <c r="C15" s="91" t="s">
        <v>203</v>
      </c>
      <c r="D15" s="105">
        <v>1</v>
      </c>
      <c r="E15" s="105">
        <v>9</v>
      </c>
      <c r="F15" s="105">
        <v>5</v>
      </c>
      <c r="G15" s="105">
        <v>222949</v>
      </c>
      <c r="H15" s="106">
        <v>8.6261000000000004E-2</v>
      </c>
      <c r="I15" s="107">
        <v>0.6867986012014895</v>
      </c>
      <c r="J15" s="108">
        <f t="shared" si="0"/>
        <v>0.69343653640957048</v>
      </c>
      <c r="K15" s="109"/>
      <c r="L15" s="109"/>
      <c r="M15" s="109"/>
      <c r="N15" s="110"/>
    </row>
    <row r="16" spans="1:14" ht="18" customHeight="1">
      <c r="A16" s="104">
        <v>3</v>
      </c>
      <c r="B16" s="105">
        <v>1</v>
      </c>
      <c r="C16" s="91" t="s">
        <v>203</v>
      </c>
      <c r="D16" s="105">
        <v>1</v>
      </c>
      <c r="E16" s="105">
        <v>18</v>
      </c>
      <c r="F16" s="105">
        <v>9</v>
      </c>
      <c r="G16" s="105">
        <v>222950</v>
      </c>
      <c r="H16" s="106">
        <v>8.5247000000000003E-2</v>
      </c>
      <c r="I16" s="107">
        <v>0.69124553518538889</v>
      </c>
      <c r="J16" s="108">
        <f t="shared" si="0"/>
        <v>0.69367259978245877</v>
      </c>
      <c r="K16" s="109"/>
      <c r="L16" s="109"/>
      <c r="M16" s="109"/>
      <c r="N16" s="110"/>
    </row>
    <row r="17" spans="1:14" ht="18" customHeight="1">
      <c r="A17" s="104">
        <v>3</v>
      </c>
      <c r="B17" s="105">
        <v>1</v>
      </c>
      <c r="C17" s="91" t="s">
        <v>203</v>
      </c>
      <c r="D17" s="105">
        <v>1</v>
      </c>
      <c r="E17" s="105">
        <v>3</v>
      </c>
      <c r="F17" s="105">
        <v>2</v>
      </c>
      <c r="G17" s="105">
        <v>222951</v>
      </c>
      <c r="H17" s="106">
        <v>8.2599000000000006E-2</v>
      </c>
      <c r="I17" s="107">
        <v>0.67551048169576977</v>
      </c>
      <c r="J17" s="108">
        <f t="shared" si="0"/>
        <v>0.69283731196105502</v>
      </c>
      <c r="K17" s="109"/>
      <c r="L17" s="109"/>
      <c r="M17" s="109"/>
      <c r="N17" s="110"/>
    </row>
    <row r="18" spans="1:14" ht="18" customHeight="1">
      <c r="A18" s="104">
        <v>3</v>
      </c>
      <c r="B18" s="105">
        <v>1</v>
      </c>
      <c r="C18" s="91" t="s">
        <v>203</v>
      </c>
      <c r="D18" s="105">
        <v>1</v>
      </c>
      <c r="E18" s="105">
        <v>13</v>
      </c>
      <c r="F18" s="105">
        <v>7</v>
      </c>
      <c r="G18" s="105">
        <v>222952</v>
      </c>
      <c r="H18" s="106">
        <v>8.3686999999999998E-2</v>
      </c>
      <c r="I18" s="107">
        <v>0.68073363997517922</v>
      </c>
      <c r="J18" s="108">
        <f t="shared" si="0"/>
        <v>0.6931145808310295</v>
      </c>
      <c r="K18" s="109"/>
      <c r="L18" s="109"/>
      <c r="M18" s="109"/>
      <c r="N18" s="110"/>
    </row>
    <row r="19" spans="1:14" ht="18" customHeight="1">
      <c r="A19" s="104">
        <v>3</v>
      </c>
      <c r="B19" s="105">
        <v>1</v>
      </c>
      <c r="C19" s="91" t="s">
        <v>203</v>
      </c>
      <c r="D19" s="105">
        <v>1</v>
      </c>
      <c r="E19" s="105">
        <v>5</v>
      </c>
      <c r="F19" s="105">
        <v>3</v>
      </c>
      <c r="G19" s="105">
        <v>222953</v>
      </c>
      <c r="H19" s="106">
        <v>8.4973000000000007E-2</v>
      </c>
      <c r="I19" s="107">
        <v>0.72820344833327366</v>
      </c>
      <c r="J19" s="108">
        <f t="shared" si="0"/>
        <v>0.69563449300241464</v>
      </c>
      <c r="K19" s="109"/>
      <c r="L19" s="109"/>
      <c r="M19" s="109"/>
      <c r="N19" s="110"/>
    </row>
    <row r="20" spans="1:14" ht="18" customHeight="1">
      <c r="A20" s="104">
        <v>3</v>
      </c>
      <c r="B20" s="105">
        <v>1</v>
      </c>
      <c r="C20" s="91" t="s">
        <v>203</v>
      </c>
      <c r="D20" s="105">
        <v>1</v>
      </c>
      <c r="E20" s="105">
        <v>11</v>
      </c>
      <c r="F20" s="105">
        <v>6</v>
      </c>
      <c r="G20" s="105">
        <v>222954</v>
      </c>
      <c r="H20" s="106">
        <v>8.4543999999999994E-2</v>
      </c>
      <c r="I20" s="107">
        <v>0.6843453472339377</v>
      </c>
      <c r="J20" s="108">
        <f t="shared" si="0"/>
        <v>0.69330630659095183</v>
      </c>
      <c r="K20" s="109"/>
      <c r="L20" s="109"/>
      <c r="M20" s="109"/>
      <c r="N20" s="110"/>
    </row>
    <row r="21" spans="1:14" ht="18" customHeight="1">
      <c r="A21" s="104">
        <v>3</v>
      </c>
      <c r="B21" s="105">
        <v>1</v>
      </c>
      <c r="C21" s="91" t="s">
        <v>203</v>
      </c>
      <c r="D21" s="105">
        <v>1</v>
      </c>
      <c r="E21" s="105">
        <v>10</v>
      </c>
      <c r="F21" s="105">
        <v>5</v>
      </c>
      <c r="G21" s="105">
        <v>222955</v>
      </c>
      <c r="H21" s="106">
        <v>8.3506999999999998E-2</v>
      </c>
      <c r="I21" s="107">
        <v>0.72092716496979992</v>
      </c>
      <c r="J21" s="108">
        <f t="shared" si="0"/>
        <v>0.69524823496505861</v>
      </c>
      <c r="K21" s="109"/>
      <c r="L21" s="109"/>
      <c r="M21" s="109"/>
      <c r="N21" s="110"/>
    </row>
    <row r="22" spans="1:14" ht="18" customHeight="1" thickBot="1">
      <c r="A22" s="104">
        <v>3</v>
      </c>
      <c r="B22" s="105">
        <v>1</v>
      </c>
      <c r="C22" s="91" t="s">
        <v>203</v>
      </c>
      <c r="D22" s="105">
        <v>1</v>
      </c>
      <c r="E22" s="105">
        <v>6</v>
      </c>
      <c r="F22" s="105">
        <v>3</v>
      </c>
      <c r="G22" s="105">
        <v>222956</v>
      </c>
      <c r="H22" s="106">
        <v>8.3174999999999999E-2</v>
      </c>
      <c r="I22" s="107">
        <v>0.69570328170588269</v>
      </c>
      <c r="J22" s="108">
        <f>IF(ISNUMBER($I22),(($I22-$I$23)*$I$27)+$I$23,"-     ")</f>
        <v>0.69390923713370323</v>
      </c>
      <c r="K22" s="109"/>
      <c r="L22" s="109"/>
      <c r="M22" s="109"/>
      <c r="N22" s="110"/>
    </row>
    <row r="23" spans="1:14" ht="18" customHeight="1">
      <c r="A23" s="143" t="s">
        <v>192</v>
      </c>
      <c r="B23" s="127"/>
      <c r="C23" s="128"/>
      <c r="D23" s="127"/>
      <c r="E23" s="127"/>
      <c r="F23" s="129"/>
      <c r="G23" s="127"/>
      <c r="H23" s="130">
        <f>AVERAGE(H$3:H$22)</f>
        <v>8.4539000000000003E-2</v>
      </c>
      <c r="I23" s="111">
        <f>AVERAGE(I$3:I$22)</f>
        <v>0.69380866215718573</v>
      </c>
      <c r="J23" s="112">
        <f>AVERAGE(J$3:J$22)</f>
        <v>0.69380866215718562</v>
      </c>
      <c r="K23" s="128"/>
      <c r="L23" s="128"/>
      <c r="M23" s="128"/>
      <c r="N23" s="131"/>
    </row>
    <row r="24" spans="1:14" ht="18" customHeight="1">
      <c r="A24" s="144" t="s">
        <v>191</v>
      </c>
      <c r="B24" s="126"/>
      <c r="C24" s="125"/>
      <c r="D24" s="126"/>
      <c r="E24" s="126"/>
      <c r="F24" s="126"/>
      <c r="G24" s="126"/>
      <c r="H24" s="132"/>
      <c r="I24" s="113">
        <f>MEDIAN(I$3:I$22)</f>
        <v>0.68959684901585883</v>
      </c>
      <c r="J24" s="114">
        <f>MEDIAN(J$3:J$22)</f>
        <v>0.69358508006225994</v>
      </c>
      <c r="K24" s="125"/>
      <c r="L24" s="125"/>
      <c r="M24" s="125"/>
      <c r="N24" s="133"/>
    </row>
    <row r="25" spans="1:14" ht="18" customHeight="1">
      <c r="A25" s="144" t="s">
        <v>190</v>
      </c>
      <c r="B25" s="126"/>
      <c r="C25" s="125"/>
      <c r="D25" s="126"/>
      <c r="E25" s="126"/>
      <c r="F25" s="126"/>
      <c r="G25" s="126"/>
      <c r="H25" s="132"/>
      <c r="I25" s="113">
        <f>STDEV(I$3:I$22)</f>
        <v>2.0153050891961184E-2</v>
      </c>
      <c r="J25" s="114">
        <f>STDEV(J$3:J$22)</f>
        <v>1.0698151096398343E-3</v>
      </c>
      <c r="K25" s="125"/>
      <c r="L25" s="125"/>
      <c r="M25" s="125"/>
      <c r="N25" s="133"/>
    </row>
    <row r="26" spans="1:14" ht="18" customHeight="1" thickBot="1">
      <c r="A26" s="144" t="s">
        <v>189</v>
      </c>
      <c r="B26" s="126"/>
      <c r="C26" s="125"/>
      <c r="D26" s="126"/>
      <c r="E26" s="126"/>
      <c r="F26" s="126"/>
      <c r="G26" s="126"/>
      <c r="H26" s="132"/>
      <c r="I26" s="115">
        <f>I25/I23</f>
        <v>2.9046986570189885E-2</v>
      </c>
      <c r="J26" s="116">
        <f>J25/J23</f>
        <v>1.5419454497924137E-3</v>
      </c>
      <c r="K26" s="125"/>
      <c r="L26" s="125"/>
      <c r="M26" s="125"/>
      <c r="N26" s="133"/>
    </row>
    <row r="27" spans="1:14" ht="18" customHeight="1" thickBot="1">
      <c r="A27" s="145" t="s">
        <v>188</v>
      </c>
      <c r="B27" s="117"/>
      <c r="C27" s="118"/>
      <c r="D27" s="117"/>
      <c r="E27" s="117"/>
      <c r="F27" s="117"/>
      <c r="G27" s="117"/>
      <c r="H27" s="119"/>
      <c r="I27" s="146">
        <f>SQRT(I26*I26*H23/$C$31)/I26</f>
        <v>5.3084523796174975E-2</v>
      </c>
      <c r="J27" s="120"/>
      <c r="K27" s="120"/>
      <c r="L27" s="120"/>
      <c r="M27" s="120"/>
      <c r="N27" s="121"/>
    </row>
    <row r="28" spans="1:14" ht="18" customHeight="1">
      <c r="H28" s="122"/>
    </row>
    <row r="29" spans="1:14" ht="18" customHeight="1">
      <c r="H29" s="122"/>
    </row>
    <row r="30" spans="1:14" ht="18" customHeight="1">
      <c r="A30" s="123" t="s">
        <v>187</v>
      </c>
      <c r="B30" s="124" t="s">
        <v>202</v>
      </c>
      <c r="H30" s="122"/>
    </row>
    <row r="31" spans="1:14" ht="18" customHeight="1">
      <c r="A31" s="91" t="s">
        <v>186</v>
      </c>
      <c r="C31" s="126">
        <v>30</v>
      </c>
      <c r="D31" s="125" t="s">
        <v>185</v>
      </c>
      <c r="H31" s="122"/>
    </row>
    <row r="32" spans="1:14" ht="18" customHeight="1">
      <c r="H32" s="122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Lyra Nartates,
Printed: 2023-02-14 14:24.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67D0-45D5-4287-91D3-96239EC2DEFB}">
  <sheetPr codeName="Sheet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413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7" t="s">
        <v>224</v>
      </c>
      <c r="Z2" s="15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49" t="s">
        <v>226</v>
      </c>
      <c r="E3" s="150" t="s">
        <v>227</v>
      </c>
      <c r="F3" s="151" t="s">
        <v>228</v>
      </c>
      <c r="G3" s="151" t="s">
        <v>229</v>
      </c>
      <c r="H3" s="151" t="s">
        <v>230</v>
      </c>
      <c r="I3" s="151" t="s">
        <v>231</v>
      </c>
      <c r="J3" s="151" t="s">
        <v>232</v>
      </c>
      <c r="K3" s="151" t="s">
        <v>233</v>
      </c>
      <c r="L3" s="151" t="s">
        <v>234</v>
      </c>
      <c r="M3" s="151" t="s">
        <v>235</v>
      </c>
      <c r="N3" s="151" t="s">
        <v>236</v>
      </c>
      <c r="O3" s="151" t="s">
        <v>237</v>
      </c>
      <c r="P3" s="151" t="s">
        <v>238</v>
      </c>
      <c r="Q3" s="151" t="s">
        <v>239</v>
      </c>
      <c r="R3" s="151" t="s">
        <v>240</v>
      </c>
      <c r="S3" s="151" t="s">
        <v>241</v>
      </c>
      <c r="T3" s="151" t="s">
        <v>242</v>
      </c>
      <c r="U3" s="151" t="s">
        <v>243</v>
      </c>
      <c r="V3" s="151" t="s">
        <v>244</v>
      </c>
      <c r="W3" s="151" t="s">
        <v>245</v>
      </c>
      <c r="X3" s="151" t="s">
        <v>246</v>
      </c>
      <c r="Y3" s="151" t="s">
        <v>247</v>
      </c>
      <c r="Z3" s="15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248</v>
      </c>
      <c r="F4" s="11" t="s">
        <v>248</v>
      </c>
      <c r="G4" s="11" t="s">
        <v>248</v>
      </c>
      <c r="H4" s="11" t="s">
        <v>248</v>
      </c>
      <c r="I4" s="11" t="s">
        <v>248</v>
      </c>
      <c r="J4" s="11" t="s">
        <v>248</v>
      </c>
      <c r="K4" s="11" t="s">
        <v>248</v>
      </c>
      <c r="L4" s="11" t="s">
        <v>248</v>
      </c>
      <c r="M4" s="11" t="s">
        <v>248</v>
      </c>
      <c r="N4" s="11" t="s">
        <v>249</v>
      </c>
      <c r="O4" s="11" t="s">
        <v>249</v>
      </c>
      <c r="P4" s="11" t="s">
        <v>249</v>
      </c>
      <c r="Q4" s="11" t="s">
        <v>248</v>
      </c>
      <c r="R4" s="11" t="s">
        <v>248</v>
      </c>
      <c r="S4" s="11" t="s">
        <v>248</v>
      </c>
      <c r="T4" s="11" t="s">
        <v>248</v>
      </c>
      <c r="U4" s="11" t="s">
        <v>248</v>
      </c>
      <c r="V4" s="11" t="s">
        <v>249</v>
      </c>
      <c r="W4" s="11" t="s">
        <v>248</v>
      </c>
      <c r="X4" s="11" t="s">
        <v>248</v>
      </c>
      <c r="Y4" s="11" t="s">
        <v>248</v>
      </c>
      <c r="Z4" s="15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113</v>
      </c>
      <c r="F5" s="25" t="s">
        <v>113</v>
      </c>
      <c r="G5" s="25" t="s">
        <v>113</v>
      </c>
      <c r="H5" s="25" t="s">
        <v>113</v>
      </c>
      <c r="I5" s="25" t="s">
        <v>113</v>
      </c>
      <c r="J5" s="25" t="s">
        <v>113</v>
      </c>
      <c r="K5" s="25" t="s">
        <v>113</v>
      </c>
      <c r="L5" s="25" t="s">
        <v>113</v>
      </c>
      <c r="M5" s="25" t="s">
        <v>113</v>
      </c>
      <c r="N5" s="25" t="s">
        <v>251</v>
      </c>
      <c r="O5" s="25" t="s">
        <v>114</v>
      </c>
      <c r="P5" s="25" t="s">
        <v>113</v>
      </c>
      <c r="Q5" s="25" t="s">
        <v>113</v>
      </c>
      <c r="R5" s="25" t="s">
        <v>113</v>
      </c>
      <c r="S5" s="25" t="s">
        <v>113</v>
      </c>
      <c r="T5" s="25" t="s">
        <v>113</v>
      </c>
      <c r="U5" s="25" t="s">
        <v>252</v>
      </c>
      <c r="V5" s="25" t="s">
        <v>253</v>
      </c>
      <c r="W5" s="25" t="s">
        <v>113</v>
      </c>
      <c r="X5" s="25" t="s">
        <v>113</v>
      </c>
      <c r="Y5" s="25" t="s">
        <v>113</v>
      </c>
      <c r="Z5" s="15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1">
        <v>0.69159170867314412</v>
      </c>
      <c r="E6" s="202">
        <v>0.71</v>
      </c>
      <c r="F6" s="202">
        <v>0.70099999999999996</v>
      </c>
      <c r="G6" s="202">
        <v>0.68200000000000005</v>
      </c>
      <c r="H6" s="202">
        <v>0.73199999999999998</v>
      </c>
      <c r="I6" s="202">
        <v>0.71</v>
      </c>
      <c r="J6" s="202">
        <v>0.69599999999999995</v>
      </c>
      <c r="K6" s="202">
        <v>0.71150000000000002</v>
      </c>
      <c r="L6" s="202">
        <v>0.68300000000000005</v>
      </c>
      <c r="M6" s="202">
        <v>0.72399999999999998</v>
      </c>
      <c r="N6" s="202">
        <v>0.69099999999999995</v>
      </c>
      <c r="O6" s="202">
        <v>0.71199999999999997</v>
      </c>
      <c r="P6" s="202">
        <v>0.73</v>
      </c>
      <c r="Q6" s="202">
        <v>0.67</v>
      </c>
      <c r="R6" s="202">
        <v>0.71</v>
      </c>
      <c r="S6" s="202">
        <v>0.69500000000000006</v>
      </c>
      <c r="T6" s="202">
        <v>0.69799999999999995</v>
      </c>
      <c r="U6" s="202">
        <v>0.72</v>
      </c>
      <c r="V6" s="203">
        <v>0.79300000000000004</v>
      </c>
      <c r="W6" s="202">
        <v>0.72</v>
      </c>
      <c r="X6" s="202">
        <v>0.71199999999999997</v>
      </c>
      <c r="Y6" s="202">
        <v>0.71799999999999997</v>
      </c>
      <c r="Z6" s="204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>
        <v>1</v>
      </c>
    </row>
    <row r="7" spans="1:66">
      <c r="A7" s="29"/>
      <c r="B7" s="19">
        <v>1</v>
      </c>
      <c r="C7" s="9">
        <v>2</v>
      </c>
      <c r="D7" s="207">
        <v>0.67831649816433082</v>
      </c>
      <c r="E7" s="23">
        <v>0.73</v>
      </c>
      <c r="F7" s="23">
        <v>0.74</v>
      </c>
      <c r="G7" s="23">
        <v>0.69699999999999995</v>
      </c>
      <c r="H7" s="23">
        <v>0.72299999999999998</v>
      </c>
      <c r="I7" s="23">
        <v>0.72</v>
      </c>
      <c r="J7" s="23">
        <v>0.68200000000000005</v>
      </c>
      <c r="K7" s="23">
        <v>0.73249999999999993</v>
      </c>
      <c r="L7" s="23">
        <v>0.69499999999999995</v>
      </c>
      <c r="M7" s="23">
        <v>0.73299999999999998</v>
      </c>
      <c r="N7" s="23">
        <v>0.68300000000000005</v>
      </c>
      <c r="O7" s="23">
        <v>0.72899999999999998</v>
      </c>
      <c r="P7" s="23">
        <v>0.71</v>
      </c>
      <c r="Q7" s="23">
        <v>0.69</v>
      </c>
      <c r="R7" s="23">
        <v>0.71</v>
      </c>
      <c r="S7" s="23">
        <v>0.70199999999999996</v>
      </c>
      <c r="T7" s="23">
        <v>0.69499999999999995</v>
      </c>
      <c r="U7" s="23">
        <v>0.72</v>
      </c>
      <c r="V7" s="208">
        <v>0.77800000000000002</v>
      </c>
      <c r="W7" s="23">
        <v>0.7</v>
      </c>
      <c r="X7" s="23">
        <v>0.71699999999999997</v>
      </c>
      <c r="Y7" s="23">
        <v>0.70599999999999996</v>
      </c>
      <c r="Z7" s="204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6" t="e">
        <v>#N/A</v>
      </c>
    </row>
    <row r="8" spans="1:66">
      <c r="A8" s="29"/>
      <c r="B8" s="19">
        <v>1</v>
      </c>
      <c r="C8" s="9">
        <v>3</v>
      </c>
      <c r="D8" s="207">
        <v>0.67551048169576977</v>
      </c>
      <c r="E8" s="23">
        <v>0.73</v>
      </c>
      <c r="F8" s="23">
        <v>0.72799999999999998</v>
      </c>
      <c r="G8" s="23">
        <v>0.69299999999999995</v>
      </c>
      <c r="H8" s="23">
        <v>0.72199999999999998</v>
      </c>
      <c r="I8" s="23">
        <v>0.73</v>
      </c>
      <c r="J8" s="23">
        <v>0.69499999999999995</v>
      </c>
      <c r="K8" s="23">
        <v>0.72333333333333327</v>
      </c>
      <c r="L8" s="23">
        <v>0.70899999999999996</v>
      </c>
      <c r="M8" s="23">
        <v>0.72899999999999998</v>
      </c>
      <c r="N8" s="23">
        <v>0.67300000000000004</v>
      </c>
      <c r="O8" s="23">
        <v>0.73</v>
      </c>
      <c r="P8" s="23">
        <v>0.71</v>
      </c>
      <c r="Q8" s="23">
        <v>0.69</v>
      </c>
      <c r="R8" s="23">
        <v>0.7</v>
      </c>
      <c r="S8" s="23">
        <v>0.70699999999999996</v>
      </c>
      <c r="T8" s="23">
        <v>0.69799999999999995</v>
      </c>
      <c r="U8" s="23">
        <v>0.73</v>
      </c>
      <c r="V8" s="23">
        <v>0.73599999999999999</v>
      </c>
      <c r="W8" s="23">
        <v>0.73</v>
      </c>
      <c r="X8" s="23">
        <v>0.71</v>
      </c>
      <c r="Y8" s="23">
        <v>0.71299999999999997</v>
      </c>
      <c r="Z8" s="204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6">
        <v>16</v>
      </c>
    </row>
    <row r="9" spans="1:66">
      <c r="A9" s="29"/>
      <c r="B9" s="19">
        <v>1</v>
      </c>
      <c r="C9" s="9">
        <v>4</v>
      </c>
      <c r="D9" s="207">
        <v>0.67585448077696608</v>
      </c>
      <c r="E9" s="23">
        <v>0.71</v>
      </c>
      <c r="F9" s="23">
        <v>0.73899999999999999</v>
      </c>
      <c r="G9" s="23">
        <v>0.67900000000000005</v>
      </c>
      <c r="H9" s="23">
        <v>0.72299999999999998</v>
      </c>
      <c r="I9" s="23">
        <v>0.73</v>
      </c>
      <c r="J9" s="23">
        <v>0.69899999999999995</v>
      </c>
      <c r="K9" s="23">
        <v>0.72266666666666668</v>
      </c>
      <c r="L9" s="23">
        <v>0.68700000000000006</v>
      </c>
      <c r="M9" s="23">
        <v>0.73299999999999998</v>
      </c>
      <c r="N9" s="23">
        <v>0.70599999999999996</v>
      </c>
      <c r="O9" s="23">
        <v>0.71399999999999997</v>
      </c>
      <c r="P9" s="23">
        <v>0.72</v>
      </c>
      <c r="Q9" s="23">
        <v>0.68</v>
      </c>
      <c r="R9" s="23">
        <v>0.7</v>
      </c>
      <c r="S9" s="23">
        <v>0.71299999999999997</v>
      </c>
      <c r="T9" s="208">
        <v>0.72</v>
      </c>
      <c r="U9" s="23">
        <v>0.73</v>
      </c>
      <c r="V9" s="23">
        <v>0.752</v>
      </c>
      <c r="W9" s="23">
        <v>0.68</v>
      </c>
      <c r="X9" s="23">
        <v>0.70199999999999996</v>
      </c>
      <c r="Y9" s="23">
        <v>0.71199999999999997</v>
      </c>
      <c r="Z9" s="204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6">
        <v>0.70940582010582021</v>
      </c>
      <c r="BN9" s="27"/>
    </row>
    <row r="10" spans="1:66">
      <c r="A10" s="29"/>
      <c r="B10" s="19">
        <v>1</v>
      </c>
      <c r="C10" s="9">
        <v>5</v>
      </c>
      <c r="D10" s="207">
        <v>0.72820344833327366</v>
      </c>
      <c r="E10" s="23">
        <v>0.72</v>
      </c>
      <c r="F10" s="23">
        <v>0.69399999999999995</v>
      </c>
      <c r="G10" s="23">
        <v>0.68700000000000006</v>
      </c>
      <c r="H10" s="23">
        <v>0.72199999999999998</v>
      </c>
      <c r="I10" s="23">
        <v>0.72</v>
      </c>
      <c r="J10" s="23">
        <v>0.70299999999999996</v>
      </c>
      <c r="K10" s="23">
        <v>0.72616666666666663</v>
      </c>
      <c r="L10" s="23">
        <v>0.70599999999999996</v>
      </c>
      <c r="M10" s="23">
        <v>0.72599999999999998</v>
      </c>
      <c r="N10" s="23">
        <v>0.68400000000000005</v>
      </c>
      <c r="O10" s="23">
        <v>0.71599999999999997</v>
      </c>
      <c r="P10" s="23">
        <v>0.71</v>
      </c>
      <c r="Q10" s="23">
        <v>0.67</v>
      </c>
      <c r="R10" s="23">
        <v>0.7</v>
      </c>
      <c r="S10" s="23">
        <v>0.69400000000000006</v>
      </c>
      <c r="T10" s="23">
        <v>0.69799999999999995</v>
      </c>
      <c r="U10" s="23">
        <v>0.72</v>
      </c>
      <c r="V10" s="23">
        <v>0.76200000000000001</v>
      </c>
      <c r="W10" s="23">
        <v>0.71</v>
      </c>
      <c r="X10" s="23">
        <v>0.70399999999999996</v>
      </c>
      <c r="Y10" s="23">
        <v>0.69599999999999995</v>
      </c>
      <c r="Z10" s="204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6">
        <v>7</v>
      </c>
    </row>
    <row r="11" spans="1:66">
      <c r="A11" s="29"/>
      <c r="B11" s="19">
        <v>1</v>
      </c>
      <c r="C11" s="9">
        <v>6</v>
      </c>
      <c r="D11" s="207">
        <v>0.69570328170588269</v>
      </c>
      <c r="E11" s="23">
        <v>0.72</v>
      </c>
      <c r="F11" s="23">
        <v>0.68600000000000005</v>
      </c>
      <c r="G11" s="23">
        <v>0.66800000000000004</v>
      </c>
      <c r="H11" s="208">
        <v>0.753</v>
      </c>
      <c r="I11" s="23">
        <v>0.72</v>
      </c>
      <c r="J11" s="23">
        <v>0.69299999999999995</v>
      </c>
      <c r="K11" s="23">
        <v>0.71866666666666656</v>
      </c>
      <c r="L11" s="23">
        <v>0.69099999999999995</v>
      </c>
      <c r="M11" s="23">
        <v>0.71699999999999997</v>
      </c>
      <c r="N11" s="23">
        <v>0.69899999999999995</v>
      </c>
      <c r="O11" s="23">
        <v>0.71899999999999997</v>
      </c>
      <c r="P11" s="23">
        <v>0.71</v>
      </c>
      <c r="Q11" s="23">
        <v>0.66</v>
      </c>
      <c r="R11" s="23">
        <v>0.7</v>
      </c>
      <c r="S11" s="23">
        <v>0.69500000000000006</v>
      </c>
      <c r="T11" s="23">
        <v>0.68799999999999994</v>
      </c>
      <c r="U11" s="23">
        <v>0.73</v>
      </c>
      <c r="V11" s="23">
        <v>0.72499999999999998</v>
      </c>
      <c r="W11" s="23">
        <v>0.7</v>
      </c>
      <c r="X11" s="23">
        <v>0.70199999999999996</v>
      </c>
      <c r="Y11" s="23">
        <v>0.71</v>
      </c>
      <c r="Z11" s="204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29"/>
      <c r="B12" s="19"/>
      <c r="C12" s="9">
        <v>7</v>
      </c>
      <c r="D12" s="207">
        <v>0.70027957415868713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04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29"/>
      <c r="B13" s="19"/>
      <c r="C13" s="9">
        <v>8</v>
      </c>
      <c r="D13" s="207">
        <v>0.72065295833740506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04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29"/>
      <c r="B14" s="19"/>
      <c r="C14" s="9">
        <v>9</v>
      </c>
      <c r="D14" s="207">
        <v>0.6867986012014895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04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29"/>
      <c r="B15" s="19"/>
      <c r="C15" s="9">
        <v>10</v>
      </c>
      <c r="D15" s="207">
        <v>0.72092716496979992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04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56"/>
    </row>
    <row r="16" spans="1:66">
      <c r="A16" s="29"/>
      <c r="B16" s="19"/>
      <c r="C16" s="9">
        <v>11</v>
      </c>
      <c r="D16" s="207">
        <v>0.6843453472339377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04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56"/>
    </row>
    <row r="17" spans="1:65">
      <c r="A17" s="29"/>
      <c r="B17" s="19"/>
      <c r="C17" s="9">
        <v>12</v>
      </c>
      <c r="D17" s="207">
        <v>0.68794816284632887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04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56"/>
    </row>
    <row r="18" spans="1:65">
      <c r="A18" s="29"/>
      <c r="B18" s="19"/>
      <c r="C18" s="9">
        <v>13</v>
      </c>
      <c r="D18" s="207">
        <v>0.68073363997517922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04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56"/>
    </row>
    <row r="19" spans="1:65">
      <c r="A19" s="29"/>
      <c r="B19" s="19"/>
      <c r="C19" s="9">
        <v>14</v>
      </c>
      <c r="D19" s="207">
        <v>0.67005418752749768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04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56"/>
    </row>
    <row r="20" spans="1:65">
      <c r="A20" s="29"/>
      <c r="B20" s="19"/>
      <c r="C20" s="9">
        <v>15</v>
      </c>
      <c r="D20" s="207">
        <v>0.67864987473275462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04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56"/>
    </row>
    <row r="21" spans="1:65">
      <c r="A21" s="29"/>
      <c r="B21" s="19"/>
      <c r="C21" s="9">
        <v>16</v>
      </c>
      <c r="D21" s="207">
        <v>0.66528890010120889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04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56"/>
    </row>
    <row r="22" spans="1:65">
      <c r="A22" s="29"/>
      <c r="B22" s="19"/>
      <c r="C22" s="9">
        <v>17</v>
      </c>
      <c r="D22" s="207">
        <v>0.70365385500290334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04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56"/>
    </row>
    <row r="23" spans="1:65">
      <c r="A23" s="29"/>
      <c r="B23" s="19"/>
      <c r="C23" s="9">
        <v>18</v>
      </c>
      <c r="D23" s="207">
        <v>0.69124553518538889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04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56"/>
    </row>
    <row r="24" spans="1:65">
      <c r="A24" s="29"/>
      <c r="B24" s="19"/>
      <c r="C24" s="9">
        <v>19</v>
      </c>
      <c r="D24" s="207">
        <v>0.70174955342986745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04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56"/>
    </row>
    <row r="25" spans="1:65">
      <c r="A25" s="29"/>
      <c r="B25" s="19"/>
      <c r="C25" s="9">
        <v>20</v>
      </c>
      <c r="D25" s="207">
        <v>0.73866598909189773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04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56"/>
    </row>
    <row r="26" spans="1:65">
      <c r="A26" s="29"/>
      <c r="B26" s="20" t="s">
        <v>254</v>
      </c>
      <c r="C26" s="12"/>
      <c r="D26" s="209">
        <v>0.69380866215718551</v>
      </c>
      <c r="E26" s="209">
        <v>0.71999999999999986</v>
      </c>
      <c r="F26" s="209">
        <v>0.71466666666666656</v>
      </c>
      <c r="G26" s="209">
        <v>0.68433333333333346</v>
      </c>
      <c r="H26" s="209">
        <v>0.72916666666666663</v>
      </c>
      <c r="I26" s="209">
        <v>0.72166666666666668</v>
      </c>
      <c r="J26" s="209">
        <v>0.69466666666666654</v>
      </c>
      <c r="K26" s="209">
        <v>0.72247222222222218</v>
      </c>
      <c r="L26" s="209">
        <v>0.69516666666666671</v>
      </c>
      <c r="M26" s="209">
        <v>0.72699999999999998</v>
      </c>
      <c r="N26" s="209">
        <v>0.68933333333333335</v>
      </c>
      <c r="O26" s="209">
        <v>0.72000000000000008</v>
      </c>
      <c r="P26" s="209">
        <v>0.71499999999999997</v>
      </c>
      <c r="Q26" s="209">
        <v>0.67666666666666664</v>
      </c>
      <c r="R26" s="209">
        <v>0.70333333333333348</v>
      </c>
      <c r="S26" s="209">
        <v>0.70100000000000007</v>
      </c>
      <c r="T26" s="209">
        <v>0.69950000000000001</v>
      </c>
      <c r="U26" s="209">
        <v>0.72499999999999998</v>
      </c>
      <c r="V26" s="209">
        <v>0.75766666666666671</v>
      </c>
      <c r="W26" s="209">
        <v>0.70666666666666667</v>
      </c>
      <c r="X26" s="209">
        <v>0.70783333333333331</v>
      </c>
      <c r="Y26" s="209">
        <v>0.70916666666666661</v>
      </c>
      <c r="Z26" s="204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56"/>
    </row>
    <row r="27" spans="1:65">
      <c r="A27" s="29"/>
      <c r="B27" s="3" t="s">
        <v>255</v>
      </c>
      <c r="C27" s="28"/>
      <c r="D27" s="23">
        <v>0.68959684901585883</v>
      </c>
      <c r="E27" s="23">
        <v>0.72</v>
      </c>
      <c r="F27" s="23">
        <v>0.71449999999999991</v>
      </c>
      <c r="G27" s="23">
        <v>0.68450000000000011</v>
      </c>
      <c r="H27" s="23">
        <v>0.72299999999999998</v>
      </c>
      <c r="I27" s="23">
        <v>0.72</v>
      </c>
      <c r="J27" s="23">
        <v>0.69550000000000001</v>
      </c>
      <c r="K27" s="23">
        <v>0.72299999999999998</v>
      </c>
      <c r="L27" s="23">
        <v>0.69299999999999995</v>
      </c>
      <c r="M27" s="23">
        <v>0.72750000000000004</v>
      </c>
      <c r="N27" s="23">
        <v>0.6875</v>
      </c>
      <c r="O27" s="23">
        <v>0.71750000000000003</v>
      </c>
      <c r="P27" s="23">
        <v>0.71</v>
      </c>
      <c r="Q27" s="23">
        <v>0.67500000000000004</v>
      </c>
      <c r="R27" s="23">
        <v>0.7</v>
      </c>
      <c r="S27" s="23">
        <v>0.69850000000000001</v>
      </c>
      <c r="T27" s="23">
        <v>0.69799999999999995</v>
      </c>
      <c r="U27" s="23">
        <v>0.72499999999999998</v>
      </c>
      <c r="V27" s="23">
        <v>0.75700000000000001</v>
      </c>
      <c r="W27" s="23">
        <v>0.70499999999999996</v>
      </c>
      <c r="X27" s="23">
        <v>0.70699999999999996</v>
      </c>
      <c r="Y27" s="23">
        <v>0.71099999999999997</v>
      </c>
      <c r="Z27" s="204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56"/>
    </row>
    <row r="28" spans="1:65">
      <c r="A28" s="29"/>
      <c r="B28" s="3" t="s">
        <v>256</v>
      </c>
      <c r="C28" s="28"/>
      <c r="D28" s="23">
        <v>2.0153050891961184E-2</v>
      </c>
      <c r="E28" s="23">
        <v>8.9442719099991665E-3</v>
      </c>
      <c r="F28" s="23">
        <v>2.3863500721115215E-2</v>
      </c>
      <c r="G28" s="23">
        <v>1.0424330514074556E-2</v>
      </c>
      <c r="H28" s="23">
        <v>1.2286849338486531E-2</v>
      </c>
      <c r="I28" s="23">
        <v>7.5277265270908174E-3</v>
      </c>
      <c r="J28" s="23">
        <v>7.11805216802084E-3</v>
      </c>
      <c r="K28" s="23">
        <v>7.0690378621348464E-3</v>
      </c>
      <c r="L28" s="23">
        <v>1.0400320507881762E-2</v>
      </c>
      <c r="M28" s="23">
        <v>6.0991802727907675E-3</v>
      </c>
      <c r="N28" s="23">
        <v>1.1910779431534516E-2</v>
      </c>
      <c r="O28" s="23">
        <v>7.7201036262475216E-3</v>
      </c>
      <c r="P28" s="23">
        <v>8.3666002653407633E-3</v>
      </c>
      <c r="Q28" s="23">
        <v>1.211060141638993E-2</v>
      </c>
      <c r="R28" s="23">
        <v>5.1639777949432277E-3</v>
      </c>
      <c r="S28" s="23">
        <v>7.7717436910901315E-3</v>
      </c>
      <c r="T28" s="23">
        <v>1.0765686229869427E-2</v>
      </c>
      <c r="U28" s="23">
        <v>5.4772255750516656E-3</v>
      </c>
      <c r="V28" s="23">
        <v>2.5492482552051846E-2</v>
      </c>
      <c r="W28" s="23">
        <v>1.7511900715418242E-2</v>
      </c>
      <c r="X28" s="23">
        <v>6.1454590281497072E-3</v>
      </c>
      <c r="Y28" s="23">
        <v>7.5476265585061094E-3</v>
      </c>
      <c r="Z28" s="204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29"/>
      <c r="B29" s="3" t="s">
        <v>86</v>
      </c>
      <c r="C29" s="28"/>
      <c r="D29" s="13">
        <v>2.9046986570189892E-2</v>
      </c>
      <c r="E29" s="13">
        <v>1.2422599874998845E-2</v>
      </c>
      <c r="F29" s="13">
        <v>3.3391092426933611E-2</v>
      </c>
      <c r="G29" s="13">
        <v>1.5232825885155218E-2</v>
      </c>
      <c r="H29" s="13">
        <v>1.6850536235638671E-2</v>
      </c>
      <c r="I29" s="13">
        <v>1.0431029829687044E-2</v>
      </c>
      <c r="J29" s="13">
        <v>1.0246716172774723E-2</v>
      </c>
      <c r="K29" s="13">
        <v>9.7845116320064013E-3</v>
      </c>
      <c r="L29" s="13">
        <v>1.4960902193068944E-2</v>
      </c>
      <c r="M29" s="13">
        <v>8.3895189446915649E-3</v>
      </c>
      <c r="N29" s="13">
        <v>1.7278693566055874E-2</v>
      </c>
      <c r="O29" s="13">
        <v>1.0722366147566002E-2</v>
      </c>
      <c r="P29" s="13">
        <v>1.1701538832644425E-2</v>
      </c>
      <c r="Q29" s="13">
        <v>1.7897440516832411E-2</v>
      </c>
      <c r="R29" s="13">
        <v>7.342148523615962E-3</v>
      </c>
      <c r="S29" s="13">
        <v>1.1086652911683497E-2</v>
      </c>
      <c r="T29" s="13">
        <v>1.5390545003387315E-2</v>
      </c>
      <c r="U29" s="13">
        <v>7.5547938966229874E-3</v>
      </c>
      <c r="V29" s="13">
        <v>3.3646039443975158E-2</v>
      </c>
      <c r="W29" s="13">
        <v>2.4780991578422042E-2</v>
      </c>
      <c r="X29" s="13">
        <v>8.6820706778663152E-3</v>
      </c>
      <c r="Y29" s="13">
        <v>1.0642951668868781E-2</v>
      </c>
      <c r="Z29" s="15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-2.1986227779056122E-2</v>
      </c>
      <c r="E30" s="13">
        <v>1.4933877893191339E-2</v>
      </c>
      <c r="F30" s="13">
        <v>7.4158491680567096E-3</v>
      </c>
      <c r="G30" s="13">
        <v>-3.5342939206146839E-2</v>
      </c>
      <c r="H30" s="13">
        <v>2.7855489764516905E-2</v>
      </c>
      <c r="I30" s="13">
        <v>1.7283261869796229E-2</v>
      </c>
      <c r="J30" s="13">
        <v>-2.0776758551198649E-2</v>
      </c>
      <c r="K30" s="13">
        <v>1.8418797458488401E-2</v>
      </c>
      <c r="L30" s="13">
        <v>-2.0071943358216937E-2</v>
      </c>
      <c r="M30" s="13">
        <v>2.480129059493108E-2</v>
      </c>
      <c r="N30" s="13">
        <v>-2.8294787276333166E-2</v>
      </c>
      <c r="O30" s="13">
        <v>1.4933877893191783E-2</v>
      </c>
      <c r="P30" s="13">
        <v>7.8857259633777765E-3</v>
      </c>
      <c r="Q30" s="13">
        <v>-4.6150105498528271E-2</v>
      </c>
      <c r="R30" s="13">
        <v>-8.5599618728542382E-3</v>
      </c>
      <c r="S30" s="13">
        <v>-1.1849099440100819E-2</v>
      </c>
      <c r="T30" s="13">
        <v>-1.3963545019045065E-2</v>
      </c>
      <c r="U30" s="13">
        <v>2.1982029823005345E-2</v>
      </c>
      <c r="V30" s="13">
        <v>6.8029955764455918E-2</v>
      </c>
      <c r="W30" s="13">
        <v>-3.8611939196452338E-3</v>
      </c>
      <c r="X30" s="13">
        <v>-2.2166251360220546E-3</v>
      </c>
      <c r="Y30" s="13">
        <v>-3.3711795473845285E-4</v>
      </c>
      <c r="Z30" s="15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0.57999999999999996</v>
      </c>
      <c r="F31" s="44">
        <v>0.3</v>
      </c>
      <c r="G31" s="44">
        <v>1.34</v>
      </c>
      <c r="H31" s="44">
        <v>1.08</v>
      </c>
      <c r="I31" s="44">
        <v>0.67</v>
      </c>
      <c r="J31" s="44">
        <v>0.78</v>
      </c>
      <c r="K31" s="44">
        <v>0.72</v>
      </c>
      <c r="L31" s="44">
        <v>0.76</v>
      </c>
      <c r="M31" s="44">
        <v>0.96</v>
      </c>
      <c r="N31" s="44">
        <v>1.07</v>
      </c>
      <c r="O31" s="44">
        <v>0.57999999999999996</v>
      </c>
      <c r="P31" s="44">
        <v>0.31</v>
      </c>
      <c r="Q31" s="44">
        <v>1.75</v>
      </c>
      <c r="R31" s="44">
        <v>0.31</v>
      </c>
      <c r="S31" s="44">
        <v>0.44</v>
      </c>
      <c r="T31" s="44">
        <v>0.52</v>
      </c>
      <c r="U31" s="44">
        <v>0.85</v>
      </c>
      <c r="V31" s="44">
        <v>2.62</v>
      </c>
      <c r="W31" s="44">
        <v>0.13</v>
      </c>
      <c r="X31" s="44">
        <v>7.0000000000000007E-2</v>
      </c>
      <c r="Y31" s="44">
        <v>0</v>
      </c>
      <c r="Z31" s="15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3" priority="3">
      <formula>AND($B6&lt;&gt;$B5,NOT(ISBLANK(INDIRECT(Anlyt_LabRefThisCol))))</formula>
    </cfRule>
  </conditionalFormatting>
  <conditionalFormatting sqref="C2:Y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2EEF-87D5-4B59-80F5-580760DEF6CA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414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5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49" t="s">
        <v>226</v>
      </c>
      <c r="E3" s="150" t="s">
        <v>227</v>
      </c>
      <c r="F3" s="151" t="s">
        <v>228</v>
      </c>
      <c r="G3" s="151" t="s">
        <v>229</v>
      </c>
      <c r="H3" s="151" t="s">
        <v>230</v>
      </c>
      <c r="I3" s="151" t="s">
        <v>231</v>
      </c>
      <c r="J3" s="151" t="s">
        <v>233</v>
      </c>
      <c r="K3" s="151" t="s">
        <v>235</v>
      </c>
      <c r="L3" s="151" t="s">
        <v>236</v>
      </c>
      <c r="M3" s="151" t="s">
        <v>240</v>
      </c>
      <c r="N3" s="151" t="s">
        <v>241</v>
      </c>
      <c r="O3" s="151" t="s">
        <v>242</v>
      </c>
      <c r="P3" s="151" t="s">
        <v>243</v>
      </c>
      <c r="Q3" s="151" t="s">
        <v>244</v>
      </c>
      <c r="R3" s="151" t="s">
        <v>246</v>
      </c>
      <c r="S3" s="151" t="s">
        <v>247</v>
      </c>
      <c r="T3" s="15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260</v>
      </c>
      <c r="F4" s="11" t="s">
        <v>261</v>
      </c>
      <c r="G4" s="11" t="s">
        <v>261</v>
      </c>
      <c r="H4" s="11" t="s">
        <v>261</v>
      </c>
      <c r="I4" s="11" t="s">
        <v>261</v>
      </c>
      <c r="J4" s="11" t="s">
        <v>260</v>
      </c>
      <c r="K4" s="11" t="s">
        <v>261</v>
      </c>
      <c r="L4" s="11" t="s">
        <v>261</v>
      </c>
      <c r="M4" s="11" t="s">
        <v>260</v>
      </c>
      <c r="N4" s="11" t="s">
        <v>261</v>
      </c>
      <c r="O4" s="11" t="s">
        <v>261</v>
      </c>
      <c r="P4" s="11" t="s">
        <v>260</v>
      </c>
      <c r="Q4" s="11" t="s">
        <v>260</v>
      </c>
      <c r="R4" s="11" t="s">
        <v>261</v>
      </c>
      <c r="S4" s="11" t="s">
        <v>261</v>
      </c>
      <c r="T4" s="15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251</v>
      </c>
      <c r="F5" s="25" t="s">
        <v>253</v>
      </c>
      <c r="G5" s="25" t="s">
        <v>114</v>
      </c>
      <c r="H5" s="25" t="s">
        <v>114</v>
      </c>
      <c r="I5" s="25" t="s">
        <v>114</v>
      </c>
      <c r="J5" s="25" t="s">
        <v>262</v>
      </c>
      <c r="K5" s="25" t="s">
        <v>114</v>
      </c>
      <c r="L5" s="25" t="s">
        <v>114</v>
      </c>
      <c r="M5" s="25" t="s">
        <v>113</v>
      </c>
      <c r="N5" s="25" t="s">
        <v>113</v>
      </c>
      <c r="O5" s="25" t="s">
        <v>114</v>
      </c>
      <c r="P5" s="25" t="s">
        <v>113</v>
      </c>
      <c r="Q5" s="25" t="s">
        <v>251</v>
      </c>
      <c r="R5" s="25" t="s">
        <v>114</v>
      </c>
      <c r="S5" s="25" t="s">
        <v>253</v>
      </c>
      <c r="T5" s="15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1">
        <v>0.69159170867314412</v>
      </c>
      <c r="E6" s="202">
        <v>0.69</v>
      </c>
      <c r="F6" s="202">
        <v>0.7027000000000001</v>
      </c>
      <c r="G6" s="202">
        <v>0.71</v>
      </c>
      <c r="H6" s="203">
        <v>0.8</v>
      </c>
      <c r="I6" s="202">
        <v>0.71</v>
      </c>
      <c r="J6" s="202">
        <v>0.70997870063898083</v>
      </c>
      <c r="K6" s="202">
        <v>0.77</v>
      </c>
      <c r="L6" s="202">
        <v>0.7</v>
      </c>
      <c r="M6" s="202">
        <v>0.66</v>
      </c>
      <c r="N6" s="202">
        <v>0.67999999999999994</v>
      </c>
      <c r="O6" s="202">
        <v>0.78100000000000003</v>
      </c>
      <c r="P6" s="202">
        <v>0.68</v>
      </c>
      <c r="Q6" s="202">
        <v>0.68</v>
      </c>
      <c r="R6" s="202">
        <v>0.74</v>
      </c>
      <c r="S6" s="202">
        <v>0.72510000000000008</v>
      </c>
      <c r="T6" s="204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>
        <v>1</v>
      </c>
    </row>
    <row r="7" spans="1:66">
      <c r="A7" s="29"/>
      <c r="B7" s="19">
        <v>1</v>
      </c>
      <c r="C7" s="9">
        <v>2</v>
      </c>
      <c r="D7" s="207">
        <v>0.67831649816433082</v>
      </c>
      <c r="E7" s="23">
        <v>0.73</v>
      </c>
      <c r="F7" s="23">
        <v>0.70250000000000001</v>
      </c>
      <c r="G7" s="23">
        <v>0.71</v>
      </c>
      <c r="H7" s="23">
        <v>0.7</v>
      </c>
      <c r="I7" s="23">
        <v>0.7</v>
      </c>
      <c r="J7" s="23">
        <v>0.64996100233985954</v>
      </c>
      <c r="K7" s="23">
        <v>0.79</v>
      </c>
      <c r="L7" s="208">
        <v>0.64</v>
      </c>
      <c r="M7" s="23">
        <v>0.66</v>
      </c>
      <c r="N7" s="23">
        <v>0.63900000000000001</v>
      </c>
      <c r="O7" s="23">
        <v>0.71099999999999997</v>
      </c>
      <c r="P7" s="23">
        <v>0.68</v>
      </c>
      <c r="Q7" s="23">
        <v>0.71</v>
      </c>
      <c r="R7" s="23">
        <v>0.76</v>
      </c>
      <c r="S7" s="23">
        <v>0.71629999999999994</v>
      </c>
      <c r="T7" s="204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6" t="e">
        <v>#N/A</v>
      </c>
    </row>
    <row r="8" spans="1:66">
      <c r="A8" s="29"/>
      <c r="B8" s="19">
        <v>1</v>
      </c>
      <c r="C8" s="9">
        <v>3</v>
      </c>
      <c r="D8" s="207">
        <v>0.67551048169576977</v>
      </c>
      <c r="E8" s="23">
        <v>0.68</v>
      </c>
      <c r="F8" s="23">
        <v>0.73150000000000004</v>
      </c>
      <c r="G8" s="23">
        <v>0.69</v>
      </c>
      <c r="H8" s="23">
        <v>0.7</v>
      </c>
      <c r="I8" s="23">
        <v>0.71599999999999997</v>
      </c>
      <c r="J8" s="23">
        <v>0.66996650167491623</v>
      </c>
      <c r="K8" s="23">
        <v>0.77</v>
      </c>
      <c r="L8" s="23">
        <v>0.69</v>
      </c>
      <c r="M8" s="23">
        <v>0.66</v>
      </c>
      <c r="N8" s="23">
        <v>0.67400000000000004</v>
      </c>
      <c r="O8" s="23">
        <v>0.69699999999999995</v>
      </c>
      <c r="P8" s="23">
        <v>0.69</v>
      </c>
      <c r="Q8" s="23">
        <v>0.69</v>
      </c>
      <c r="R8" s="23">
        <v>0.75</v>
      </c>
      <c r="S8" s="23">
        <v>0.74099999999999999</v>
      </c>
      <c r="T8" s="204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6">
        <v>16</v>
      </c>
    </row>
    <row r="9" spans="1:66">
      <c r="A9" s="29"/>
      <c r="B9" s="19">
        <v>1</v>
      </c>
      <c r="C9" s="9">
        <v>4</v>
      </c>
      <c r="D9" s="207">
        <v>0.67585448077696608</v>
      </c>
      <c r="E9" s="23">
        <v>0.71</v>
      </c>
      <c r="F9" s="23">
        <v>0.71129999999999993</v>
      </c>
      <c r="G9" s="23">
        <v>0.69</v>
      </c>
      <c r="H9" s="23">
        <v>0.73</v>
      </c>
      <c r="I9" s="23">
        <v>0.70399999999999996</v>
      </c>
      <c r="J9" s="23">
        <v>0.68995860248385099</v>
      </c>
      <c r="K9" s="23">
        <v>0.77</v>
      </c>
      <c r="L9" s="23">
        <v>0.7</v>
      </c>
      <c r="M9" s="23">
        <v>0.68</v>
      </c>
      <c r="N9" s="23">
        <v>0.65600000000000003</v>
      </c>
      <c r="O9" s="23">
        <v>0.73499999999999999</v>
      </c>
      <c r="P9" s="23">
        <v>0.67</v>
      </c>
      <c r="Q9" s="23">
        <v>0.71</v>
      </c>
      <c r="R9" s="23">
        <v>0.79</v>
      </c>
      <c r="S9" s="23">
        <v>0.72799999999999998</v>
      </c>
      <c r="T9" s="204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6">
        <v>0.7061664279226243</v>
      </c>
      <c r="BN9" s="27"/>
    </row>
    <row r="10" spans="1:66">
      <c r="A10" s="29"/>
      <c r="B10" s="19">
        <v>1</v>
      </c>
      <c r="C10" s="9">
        <v>5</v>
      </c>
      <c r="D10" s="207">
        <v>0.72820344833327366</v>
      </c>
      <c r="E10" s="23">
        <v>0.7</v>
      </c>
      <c r="F10" s="23">
        <v>0.71460000000000001</v>
      </c>
      <c r="G10" s="23">
        <v>0.69</v>
      </c>
      <c r="H10" s="23">
        <v>0.73</v>
      </c>
      <c r="I10" s="23">
        <v>0.71299999999999997</v>
      </c>
      <c r="J10" s="23">
        <v>0.65994720422366215</v>
      </c>
      <c r="K10" s="23">
        <v>0.81</v>
      </c>
      <c r="L10" s="23">
        <v>0.71</v>
      </c>
      <c r="M10" s="23">
        <v>0.65</v>
      </c>
      <c r="N10" s="23">
        <v>0.68299999999999994</v>
      </c>
      <c r="O10" s="23">
        <v>0.69799999999999995</v>
      </c>
      <c r="P10" s="23">
        <v>0.66</v>
      </c>
      <c r="Q10" s="23">
        <v>0.72</v>
      </c>
      <c r="R10" s="23">
        <v>0.78</v>
      </c>
      <c r="S10" s="23">
        <v>0.72799999999999998</v>
      </c>
      <c r="T10" s="204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6">
        <v>9</v>
      </c>
    </row>
    <row r="11" spans="1:66">
      <c r="A11" s="29"/>
      <c r="B11" s="19">
        <v>1</v>
      </c>
      <c r="C11" s="9">
        <v>6</v>
      </c>
      <c r="D11" s="207">
        <v>0.69570328170588269</v>
      </c>
      <c r="E11" s="23">
        <v>0.67</v>
      </c>
      <c r="F11" s="23">
        <v>0.71050000000000002</v>
      </c>
      <c r="G11" s="23">
        <v>0.69</v>
      </c>
      <c r="H11" s="23">
        <v>0.7</v>
      </c>
      <c r="I11" s="23">
        <v>0.71200000000000008</v>
      </c>
      <c r="J11" s="23">
        <v>0.66996650167491623</v>
      </c>
      <c r="K11" s="23">
        <v>0.74</v>
      </c>
      <c r="L11" s="23">
        <v>0.68</v>
      </c>
      <c r="M11" s="23">
        <v>0.66</v>
      </c>
      <c r="N11" s="23">
        <v>0.67199999999999993</v>
      </c>
      <c r="O11" s="23">
        <v>0.74099999999999999</v>
      </c>
      <c r="P11" s="23">
        <v>0.67</v>
      </c>
      <c r="Q11" s="23">
        <v>0.69</v>
      </c>
      <c r="R11" s="23">
        <v>0.75</v>
      </c>
      <c r="S11" s="23">
        <v>0.72370000000000001</v>
      </c>
      <c r="T11" s="204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29"/>
      <c r="B12" s="19"/>
      <c r="C12" s="9">
        <v>7</v>
      </c>
      <c r="D12" s="207">
        <v>0.70027957415868713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04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29"/>
      <c r="B13" s="19"/>
      <c r="C13" s="9">
        <v>8</v>
      </c>
      <c r="D13" s="207">
        <v>0.72065295833740506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04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29"/>
      <c r="B14" s="19"/>
      <c r="C14" s="9">
        <v>9</v>
      </c>
      <c r="D14" s="207">
        <v>0.6867986012014895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4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29"/>
      <c r="B15" s="19"/>
      <c r="C15" s="9">
        <v>10</v>
      </c>
      <c r="D15" s="207">
        <v>0.72092716496979992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04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56"/>
    </row>
    <row r="16" spans="1:66">
      <c r="A16" s="29"/>
      <c r="B16" s="19"/>
      <c r="C16" s="9">
        <v>11</v>
      </c>
      <c r="D16" s="207">
        <v>0.6843453472339377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04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56"/>
    </row>
    <row r="17" spans="1:65">
      <c r="A17" s="29"/>
      <c r="B17" s="19"/>
      <c r="C17" s="9">
        <v>12</v>
      </c>
      <c r="D17" s="207">
        <v>0.68794816284632887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04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56"/>
    </row>
    <row r="18" spans="1:65">
      <c r="A18" s="29"/>
      <c r="B18" s="19"/>
      <c r="C18" s="9">
        <v>13</v>
      </c>
      <c r="D18" s="207">
        <v>0.68073363997517922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04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56"/>
    </row>
    <row r="19" spans="1:65">
      <c r="A19" s="29"/>
      <c r="B19" s="19"/>
      <c r="C19" s="9">
        <v>14</v>
      </c>
      <c r="D19" s="207">
        <v>0.67005418752749768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04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56"/>
    </row>
    <row r="20" spans="1:65">
      <c r="A20" s="29"/>
      <c r="B20" s="19"/>
      <c r="C20" s="9">
        <v>15</v>
      </c>
      <c r="D20" s="207">
        <v>0.67864987473275462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4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56"/>
    </row>
    <row r="21" spans="1:65">
      <c r="A21" s="29"/>
      <c r="B21" s="19"/>
      <c r="C21" s="9">
        <v>16</v>
      </c>
      <c r="D21" s="207">
        <v>0.66528890010120889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04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56"/>
    </row>
    <row r="22" spans="1:65">
      <c r="A22" s="29"/>
      <c r="B22" s="19"/>
      <c r="C22" s="9">
        <v>17</v>
      </c>
      <c r="D22" s="207">
        <v>0.70365385500290334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04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56"/>
    </row>
    <row r="23" spans="1:65">
      <c r="A23" s="29"/>
      <c r="B23" s="19"/>
      <c r="C23" s="9">
        <v>18</v>
      </c>
      <c r="D23" s="207">
        <v>0.69124553518538889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04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56"/>
    </row>
    <row r="24" spans="1:65">
      <c r="A24" s="29"/>
      <c r="B24" s="19"/>
      <c r="C24" s="9">
        <v>19</v>
      </c>
      <c r="D24" s="207">
        <v>0.70174955342986745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04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56"/>
    </row>
    <row r="25" spans="1:65">
      <c r="A25" s="29"/>
      <c r="B25" s="19"/>
      <c r="C25" s="9">
        <v>20</v>
      </c>
      <c r="D25" s="207">
        <v>0.73866598909189773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04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56"/>
    </row>
    <row r="26" spans="1:65">
      <c r="A26" s="29"/>
      <c r="B26" s="20" t="s">
        <v>254</v>
      </c>
      <c r="C26" s="12"/>
      <c r="D26" s="209">
        <v>0.69380866215718551</v>
      </c>
      <c r="E26" s="209">
        <v>0.69666666666666666</v>
      </c>
      <c r="F26" s="209">
        <v>0.71218333333333339</v>
      </c>
      <c r="G26" s="209">
        <v>0.69666666666666666</v>
      </c>
      <c r="H26" s="209">
        <v>0.72666666666666668</v>
      </c>
      <c r="I26" s="209">
        <v>0.70916666666666661</v>
      </c>
      <c r="J26" s="209">
        <v>0.67496308550603101</v>
      </c>
      <c r="K26" s="209">
        <v>0.77500000000000002</v>
      </c>
      <c r="L26" s="209">
        <v>0.68666666666666654</v>
      </c>
      <c r="M26" s="209">
        <v>0.66166666666666674</v>
      </c>
      <c r="N26" s="209">
        <v>0.66733333333333322</v>
      </c>
      <c r="O26" s="209">
        <v>0.72716666666666663</v>
      </c>
      <c r="P26" s="209">
        <v>0.67499999999999993</v>
      </c>
      <c r="Q26" s="209">
        <v>0.69999999999999984</v>
      </c>
      <c r="R26" s="209">
        <v>0.76166666666666671</v>
      </c>
      <c r="S26" s="209">
        <v>0.72701666666666664</v>
      </c>
      <c r="T26" s="204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56"/>
    </row>
    <row r="27" spans="1:65">
      <c r="A27" s="29"/>
      <c r="B27" s="3" t="s">
        <v>255</v>
      </c>
      <c r="C27" s="28"/>
      <c r="D27" s="23">
        <v>0.68959684901585883</v>
      </c>
      <c r="E27" s="23">
        <v>0.69499999999999995</v>
      </c>
      <c r="F27" s="23">
        <v>0.71089999999999998</v>
      </c>
      <c r="G27" s="23">
        <v>0.69</v>
      </c>
      <c r="H27" s="23">
        <v>0.71499999999999997</v>
      </c>
      <c r="I27" s="23">
        <v>0.71100000000000008</v>
      </c>
      <c r="J27" s="23">
        <v>0.66996650167491623</v>
      </c>
      <c r="K27" s="23">
        <v>0.77</v>
      </c>
      <c r="L27" s="23">
        <v>0.69499999999999995</v>
      </c>
      <c r="M27" s="23">
        <v>0.66</v>
      </c>
      <c r="N27" s="23">
        <v>0.67300000000000004</v>
      </c>
      <c r="O27" s="23">
        <v>0.72299999999999998</v>
      </c>
      <c r="P27" s="23">
        <v>0.67500000000000004</v>
      </c>
      <c r="Q27" s="23">
        <v>0.7</v>
      </c>
      <c r="R27" s="23">
        <v>0.755</v>
      </c>
      <c r="S27" s="23">
        <v>0.72655000000000003</v>
      </c>
      <c r="T27" s="204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56"/>
    </row>
    <row r="28" spans="1:65">
      <c r="A28" s="29"/>
      <c r="B28" s="3" t="s">
        <v>256</v>
      </c>
      <c r="C28" s="28"/>
      <c r="D28" s="23">
        <v>2.0153050891961184E-2</v>
      </c>
      <c r="E28" s="23">
        <v>2.1602468994692842E-2</v>
      </c>
      <c r="F28" s="23">
        <v>1.0642258532222686E-2</v>
      </c>
      <c r="G28" s="23">
        <v>1.0327955589886455E-2</v>
      </c>
      <c r="H28" s="23">
        <v>3.8815804341359068E-2</v>
      </c>
      <c r="I28" s="23">
        <v>6.0138728508895879E-3</v>
      </c>
      <c r="J28" s="23">
        <v>2.1686269323551329E-2</v>
      </c>
      <c r="K28" s="23">
        <v>2.3452078799117169E-2</v>
      </c>
      <c r="L28" s="23">
        <v>2.5033311140691423E-2</v>
      </c>
      <c r="M28" s="23">
        <v>9.8319208025017587E-3</v>
      </c>
      <c r="N28" s="23">
        <v>1.6753109164172057E-2</v>
      </c>
      <c r="O28" s="23">
        <v>3.2164680422268589E-2</v>
      </c>
      <c r="P28" s="23">
        <v>1.0488088481701494E-2</v>
      </c>
      <c r="Q28" s="23">
        <v>1.5491933384829654E-2</v>
      </c>
      <c r="R28" s="23">
        <v>1.9407902170679534E-2</v>
      </c>
      <c r="S28" s="23">
        <v>8.0868823823935267E-3</v>
      </c>
      <c r="T28" s="204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29"/>
      <c r="B29" s="3" t="s">
        <v>86</v>
      </c>
      <c r="C29" s="28"/>
      <c r="D29" s="13">
        <v>2.9046986570189892E-2</v>
      </c>
      <c r="E29" s="13">
        <v>3.1008328700516043E-2</v>
      </c>
      <c r="F29" s="13">
        <v>1.4943144600719879E-2</v>
      </c>
      <c r="G29" s="13">
        <v>1.4824816636200654E-2</v>
      </c>
      <c r="H29" s="13">
        <v>5.3416244506457433E-2</v>
      </c>
      <c r="I29" s="13">
        <v>8.480196734509407E-3</v>
      </c>
      <c r="J29" s="13">
        <v>3.2129563511303395E-2</v>
      </c>
      <c r="K29" s="13">
        <v>3.0260746837570539E-2</v>
      </c>
      <c r="L29" s="13">
        <v>3.6456278360230236E-2</v>
      </c>
      <c r="M29" s="13">
        <v>1.4859326149876713E-2</v>
      </c>
      <c r="N29" s="13">
        <v>2.5104559187071017E-2</v>
      </c>
      <c r="O29" s="13">
        <v>4.4232886209858248E-2</v>
      </c>
      <c r="P29" s="13">
        <v>1.5537908861779992E-2</v>
      </c>
      <c r="Q29" s="13">
        <v>2.213133340689951E-2</v>
      </c>
      <c r="R29" s="13">
        <v>2.548083435975431E-2</v>
      </c>
      <c r="S29" s="13">
        <v>1.1123379632369996E-2</v>
      </c>
      <c r="T29" s="152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-1.749979222573983E-2</v>
      </c>
      <c r="E30" s="13">
        <v>-1.345258126176252E-2</v>
      </c>
      <c r="F30" s="13">
        <v>8.5205203374074667E-3</v>
      </c>
      <c r="G30" s="13">
        <v>-1.345258126176252E-2</v>
      </c>
      <c r="H30" s="13">
        <v>2.9030321937491887E-2</v>
      </c>
      <c r="I30" s="13">
        <v>4.2486284045935019E-3</v>
      </c>
      <c r="J30" s="13">
        <v>-4.4186952512577204E-2</v>
      </c>
      <c r="K30" s="13">
        <v>9.7474999314068E-2</v>
      </c>
      <c r="L30" s="13">
        <v>-2.7613548994847359E-2</v>
      </c>
      <c r="M30" s="13">
        <v>-6.3015968327558958E-2</v>
      </c>
      <c r="N30" s="13">
        <v>-5.4991419945477849E-2</v>
      </c>
      <c r="O30" s="13">
        <v>2.9738370324146057E-2</v>
      </c>
      <c r="P30" s="13">
        <v>-4.4134678016779505E-2</v>
      </c>
      <c r="Q30" s="13">
        <v>-8.7322586840677952E-3</v>
      </c>
      <c r="R30" s="13">
        <v>7.8593709003288437E-2</v>
      </c>
      <c r="S30" s="13">
        <v>2.9525955808149762E-2</v>
      </c>
      <c r="T30" s="152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0.09</v>
      </c>
      <c r="F31" s="44">
        <v>0.33</v>
      </c>
      <c r="G31" s="44">
        <v>0.09</v>
      </c>
      <c r="H31" s="44">
        <v>0.72</v>
      </c>
      <c r="I31" s="44">
        <v>0.25</v>
      </c>
      <c r="J31" s="44">
        <v>0.67</v>
      </c>
      <c r="K31" s="44">
        <v>2.02</v>
      </c>
      <c r="L31" s="44">
        <v>0.36</v>
      </c>
      <c r="M31" s="44">
        <v>1.03</v>
      </c>
      <c r="N31" s="44">
        <v>0.88</v>
      </c>
      <c r="O31" s="44">
        <v>0.73</v>
      </c>
      <c r="P31" s="44">
        <v>0.67</v>
      </c>
      <c r="Q31" s="44">
        <v>0</v>
      </c>
      <c r="R31" s="44">
        <v>1.66</v>
      </c>
      <c r="S31" s="44">
        <v>0.73</v>
      </c>
      <c r="T31" s="15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S25">
    <cfRule type="expression" dxfId="20" priority="3">
      <formula>AND($B6&lt;&gt;$B5,NOT(ISBLANK(INDIRECT(Anlyt_LabRefThisCol))))</formula>
    </cfRule>
  </conditionalFormatting>
  <conditionalFormatting sqref="C2:S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5C4D-DDE7-44A4-8203-2DBD9FD0D698}">
  <sheetPr codeName="Sheet13"/>
  <dimension ref="A1:BN1209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415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5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227</v>
      </c>
      <c r="E3" s="151" t="s">
        <v>228</v>
      </c>
      <c r="F3" s="151" t="s">
        <v>229</v>
      </c>
      <c r="G3" s="151" t="s">
        <v>230</v>
      </c>
      <c r="H3" s="151" t="s">
        <v>231</v>
      </c>
      <c r="I3" s="151" t="s">
        <v>233</v>
      </c>
      <c r="J3" s="151" t="s">
        <v>234</v>
      </c>
      <c r="K3" s="151" t="s">
        <v>235</v>
      </c>
      <c r="L3" s="151" t="s">
        <v>236</v>
      </c>
      <c r="M3" s="151" t="s">
        <v>237</v>
      </c>
      <c r="N3" s="151" t="s">
        <v>238</v>
      </c>
      <c r="O3" s="151" t="s">
        <v>239</v>
      </c>
      <c r="P3" s="151" t="s">
        <v>240</v>
      </c>
      <c r="Q3" s="151" t="s">
        <v>241</v>
      </c>
      <c r="R3" s="151" t="s">
        <v>242</v>
      </c>
      <c r="S3" s="151" t="s">
        <v>243</v>
      </c>
      <c r="T3" s="151" t="s">
        <v>245</v>
      </c>
      <c r="U3" s="151" t="s">
        <v>246</v>
      </c>
      <c r="V3" s="151" t="s">
        <v>247</v>
      </c>
      <c r="W3" s="15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112</v>
      </c>
      <c r="E4" s="11" t="s">
        <v>263</v>
      </c>
      <c r="F4" s="11" t="s">
        <v>263</v>
      </c>
      <c r="G4" s="11" t="s">
        <v>263</v>
      </c>
      <c r="H4" s="11" t="s">
        <v>112</v>
      </c>
      <c r="I4" s="11" t="s">
        <v>112</v>
      </c>
      <c r="J4" s="11" t="s">
        <v>263</v>
      </c>
      <c r="K4" s="11" t="s">
        <v>263</v>
      </c>
      <c r="L4" s="11" t="s">
        <v>264</v>
      </c>
      <c r="M4" s="11" t="s">
        <v>112</v>
      </c>
      <c r="N4" s="11" t="s">
        <v>264</v>
      </c>
      <c r="O4" s="11" t="s">
        <v>264</v>
      </c>
      <c r="P4" s="11" t="s">
        <v>264</v>
      </c>
      <c r="Q4" s="11" t="s">
        <v>263</v>
      </c>
      <c r="R4" s="11" t="s">
        <v>263</v>
      </c>
      <c r="S4" s="11" t="s">
        <v>112</v>
      </c>
      <c r="T4" s="11" t="s">
        <v>263</v>
      </c>
      <c r="U4" s="11" t="s">
        <v>263</v>
      </c>
      <c r="V4" s="11" t="s">
        <v>264</v>
      </c>
      <c r="W4" s="15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5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1">
        <v>1.23</v>
      </c>
      <c r="E6" s="21">
        <v>1.399</v>
      </c>
      <c r="F6" s="21">
        <v>1.52</v>
      </c>
      <c r="G6" s="21">
        <v>1.44</v>
      </c>
      <c r="H6" s="21">
        <v>1.6</v>
      </c>
      <c r="I6" s="153" t="s">
        <v>265</v>
      </c>
      <c r="J6" s="21">
        <v>1.5</v>
      </c>
      <c r="K6" s="21">
        <v>1.46</v>
      </c>
      <c r="L6" s="21">
        <v>1.5</v>
      </c>
      <c r="M6" s="21">
        <v>1.8</v>
      </c>
      <c r="N6" s="147">
        <v>2.1800000000000002</v>
      </c>
      <c r="O6" s="21">
        <v>1.41</v>
      </c>
      <c r="P6" s="21">
        <v>1.7</v>
      </c>
      <c r="Q6" s="21">
        <v>1.6</v>
      </c>
      <c r="R6" s="21">
        <v>1.67</v>
      </c>
      <c r="S6" s="21">
        <v>1.659</v>
      </c>
      <c r="T6" s="21">
        <v>1.59</v>
      </c>
      <c r="U6" s="21">
        <v>1.38</v>
      </c>
      <c r="V6" s="21">
        <v>1.31</v>
      </c>
      <c r="W6" s="15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1.2</v>
      </c>
      <c r="E7" s="11">
        <v>1.4020000000000001</v>
      </c>
      <c r="F7" s="11">
        <v>1.53</v>
      </c>
      <c r="G7" s="11">
        <v>1.46</v>
      </c>
      <c r="H7" s="11">
        <v>1.6</v>
      </c>
      <c r="I7" s="154" t="s">
        <v>265</v>
      </c>
      <c r="J7" s="11">
        <v>1.5</v>
      </c>
      <c r="K7" s="11">
        <v>1.44</v>
      </c>
      <c r="L7" s="11">
        <v>1.55</v>
      </c>
      <c r="M7" s="11">
        <v>1.7</v>
      </c>
      <c r="N7" s="11">
        <v>1.43</v>
      </c>
      <c r="O7" s="11">
        <v>1.3</v>
      </c>
      <c r="P7" s="11">
        <v>1.7</v>
      </c>
      <c r="Q7" s="11">
        <v>1.6</v>
      </c>
      <c r="R7" s="11">
        <v>1.64</v>
      </c>
      <c r="S7" s="11">
        <v>1.61635</v>
      </c>
      <c r="T7" s="11">
        <v>1.52</v>
      </c>
      <c r="U7" s="11">
        <v>1.44</v>
      </c>
      <c r="V7" s="11">
        <v>1.53</v>
      </c>
      <c r="W7" s="15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17</v>
      </c>
    </row>
    <row r="8" spans="1:66">
      <c r="A8" s="29"/>
      <c r="B8" s="19">
        <v>1</v>
      </c>
      <c r="C8" s="9">
        <v>3</v>
      </c>
      <c r="D8" s="11">
        <v>1.21</v>
      </c>
      <c r="E8" s="11">
        <v>1.3960000000000001</v>
      </c>
      <c r="F8" s="11">
        <v>1.51</v>
      </c>
      <c r="G8" s="11">
        <v>1.44</v>
      </c>
      <c r="H8" s="11">
        <v>1.6</v>
      </c>
      <c r="I8" s="154" t="s">
        <v>265</v>
      </c>
      <c r="J8" s="11">
        <v>1.5</v>
      </c>
      <c r="K8" s="11">
        <v>1.52</v>
      </c>
      <c r="L8" s="11">
        <v>1.51</v>
      </c>
      <c r="M8" s="11">
        <v>1.7</v>
      </c>
      <c r="N8" s="11">
        <v>1.54</v>
      </c>
      <c r="O8" s="11">
        <v>1.33</v>
      </c>
      <c r="P8" s="11">
        <v>1.6</v>
      </c>
      <c r="Q8" s="11">
        <v>1.7</v>
      </c>
      <c r="R8" s="11">
        <v>1.71</v>
      </c>
      <c r="S8" s="11">
        <v>1.68</v>
      </c>
      <c r="T8" s="11">
        <v>1.45</v>
      </c>
      <c r="U8" s="11">
        <v>1.42</v>
      </c>
      <c r="V8" s="11">
        <v>1.41</v>
      </c>
      <c r="W8" s="152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1">
        <v>1.2</v>
      </c>
      <c r="E9" s="11">
        <v>1.3560000000000001</v>
      </c>
      <c r="F9" s="11">
        <v>1.55</v>
      </c>
      <c r="G9" s="11">
        <v>1.57</v>
      </c>
      <c r="H9" s="11">
        <v>1.5</v>
      </c>
      <c r="I9" s="154" t="s">
        <v>265</v>
      </c>
      <c r="J9" s="11">
        <v>1.5</v>
      </c>
      <c r="K9" s="11">
        <v>1.48</v>
      </c>
      <c r="L9" s="11">
        <v>1.47</v>
      </c>
      <c r="M9" s="11">
        <v>1.7</v>
      </c>
      <c r="N9" s="11">
        <v>1.65</v>
      </c>
      <c r="O9" s="11">
        <v>1.4</v>
      </c>
      <c r="P9" s="11">
        <v>1.7</v>
      </c>
      <c r="Q9" s="11">
        <v>1.7</v>
      </c>
      <c r="R9" s="11">
        <v>1.75</v>
      </c>
      <c r="S9" s="11">
        <v>1.6724999999999999</v>
      </c>
      <c r="T9" s="11">
        <v>1.49</v>
      </c>
      <c r="U9" s="11">
        <v>1.5</v>
      </c>
      <c r="V9" s="11">
        <v>1.39</v>
      </c>
      <c r="W9" s="152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1.5181992283950614</v>
      </c>
      <c r="BN9" s="27"/>
    </row>
    <row r="10" spans="1:66">
      <c r="A10" s="29"/>
      <c r="B10" s="19">
        <v>1</v>
      </c>
      <c r="C10" s="9">
        <v>5</v>
      </c>
      <c r="D10" s="11">
        <v>1.2</v>
      </c>
      <c r="E10" s="11">
        <v>1.373</v>
      </c>
      <c r="F10" s="11">
        <v>1.58</v>
      </c>
      <c r="G10" s="11">
        <v>1.48</v>
      </c>
      <c r="H10" s="11">
        <v>1.6</v>
      </c>
      <c r="I10" s="154" t="s">
        <v>265</v>
      </c>
      <c r="J10" s="11">
        <v>1.5</v>
      </c>
      <c r="K10" s="11">
        <v>1.41</v>
      </c>
      <c r="L10" s="11">
        <v>1.5</v>
      </c>
      <c r="M10" s="11">
        <v>1.7</v>
      </c>
      <c r="N10" s="11">
        <v>1.52</v>
      </c>
      <c r="O10" s="11">
        <v>1.45</v>
      </c>
      <c r="P10" s="11">
        <v>1.6</v>
      </c>
      <c r="Q10" s="11">
        <v>1.7</v>
      </c>
      <c r="R10" s="11">
        <v>1.71</v>
      </c>
      <c r="S10" s="11">
        <v>1.6165</v>
      </c>
      <c r="T10" s="11">
        <v>1.5</v>
      </c>
      <c r="U10" s="11">
        <v>1.4</v>
      </c>
      <c r="V10" s="11">
        <v>1.41</v>
      </c>
      <c r="W10" s="15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11</v>
      </c>
    </row>
    <row r="11" spans="1:66">
      <c r="A11" s="29"/>
      <c r="B11" s="19">
        <v>1</v>
      </c>
      <c r="C11" s="9">
        <v>6</v>
      </c>
      <c r="D11" s="148">
        <v>1.36</v>
      </c>
      <c r="E11" s="11">
        <v>1.377</v>
      </c>
      <c r="F11" s="11">
        <v>1.55</v>
      </c>
      <c r="G11" s="11">
        <v>1.53</v>
      </c>
      <c r="H11" s="11">
        <v>1.6</v>
      </c>
      <c r="I11" s="154" t="s">
        <v>265</v>
      </c>
      <c r="J11" s="11">
        <v>1.5</v>
      </c>
      <c r="K11" s="11">
        <v>1.46</v>
      </c>
      <c r="L11" s="11">
        <v>1.53</v>
      </c>
      <c r="M11" s="11">
        <v>1.7</v>
      </c>
      <c r="N11" s="11">
        <v>1.71</v>
      </c>
      <c r="O11" s="11">
        <v>1.42</v>
      </c>
      <c r="P11" s="11">
        <v>1.7</v>
      </c>
      <c r="Q11" s="11">
        <v>1.7</v>
      </c>
      <c r="R11" s="11">
        <v>1.61</v>
      </c>
      <c r="S11" s="11">
        <v>1.6501666666666666</v>
      </c>
      <c r="T11" s="11">
        <v>1.41</v>
      </c>
      <c r="U11" s="11">
        <v>1.37</v>
      </c>
      <c r="V11" s="11">
        <v>1.39</v>
      </c>
      <c r="W11" s="152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1.2333333333333334</v>
      </c>
      <c r="E12" s="22">
        <v>1.3838333333333335</v>
      </c>
      <c r="F12" s="22">
        <v>1.54</v>
      </c>
      <c r="G12" s="22">
        <v>1.4866666666666666</v>
      </c>
      <c r="H12" s="22">
        <v>1.5833333333333333</v>
      </c>
      <c r="I12" s="22" t="s">
        <v>604</v>
      </c>
      <c r="J12" s="22">
        <v>1.5</v>
      </c>
      <c r="K12" s="22">
        <v>1.4616666666666667</v>
      </c>
      <c r="L12" s="22">
        <v>1.5099999999999998</v>
      </c>
      <c r="M12" s="22">
        <v>1.7166666666666666</v>
      </c>
      <c r="N12" s="22">
        <v>1.6716666666666669</v>
      </c>
      <c r="O12" s="22">
        <v>1.3849999999999998</v>
      </c>
      <c r="P12" s="22">
        <v>1.6666666666666667</v>
      </c>
      <c r="Q12" s="22">
        <v>1.6666666666666667</v>
      </c>
      <c r="R12" s="22">
        <v>1.6816666666666666</v>
      </c>
      <c r="S12" s="22">
        <v>1.6490861111111113</v>
      </c>
      <c r="T12" s="22">
        <v>1.4933333333333334</v>
      </c>
      <c r="U12" s="22">
        <v>1.4183333333333337</v>
      </c>
      <c r="V12" s="22">
        <v>1.4066666666666665</v>
      </c>
      <c r="W12" s="152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1.2050000000000001</v>
      </c>
      <c r="E13" s="11">
        <v>1.3865000000000001</v>
      </c>
      <c r="F13" s="11">
        <v>1.54</v>
      </c>
      <c r="G13" s="11">
        <v>1.47</v>
      </c>
      <c r="H13" s="11">
        <v>1.6</v>
      </c>
      <c r="I13" s="11" t="s">
        <v>604</v>
      </c>
      <c r="J13" s="11">
        <v>1.5</v>
      </c>
      <c r="K13" s="11">
        <v>1.46</v>
      </c>
      <c r="L13" s="11">
        <v>1.5049999999999999</v>
      </c>
      <c r="M13" s="11">
        <v>1.7</v>
      </c>
      <c r="N13" s="11">
        <v>1.595</v>
      </c>
      <c r="O13" s="11">
        <v>1.4049999999999998</v>
      </c>
      <c r="P13" s="11">
        <v>1.7</v>
      </c>
      <c r="Q13" s="11">
        <v>1.7</v>
      </c>
      <c r="R13" s="11">
        <v>1.69</v>
      </c>
      <c r="S13" s="11">
        <v>1.6545833333333333</v>
      </c>
      <c r="T13" s="11">
        <v>1.4950000000000001</v>
      </c>
      <c r="U13" s="11">
        <v>1.41</v>
      </c>
      <c r="V13" s="11">
        <v>1.4</v>
      </c>
      <c r="W13" s="15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6.3140055960275124E-2</v>
      </c>
      <c r="E14" s="23">
        <v>1.8148461826465276E-2</v>
      </c>
      <c r="F14" s="23">
        <v>2.5298221281347056E-2</v>
      </c>
      <c r="G14" s="23">
        <v>5.2788887719544458E-2</v>
      </c>
      <c r="H14" s="23">
        <v>4.0824829046386332E-2</v>
      </c>
      <c r="I14" s="23" t="s">
        <v>604</v>
      </c>
      <c r="J14" s="23">
        <v>0</v>
      </c>
      <c r="K14" s="23">
        <v>3.7103458958251706E-2</v>
      </c>
      <c r="L14" s="23">
        <v>2.7568097504180471E-2</v>
      </c>
      <c r="M14" s="23">
        <v>4.0824829046386339E-2</v>
      </c>
      <c r="N14" s="23">
        <v>0.26798631805871387</v>
      </c>
      <c r="O14" s="23">
        <v>5.7532599454570045E-2</v>
      </c>
      <c r="P14" s="23">
        <v>5.1639777949432156E-2</v>
      </c>
      <c r="Q14" s="23">
        <v>5.1639777949432156E-2</v>
      </c>
      <c r="R14" s="23">
        <v>5.154286242213043E-2</v>
      </c>
      <c r="S14" s="23">
        <v>2.733802889884478E-2</v>
      </c>
      <c r="T14" s="23">
        <v>6.1535897382476459E-2</v>
      </c>
      <c r="U14" s="23">
        <v>4.7504385762439517E-2</v>
      </c>
      <c r="V14" s="23">
        <v>7.0898989179442234E-2</v>
      </c>
      <c r="W14" s="204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29"/>
      <c r="B15" s="3" t="s">
        <v>86</v>
      </c>
      <c r="C15" s="28"/>
      <c r="D15" s="13">
        <v>5.1194639967790639E-2</v>
      </c>
      <c r="E15" s="13">
        <v>1.3114629767408363E-2</v>
      </c>
      <c r="F15" s="13">
        <v>1.6427416416459128E-2</v>
      </c>
      <c r="G15" s="13">
        <v>3.5508220439155469E-2</v>
      </c>
      <c r="H15" s="13">
        <v>2.578410255561242E-2</v>
      </c>
      <c r="I15" s="13" t="s">
        <v>604</v>
      </c>
      <c r="J15" s="13">
        <v>0</v>
      </c>
      <c r="K15" s="13">
        <v>2.5384350484550768E-2</v>
      </c>
      <c r="L15" s="13">
        <v>1.8257018214689058E-2</v>
      </c>
      <c r="M15" s="13">
        <v>2.3781453813428936E-2</v>
      </c>
      <c r="N15" s="13">
        <v>0.16031085826044697</v>
      </c>
      <c r="O15" s="13">
        <v>4.1539782999689571E-2</v>
      </c>
      <c r="P15" s="13">
        <v>3.0983866769659293E-2</v>
      </c>
      <c r="Q15" s="13">
        <v>3.0983866769659293E-2</v>
      </c>
      <c r="R15" s="13">
        <v>3.0649868635558235E-2</v>
      </c>
      <c r="S15" s="13">
        <v>1.6577684278976268E-2</v>
      </c>
      <c r="T15" s="13">
        <v>4.1207074140051196E-2</v>
      </c>
      <c r="U15" s="13">
        <v>3.3493103945315753E-2</v>
      </c>
      <c r="V15" s="13">
        <v>5.0402125009082165E-2</v>
      </c>
      <c r="W15" s="152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-0.18763406655322123</v>
      </c>
      <c r="E16" s="13">
        <v>-8.8503466836674982E-2</v>
      </c>
      <c r="F16" s="13">
        <v>1.4359625006518328E-2</v>
      </c>
      <c r="G16" s="13">
        <v>-2.0769712656045103E-2</v>
      </c>
      <c r="H16" s="13">
        <v>4.2902211857350991E-2</v>
      </c>
      <c r="I16" s="13" t="s">
        <v>604</v>
      </c>
      <c r="J16" s="13">
        <v>-1.198737824040419E-2</v>
      </c>
      <c r="K16" s="13">
        <v>-3.7236589685371579E-2</v>
      </c>
      <c r="L16" s="13">
        <v>-5.4006274286736433E-3</v>
      </c>
      <c r="M16" s="13">
        <v>0.13072555601375968</v>
      </c>
      <c r="N16" s="13">
        <v>0.101085177360972</v>
      </c>
      <c r="O16" s="13">
        <v>-8.7735012575306692E-2</v>
      </c>
      <c r="P16" s="13">
        <v>9.7791801955106505E-2</v>
      </c>
      <c r="Q16" s="13">
        <v>9.7791801955106505E-2</v>
      </c>
      <c r="R16" s="13">
        <v>0.10767192817270232</v>
      </c>
      <c r="S16" s="13">
        <v>8.6211928097483348E-2</v>
      </c>
      <c r="T16" s="13">
        <v>-1.6378545448224591E-2</v>
      </c>
      <c r="U16" s="13">
        <v>-6.5779176536204131E-2</v>
      </c>
      <c r="V16" s="13">
        <v>-7.346371914989025E-2</v>
      </c>
      <c r="W16" s="152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1.49</v>
      </c>
      <c r="E17" s="44">
        <v>0.68</v>
      </c>
      <c r="F17" s="44">
        <v>0.16</v>
      </c>
      <c r="G17" s="44">
        <v>0.13</v>
      </c>
      <c r="H17" s="44">
        <v>0.4</v>
      </c>
      <c r="I17" s="44">
        <v>45.8</v>
      </c>
      <c r="J17" s="44">
        <v>0.05</v>
      </c>
      <c r="K17" s="44">
        <v>0.26</v>
      </c>
      <c r="L17" s="44">
        <v>0</v>
      </c>
      <c r="M17" s="44">
        <v>1.1100000000000001</v>
      </c>
      <c r="N17" s="44">
        <v>0.87</v>
      </c>
      <c r="O17" s="44">
        <v>0.67</v>
      </c>
      <c r="P17" s="44">
        <v>0.85</v>
      </c>
      <c r="Q17" s="44">
        <v>0.85</v>
      </c>
      <c r="R17" s="44">
        <v>0.93</v>
      </c>
      <c r="S17" s="44">
        <v>0.75</v>
      </c>
      <c r="T17" s="44">
        <v>0.09</v>
      </c>
      <c r="U17" s="44">
        <v>0.49</v>
      </c>
      <c r="V17" s="44">
        <v>0.56000000000000005</v>
      </c>
      <c r="W17" s="15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BM18" s="55"/>
    </row>
    <row r="19" spans="1:65" ht="15">
      <c r="B19" s="8" t="s">
        <v>416</v>
      </c>
      <c r="BM19" s="27" t="s">
        <v>66</v>
      </c>
    </row>
    <row r="20" spans="1:65" ht="15">
      <c r="A20" s="24" t="s">
        <v>48</v>
      </c>
      <c r="B20" s="18" t="s">
        <v>108</v>
      </c>
      <c r="C20" s="15" t="s">
        <v>109</v>
      </c>
      <c r="D20" s="16" t="s">
        <v>224</v>
      </c>
      <c r="E20" s="17" t="s">
        <v>224</v>
      </c>
      <c r="F20" s="17" t="s">
        <v>224</v>
      </c>
      <c r="G20" s="17" t="s">
        <v>224</v>
      </c>
      <c r="H20" s="17" t="s">
        <v>224</v>
      </c>
      <c r="I20" s="17" t="s">
        <v>224</v>
      </c>
      <c r="J20" s="17" t="s">
        <v>224</v>
      </c>
      <c r="K20" s="17" t="s">
        <v>224</v>
      </c>
      <c r="L20" s="17" t="s">
        <v>224</v>
      </c>
      <c r="M20" s="17" t="s">
        <v>224</v>
      </c>
      <c r="N20" s="17" t="s">
        <v>224</v>
      </c>
      <c r="O20" s="17" t="s">
        <v>224</v>
      </c>
      <c r="P20" s="17" t="s">
        <v>224</v>
      </c>
      <c r="Q20" s="17" t="s">
        <v>224</v>
      </c>
      <c r="R20" s="17" t="s">
        <v>224</v>
      </c>
      <c r="S20" s="17" t="s">
        <v>224</v>
      </c>
      <c r="T20" s="17" t="s">
        <v>224</v>
      </c>
      <c r="U20" s="17" t="s">
        <v>224</v>
      </c>
      <c r="V20" s="15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225</v>
      </c>
      <c r="C21" s="9" t="s">
        <v>225</v>
      </c>
      <c r="D21" s="150" t="s">
        <v>227</v>
      </c>
      <c r="E21" s="151" t="s">
        <v>228</v>
      </c>
      <c r="F21" s="151" t="s">
        <v>229</v>
      </c>
      <c r="G21" s="151" t="s">
        <v>230</v>
      </c>
      <c r="H21" s="151" t="s">
        <v>231</v>
      </c>
      <c r="I21" s="151" t="s">
        <v>233</v>
      </c>
      <c r="J21" s="151" t="s">
        <v>235</v>
      </c>
      <c r="K21" s="151" t="s">
        <v>236</v>
      </c>
      <c r="L21" s="151" t="s">
        <v>237</v>
      </c>
      <c r="M21" s="151" t="s">
        <v>238</v>
      </c>
      <c r="N21" s="151" t="s">
        <v>239</v>
      </c>
      <c r="O21" s="151" t="s">
        <v>240</v>
      </c>
      <c r="P21" s="151" t="s">
        <v>241</v>
      </c>
      <c r="Q21" s="151" t="s">
        <v>242</v>
      </c>
      <c r="R21" s="151" t="s">
        <v>243</v>
      </c>
      <c r="S21" s="151" t="s">
        <v>245</v>
      </c>
      <c r="T21" s="151" t="s">
        <v>246</v>
      </c>
      <c r="U21" s="151" t="s">
        <v>247</v>
      </c>
      <c r="V21" s="15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112</v>
      </c>
      <c r="E22" s="11" t="s">
        <v>263</v>
      </c>
      <c r="F22" s="11" t="s">
        <v>263</v>
      </c>
      <c r="G22" s="11" t="s">
        <v>263</v>
      </c>
      <c r="H22" s="11" t="s">
        <v>112</v>
      </c>
      <c r="I22" s="11" t="s">
        <v>112</v>
      </c>
      <c r="J22" s="11" t="s">
        <v>263</v>
      </c>
      <c r="K22" s="11" t="s">
        <v>112</v>
      </c>
      <c r="L22" s="11" t="s">
        <v>112</v>
      </c>
      <c r="M22" s="11" t="s">
        <v>112</v>
      </c>
      <c r="N22" s="11" t="s">
        <v>263</v>
      </c>
      <c r="O22" s="11" t="s">
        <v>112</v>
      </c>
      <c r="P22" s="11" t="s">
        <v>263</v>
      </c>
      <c r="Q22" s="11" t="s">
        <v>263</v>
      </c>
      <c r="R22" s="11" t="s">
        <v>112</v>
      </c>
      <c r="S22" s="11" t="s">
        <v>263</v>
      </c>
      <c r="T22" s="11" t="s">
        <v>263</v>
      </c>
      <c r="U22" s="11" t="s">
        <v>264</v>
      </c>
      <c r="V22" s="15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2</v>
      </c>
    </row>
    <row r="23" spans="1:65">
      <c r="A23" s="29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5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1">
        <v>7.16</v>
      </c>
      <c r="E24" s="153">
        <v>6.74</v>
      </c>
      <c r="F24" s="21">
        <v>7.15</v>
      </c>
      <c r="G24" s="21">
        <v>7.48</v>
      </c>
      <c r="H24" s="21">
        <v>7.6149999999999993</v>
      </c>
      <c r="I24" s="21">
        <v>7.8925481500000005</v>
      </c>
      <c r="J24" s="21">
        <v>7.4499999999999993</v>
      </c>
      <c r="K24" s="21">
        <v>7.5464000000000002</v>
      </c>
      <c r="L24" s="147">
        <v>7.8714000000000004</v>
      </c>
      <c r="M24" s="21">
        <v>7.5199999999999987</v>
      </c>
      <c r="N24" s="153">
        <v>6.2600000000000007</v>
      </c>
      <c r="O24" s="21">
        <v>7.6300000000000008</v>
      </c>
      <c r="P24" s="21">
        <v>7.88</v>
      </c>
      <c r="Q24" s="21">
        <v>7.39</v>
      </c>
      <c r="R24" s="21">
        <v>7.7378219999999995</v>
      </c>
      <c r="S24" s="153">
        <v>6.8499999999999988</v>
      </c>
      <c r="T24" s="21">
        <v>7.46</v>
      </c>
      <c r="U24" s="21">
        <v>7.5682999999999998</v>
      </c>
      <c r="V24" s="15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</v>
      </c>
    </row>
    <row r="25" spans="1:65">
      <c r="A25" s="29"/>
      <c r="B25" s="19">
        <v>1</v>
      </c>
      <c r="C25" s="9">
        <v>2</v>
      </c>
      <c r="D25" s="11">
        <v>7.1800000000000006</v>
      </c>
      <c r="E25" s="154">
        <v>6.78</v>
      </c>
      <c r="F25" s="11">
        <v>7.24</v>
      </c>
      <c r="G25" s="11">
        <v>7.48</v>
      </c>
      <c r="H25" s="11">
        <v>7.2770000000000001</v>
      </c>
      <c r="I25" s="11">
        <v>7.8224481499999996</v>
      </c>
      <c r="J25" s="11">
        <v>7.6700000000000008</v>
      </c>
      <c r="K25" s="11">
        <v>7.6414999999999997</v>
      </c>
      <c r="L25" s="11">
        <v>7.6526999999999994</v>
      </c>
      <c r="M25" s="11">
        <v>7.1099999999999994</v>
      </c>
      <c r="N25" s="154">
        <v>5.26</v>
      </c>
      <c r="O25" s="11">
        <v>7.7200000000000006</v>
      </c>
      <c r="P25" s="11">
        <v>7.68</v>
      </c>
      <c r="Q25" s="11">
        <v>6.97</v>
      </c>
      <c r="R25" s="11">
        <v>7.7543459999999991</v>
      </c>
      <c r="S25" s="154">
        <v>6.8499999999999988</v>
      </c>
      <c r="T25" s="11">
        <v>7.6499999999999995</v>
      </c>
      <c r="U25" s="11">
        <v>7.5293000000000001</v>
      </c>
      <c r="V25" s="15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 t="e">
        <v>#N/A</v>
      </c>
    </row>
    <row r="26" spans="1:65">
      <c r="A26" s="29"/>
      <c r="B26" s="19">
        <v>1</v>
      </c>
      <c r="C26" s="9">
        <v>3</v>
      </c>
      <c r="D26" s="11">
        <v>7.17</v>
      </c>
      <c r="E26" s="154">
        <v>6.77</v>
      </c>
      <c r="F26" s="11">
        <v>7.1800000000000006</v>
      </c>
      <c r="G26" s="11">
        <v>7.41</v>
      </c>
      <c r="H26" s="11">
        <v>7.7160000000000011</v>
      </c>
      <c r="I26" s="11">
        <v>7.8421592499999999</v>
      </c>
      <c r="J26" s="11">
        <v>7.35</v>
      </c>
      <c r="K26" s="11">
        <v>7.5299000000000005</v>
      </c>
      <c r="L26" s="11">
        <v>7.5896000000000008</v>
      </c>
      <c r="M26" s="11">
        <v>7.5199999999999987</v>
      </c>
      <c r="N26" s="154">
        <v>5.41</v>
      </c>
      <c r="O26" s="11">
        <v>7.9799999999999995</v>
      </c>
      <c r="P26" s="11">
        <v>7.6900000000000013</v>
      </c>
      <c r="Q26" s="11">
        <v>7.22</v>
      </c>
      <c r="R26" s="11">
        <v>7.7399999999999993</v>
      </c>
      <c r="S26" s="154">
        <v>6.8499999999999988</v>
      </c>
      <c r="T26" s="11">
        <v>7.3599999999999994</v>
      </c>
      <c r="U26" s="11">
        <v>7.6501999999999999</v>
      </c>
      <c r="V26" s="15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>
        <v>16</v>
      </c>
    </row>
    <row r="27" spans="1:65">
      <c r="A27" s="29"/>
      <c r="B27" s="19">
        <v>1</v>
      </c>
      <c r="C27" s="9">
        <v>4</v>
      </c>
      <c r="D27" s="11">
        <v>7.4900000000000011</v>
      </c>
      <c r="E27" s="154">
        <v>6.58</v>
      </c>
      <c r="F27" s="11">
        <v>7.15</v>
      </c>
      <c r="G27" s="11">
        <v>7.44</v>
      </c>
      <c r="H27" s="11">
        <v>7.5620000000000003</v>
      </c>
      <c r="I27" s="11">
        <v>7.8655408000000007</v>
      </c>
      <c r="J27" s="11">
        <v>7.4499999999999993</v>
      </c>
      <c r="K27" s="11">
        <v>7.4135000000000009</v>
      </c>
      <c r="L27" s="11">
        <v>7.5880000000000001</v>
      </c>
      <c r="M27" s="11">
        <v>7.33</v>
      </c>
      <c r="N27" s="154">
        <v>6.370000000000001</v>
      </c>
      <c r="O27" s="11">
        <v>7.99</v>
      </c>
      <c r="P27" s="11">
        <v>7.75</v>
      </c>
      <c r="Q27" s="11">
        <v>7.53</v>
      </c>
      <c r="R27" s="11">
        <v>7.7782666666666671</v>
      </c>
      <c r="S27" s="154">
        <v>6.8499999999999988</v>
      </c>
      <c r="T27" s="11">
        <v>7.4299999999999988</v>
      </c>
      <c r="U27" s="11">
        <v>7.6110999999999995</v>
      </c>
      <c r="V27" s="15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7.5462955862962957</v>
      </c>
    </row>
    <row r="28" spans="1:65">
      <c r="A28" s="29"/>
      <c r="B28" s="19">
        <v>1</v>
      </c>
      <c r="C28" s="9">
        <v>5</v>
      </c>
      <c r="D28" s="11">
        <v>7.9800000000000013</v>
      </c>
      <c r="E28" s="154">
        <v>6.7299999999999995</v>
      </c>
      <c r="F28" s="11">
        <v>7.03</v>
      </c>
      <c r="G28" s="11">
        <v>7.4299999999999988</v>
      </c>
      <c r="H28" s="11">
        <v>7.2090000000000005</v>
      </c>
      <c r="I28" s="11">
        <v>7.8419135999999998</v>
      </c>
      <c r="J28" s="11">
        <v>7.26</v>
      </c>
      <c r="K28" s="11">
        <v>7.6369999999999996</v>
      </c>
      <c r="L28" s="11">
        <v>7.5692999999999993</v>
      </c>
      <c r="M28" s="11">
        <v>7.73</v>
      </c>
      <c r="N28" s="154">
        <v>6.47</v>
      </c>
      <c r="O28" s="11">
        <v>7.9799999999999995</v>
      </c>
      <c r="P28" s="11">
        <v>7.68</v>
      </c>
      <c r="Q28" s="11">
        <v>7.4900000000000011</v>
      </c>
      <c r="R28" s="11">
        <v>7.7800000000000011</v>
      </c>
      <c r="S28" s="154">
        <v>6.8499999999999988</v>
      </c>
      <c r="T28" s="11">
        <v>7.59</v>
      </c>
      <c r="U28" s="11">
        <v>7.5013999999999994</v>
      </c>
      <c r="V28" s="15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12</v>
      </c>
    </row>
    <row r="29" spans="1:65">
      <c r="A29" s="29"/>
      <c r="B29" s="19">
        <v>1</v>
      </c>
      <c r="C29" s="9">
        <v>6</v>
      </c>
      <c r="D29" s="11">
        <v>7.57</v>
      </c>
      <c r="E29" s="148">
        <v>7.16</v>
      </c>
      <c r="F29" s="11">
        <v>7.17</v>
      </c>
      <c r="G29" s="11">
        <v>7.66</v>
      </c>
      <c r="H29" s="11">
        <v>7.847999999999999</v>
      </c>
      <c r="I29" s="11">
        <v>7.8925481500000005</v>
      </c>
      <c r="J29" s="11">
        <v>7.23</v>
      </c>
      <c r="K29" s="11">
        <v>7.549599999999999</v>
      </c>
      <c r="L29" s="11">
        <v>7.6782000000000004</v>
      </c>
      <c r="M29" s="11">
        <v>7.21</v>
      </c>
      <c r="N29" s="154">
        <v>6.88</v>
      </c>
      <c r="O29" s="11">
        <v>7.7700000000000005</v>
      </c>
      <c r="P29" s="11">
        <v>7.9600000000000009</v>
      </c>
      <c r="Q29" s="11">
        <v>7.5</v>
      </c>
      <c r="R29" s="11">
        <v>7.7530500000000018</v>
      </c>
      <c r="S29" s="154">
        <v>6.8499999999999988</v>
      </c>
      <c r="T29" s="11">
        <v>7.46</v>
      </c>
      <c r="U29" s="11">
        <v>7.4074</v>
      </c>
      <c r="V29" s="15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20" t="s">
        <v>254</v>
      </c>
      <c r="C30" s="12"/>
      <c r="D30" s="22">
        <v>7.4250000000000007</v>
      </c>
      <c r="E30" s="22">
        <v>6.7933333333333321</v>
      </c>
      <c r="F30" s="22">
        <v>7.1533333333333333</v>
      </c>
      <c r="G30" s="22">
        <v>7.4833333333333343</v>
      </c>
      <c r="H30" s="22">
        <v>7.5378333333333343</v>
      </c>
      <c r="I30" s="22">
        <v>7.8595263500000003</v>
      </c>
      <c r="J30" s="22">
        <v>7.4016666666666664</v>
      </c>
      <c r="K30" s="22">
        <v>7.5529833333333336</v>
      </c>
      <c r="L30" s="22">
        <v>7.6582000000000008</v>
      </c>
      <c r="M30" s="22">
        <v>7.4033333333333324</v>
      </c>
      <c r="N30" s="22">
        <v>6.1083333333333334</v>
      </c>
      <c r="O30" s="22">
        <v>7.8449999999999998</v>
      </c>
      <c r="P30" s="22">
        <v>7.7733333333333334</v>
      </c>
      <c r="Q30" s="22">
        <v>7.3500000000000005</v>
      </c>
      <c r="R30" s="22">
        <v>7.7572474444444453</v>
      </c>
      <c r="S30" s="22">
        <v>6.8499999999999988</v>
      </c>
      <c r="T30" s="22">
        <v>7.4916666666666663</v>
      </c>
      <c r="U30" s="22">
        <v>7.5446166666666663</v>
      </c>
      <c r="V30" s="15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3" t="s">
        <v>255</v>
      </c>
      <c r="C31" s="28"/>
      <c r="D31" s="11">
        <v>7.3350000000000009</v>
      </c>
      <c r="E31" s="11">
        <v>6.7549999999999999</v>
      </c>
      <c r="F31" s="11">
        <v>7.16</v>
      </c>
      <c r="G31" s="11">
        <v>7.4600000000000009</v>
      </c>
      <c r="H31" s="11">
        <v>7.5884999999999998</v>
      </c>
      <c r="I31" s="11">
        <v>7.8538500249999998</v>
      </c>
      <c r="J31" s="11">
        <v>7.3999999999999995</v>
      </c>
      <c r="K31" s="11">
        <v>7.548</v>
      </c>
      <c r="L31" s="11">
        <v>7.6211500000000001</v>
      </c>
      <c r="M31" s="11">
        <v>7.4249999999999989</v>
      </c>
      <c r="N31" s="11">
        <v>6.3150000000000013</v>
      </c>
      <c r="O31" s="11">
        <v>7.875</v>
      </c>
      <c r="P31" s="11">
        <v>7.7200000000000006</v>
      </c>
      <c r="Q31" s="11">
        <v>7.44</v>
      </c>
      <c r="R31" s="11">
        <v>7.753698</v>
      </c>
      <c r="S31" s="11">
        <v>6.8499999999999988</v>
      </c>
      <c r="T31" s="11">
        <v>7.46</v>
      </c>
      <c r="U31" s="11">
        <v>7.5488</v>
      </c>
      <c r="V31" s="15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256</v>
      </c>
      <c r="C32" s="28"/>
      <c r="D32" s="23">
        <v>0.32513074293274741</v>
      </c>
      <c r="E32" s="23">
        <v>0.19366637980472165</v>
      </c>
      <c r="F32" s="23">
        <v>6.8896056974740341E-2</v>
      </c>
      <c r="G32" s="23">
        <v>9.0921211313239159E-2</v>
      </c>
      <c r="H32" s="23">
        <v>0.24925923587034146</v>
      </c>
      <c r="I32" s="23">
        <v>2.8995414118426103E-2</v>
      </c>
      <c r="J32" s="23">
        <v>0.16055113411828245</v>
      </c>
      <c r="K32" s="23">
        <v>8.3590942491795064E-2</v>
      </c>
      <c r="L32" s="23">
        <v>0.11262477524949846</v>
      </c>
      <c r="M32" s="23">
        <v>0.22923059714328423</v>
      </c>
      <c r="N32" s="23">
        <v>0.6364091975031998</v>
      </c>
      <c r="O32" s="23">
        <v>0.15808225706890652</v>
      </c>
      <c r="P32" s="23">
        <v>0.11927559124425544</v>
      </c>
      <c r="Q32" s="23">
        <v>0.21789905919943783</v>
      </c>
      <c r="R32" s="23">
        <v>1.8222763997773193E-2</v>
      </c>
      <c r="S32" s="23">
        <v>0</v>
      </c>
      <c r="T32" s="23">
        <v>0.10759491933482124</v>
      </c>
      <c r="U32" s="23">
        <v>8.6092355448475544E-2</v>
      </c>
      <c r="V32" s="204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56"/>
    </row>
    <row r="33" spans="1:65">
      <c r="A33" s="29"/>
      <c r="B33" s="3" t="s">
        <v>86</v>
      </c>
      <c r="C33" s="28"/>
      <c r="D33" s="13">
        <v>4.3788652246834661E-2</v>
      </c>
      <c r="E33" s="13">
        <v>2.850829928430643E-2</v>
      </c>
      <c r="F33" s="13">
        <v>9.6313220374753504E-3</v>
      </c>
      <c r="G33" s="13">
        <v>1.2149827792415031E-2</v>
      </c>
      <c r="H33" s="13">
        <v>3.3067756323038197E-2</v>
      </c>
      <c r="I33" s="13">
        <v>3.6892062991081011E-3</v>
      </c>
      <c r="J33" s="13">
        <v>2.1691213796660544E-2</v>
      </c>
      <c r="K33" s="13">
        <v>1.1067274850572739E-2</v>
      </c>
      <c r="L33" s="13">
        <v>1.4706429089015493E-2</v>
      </c>
      <c r="M33" s="13">
        <v>3.096316035253727E-2</v>
      </c>
      <c r="N33" s="13">
        <v>0.10418704461171074</v>
      </c>
      <c r="O33" s="13">
        <v>2.015070198456425E-2</v>
      </c>
      <c r="P33" s="13">
        <v>1.5344201274989979E-2</v>
      </c>
      <c r="Q33" s="13">
        <v>2.9646130503324875E-2</v>
      </c>
      <c r="R33" s="13">
        <v>2.3491275904604409E-3</v>
      </c>
      <c r="S33" s="13">
        <v>0</v>
      </c>
      <c r="T33" s="13">
        <v>1.4361946963491155E-2</v>
      </c>
      <c r="U33" s="13">
        <v>1.1411097376072857E-2</v>
      </c>
      <c r="V33" s="15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257</v>
      </c>
      <c r="C34" s="28"/>
      <c r="D34" s="13">
        <v>-1.6073527058304227E-2</v>
      </c>
      <c r="E34" s="13">
        <v>-9.9779056406206323E-2</v>
      </c>
      <c r="F34" s="13">
        <v>-5.2073530445396643E-2</v>
      </c>
      <c r="G34" s="13">
        <v>-8.3434649813211026E-3</v>
      </c>
      <c r="H34" s="13">
        <v>-1.1213784122541259E-3</v>
      </c>
      <c r="I34" s="13">
        <v>4.1507884248864535E-2</v>
      </c>
      <c r="J34" s="13">
        <v>-1.9165551889097521E-2</v>
      </c>
      <c r="K34" s="13">
        <v>8.8622913859648378E-4</v>
      </c>
      <c r="L34" s="13">
        <v>1.4829052536309062E-2</v>
      </c>
      <c r="M34" s="13">
        <v>-1.8944692972612365E-2</v>
      </c>
      <c r="N34" s="13">
        <v>-0.1905520710816353</v>
      </c>
      <c r="O34" s="13">
        <v>3.9582919895973401E-2</v>
      </c>
      <c r="P34" s="13">
        <v>3.0085986487108585E-2</v>
      </c>
      <c r="Q34" s="13">
        <v>-2.6012178300139577E-2</v>
      </c>
      <c r="R34" s="13">
        <v>2.7954359292687636E-2</v>
      </c>
      <c r="S34" s="13">
        <v>-9.2269853245708466E-2</v>
      </c>
      <c r="T34" s="13">
        <v>-7.2391703988952116E-3</v>
      </c>
      <c r="U34" s="13">
        <v>-2.224826221594034E-4</v>
      </c>
      <c r="V34" s="15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258</v>
      </c>
      <c r="C35" s="46"/>
      <c r="D35" s="44">
        <v>0.27</v>
      </c>
      <c r="E35" s="44">
        <v>3.04</v>
      </c>
      <c r="F35" s="44">
        <v>1.46</v>
      </c>
      <c r="G35" s="44">
        <v>0.02</v>
      </c>
      <c r="H35" s="44">
        <v>0.22</v>
      </c>
      <c r="I35" s="44">
        <v>1.63</v>
      </c>
      <c r="J35" s="44">
        <v>0.38</v>
      </c>
      <c r="K35" s="44">
        <v>0.28999999999999998</v>
      </c>
      <c r="L35" s="44">
        <v>0.75</v>
      </c>
      <c r="M35" s="44">
        <v>0.37</v>
      </c>
      <c r="N35" s="44">
        <v>6.03</v>
      </c>
      <c r="O35" s="44">
        <v>1.56</v>
      </c>
      <c r="P35" s="44">
        <v>1.25</v>
      </c>
      <c r="Q35" s="44">
        <v>0.6</v>
      </c>
      <c r="R35" s="44">
        <v>1.18</v>
      </c>
      <c r="S35" s="44">
        <v>2.79</v>
      </c>
      <c r="T35" s="44">
        <v>0.02</v>
      </c>
      <c r="U35" s="44">
        <v>0.25</v>
      </c>
      <c r="V35" s="15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BM36" s="55"/>
    </row>
    <row r="37" spans="1:65" ht="15">
      <c r="B37" s="8" t="s">
        <v>417</v>
      </c>
      <c r="BM37" s="27" t="s">
        <v>66</v>
      </c>
    </row>
    <row r="38" spans="1:65" ht="15">
      <c r="A38" s="24" t="s">
        <v>7</v>
      </c>
      <c r="B38" s="18" t="s">
        <v>108</v>
      </c>
      <c r="C38" s="15" t="s">
        <v>109</v>
      </c>
      <c r="D38" s="16" t="s">
        <v>224</v>
      </c>
      <c r="E38" s="17" t="s">
        <v>224</v>
      </c>
      <c r="F38" s="17" t="s">
        <v>224</v>
      </c>
      <c r="G38" s="17" t="s">
        <v>224</v>
      </c>
      <c r="H38" s="17" t="s">
        <v>224</v>
      </c>
      <c r="I38" s="17" t="s">
        <v>224</v>
      </c>
      <c r="J38" s="17" t="s">
        <v>224</v>
      </c>
      <c r="K38" s="17" t="s">
        <v>224</v>
      </c>
      <c r="L38" s="17" t="s">
        <v>224</v>
      </c>
      <c r="M38" s="17" t="s">
        <v>224</v>
      </c>
      <c r="N38" s="17" t="s">
        <v>224</v>
      </c>
      <c r="O38" s="17" t="s">
        <v>224</v>
      </c>
      <c r="P38" s="17" t="s">
        <v>224</v>
      </c>
      <c r="Q38" s="17" t="s">
        <v>224</v>
      </c>
      <c r="R38" s="17" t="s">
        <v>224</v>
      </c>
      <c r="S38" s="17" t="s">
        <v>224</v>
      </c>
      <c r="T38" s="17" t="s">
        <v>224</v>
      </c>
      <c r="U38" s="17" t="s">
        <v>224</v>
      </c>
      <c r="V38" s="17" t="s">
        <v>224</v>
      </c>
      <c r="W38" s="152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225</v>
      </c>
      <c r="C39" s="9" t="s">
        <v>225</v>
      </c>
      <c r="D39" s="150" t="s">
        <v>227</v>
      </c>
      <c r="E39" s="151" t="s">
        <v>228</v>
      </c>
      <c r="F39" s="151" t="s">
        <v>229</v>
      </c>
      <c r="G39" s="151" t="s">
        <v>230</v>
      </c>
      <c r="H39" s="151" t="s">
        <v>231</v>
      </c>
      <c r="I39" s="151" t="s">
        <v>233</v>
      </c>
      <c r="J39" s="151" t="s">
        <v>234</v>
      </c>
      <c r="K39" s="151" t="s">
        <v>235</v>
      </c>
      <c r="L39" s="151" t="s">
        <v>236</v>
      </c>
      <c r="M39" s="151" t="s">
        <v>237</v>
      </c>
      <c r="N39" s="151" t="s">
        <v>238</v>
      </c>
      <c r="O39" s="151" t="s">
        <v>239</v>
      </c>
      <c r="P39" s="151" t="s">
        <v>240</v>
      </c>
      <c r="Q39" s="151" t="s">
        <v>241</v>
      </c>
      <c r="R39" s="151" t="s">
        <v>242</v>
      </c>
      <c r="S39" s="151" t="s">
        <v>243</v>
      </c>
      <c r="T39" s="151" t="s">
        <v>245</v>
      </c>
      <c r="U39" s="151" t="s">
        <v>246</v>
      </c>
      <c r="V39" s="151" t="s">
        <v>247</v>
      </c>
      <c r="W39" s="152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3</v>
      </c>
    </row>
    <row r="40" spans="1:65">
      <c r="A40" s="29"/>
      <c r="B40" s="19"/>
      <c r="C40" s="9"/>
      <c r="D40" s="10" t="s">
        <v>264</v>
      </c>
      <c r="E40" s="11" t="s">
        <v>263</v>
      </c>
      <c r="F40" s="11" t="s">
        <v>263</v>
      </c>
      <c r="G40" s="11" t="s">
        <v>263</v>
      </c>
      <c r="H40" s="11" t="s">
        <v>112</v>
      </c>
      <c r="I40" s="11" t="s">
        <v>112</v>
      </c>
      <c r="J40" s="11" t="s">
        <v>263</v>
      </c>
      <c r="K40" s="11" t="s">
        <v>263</v>
      </c>
      <c r="L40" s="11" t="s">
        <v>264</v>
      </c>
      <c r="M40" s="11" t="s">
        <v>112</v>
      </c>
      <c r="N40" s="11" t="s">
        <v>264</v>
      </c>
      <c r="O40" s="11" t="s">
        <v>263</v>
      </c>
      <c r="P40" s="11" t="s">
        <v>264</v>
      </c>
      <c r="Q40" s="11" t="s">
        <v>263</v>
      </c>
      <c r="R40" s="11" t="s">
        <v>263</v>
      </c>
      <c r="S40" s="11" t="s">
        <v>112</v>
      </c>
      <c r="T40" s="11" t="s">
        <v>263</v>
      </c>
      <c r="U40" s="11" t="s">
        <v>263</v>
      </c>
      <c r="V40" s="11" t="s">
        <v>264</v>
      </c>
      <c r="W40" s="152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</v>
      </c>
    </row>
    <row r="41" spans="1:65">
      <c r="A41" s="29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52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0">
        <v>26</v>
      </c>
      <c r="E42" s="211">
        <v>20.6</v>
      </c>
      <c r="F42" s="210">
        <v>28.4</v>
      </c>
      <c r="G42" s="210">
        <v>28.8</v>
      </c>
      <c r="H42" s="210">
        <v>28</v>
      </c>
      <c r="I42" s="210">
        <v>23.157</v>
      </c>
      <c r="J42" s="210">
        <v>30.1</v>
      </c>
      <c r="K42" s="210">
        <v>30.3</v>
      </c>
      <c r="L42" s="210">
        <v>30.3</v>
      </c>
      <c r="M42" s="210">
        <v>30</v>
      </c>
      <c r="N42" s="210">
        <v>29</v>
      </c>
      <c r="O42" s="210">
        <v>26</v>
      </c>
      <c r="P42" s="210">
        <v>28</v>
      </c>
      <c r="Q42" s="210">
        <v>26.6</v>
      </c>
      <c r="R42" s="210">
        <v>31.7</v>
      </c>
      <c r="S42" s="210">
        <v>27.98</v>
      </c>
      <c r="T42" s="210">
        <v>32</v>
      </c>
      <c r="U42" s="210">
        <v>29.4</v>
      </c>
      <c r="V42" s="210">
        <v>27.9</v>
      </c>
      <c r="W42" s="212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4">
        <v>1</v>
      </c>
    </row>
    <row r="43" spans="1:65">
      <c r="A43" s="29"/>
      <c r="B43" s="19">
        <v>1</v>
      </c>
      <c r="C43" s="9">
        <v>2</v>
      </c>
      <c r="D43" s="215">
        <v>29</v>
      </c>
      <c r="E43" s="216">
        <v>21.4</v>
      </c>
      <c r="F43" s="217">
        <v>27.9</v>
      </c>
      <c r="G43" s="217">
        <v>28.2</v>
      </c>
      <c r="H43" s="217">
        <v>28</v>
      </c>
      <c r="I43" s="217">
        <v>24.9255</v>
      </c>
      <c r="J43" s="217">
        <v>30.4</v>
      </c>
      <c r="K43" s="217">
        <v>31.100000000000005</v>
      </c>
      <c r="L43" s="217">
        <v>30.800000000000004</v>
      </c>
      <c r="M43" s="217">
        <v>30</v>
      </c>
      <c r="N43" s="217">
        <v>28</v>
      </c>
      <c r="O43" s="217">
        <v>25</v>
      </c>
      <c r="P43" s="217">
        <v>29</v>
      </c>
      <c r="Q43" s="217">
        <v>29.2</v>
      </c>
      <c r="R43" s="217">
        <v>30.599999999999998</v>
      </c>
      <c r="S43" s="217">
        <v>28.426966666666669</v>
      </c>
      <c r="T43" s="217">
        <v>31</v>
      </c>
      <c r="U43" s="217">
        <v>29.7</v>
      </c>
      <c r="V43" s="217">
        <v>32.6</v>
      </c>
      <c r="W43" s="212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4">
        <v>18</v>
      </c>
    </row>
    <row r="44" spans="1:65">
      <c r="A44" s="29"/>
      <c r="B44" s="19">
        <v>1</v>
      </c>
      <c r="C44" s="9">
        <v>3</v>
      </c>
      <c r="D44" s="217">
        <v>25</v>
      </c>
      <c r="E44" s="216">
        <v>21.3</v>
      </c>
      <c r="F44" s="217">
        <v>28</v>
      </c>
      <c r="G44" s="217">
        <v>28.1</v>
      </c>
      <c r="H44" s="217">
        <v>28</v>
      </c>
      <c r="I44" s="217">
        <v>27.09</v>
      </c>
      <c r="J44" s="217">
        <v>31.2</v>
      </c>
      <c r="K44" s="217">
        <v>29.8</v>
      </c>
      <c r="L44" s="217">
        <v>30</v>
      </c>
      <c r="M44" s="217">
        <v>30</v>
      </c>
      <c r="N44" s="217">
        <v>28</v>
      </c>
      <c r="O44" s="217">
        <v>26</v>
      </c>
      <c r="P44" s="217">
        <v>28</v>
      </c>
      <c r="Q44" s="217">
        <v>27.2</v>
      </c>
      <c r="R44" s="217">
        <v>31.8</v>
      </c>
      <c r="S44" s="217">
        <v>28.220066666666668</v>
      </c>
      <c r="T44" s="217">
        <v>30</v>
      </c>
      <c r="U44" s="217">
        <v>29.8</v>
      </c>
      <c r="V44" s="217">
        <v>30.2</v>
      </c>
      <c r="W44" s="212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4">
        <v>16</v>
      </c>
    </row>
    <row r="45" spans="1:65">
      <c r="A45" s="29"/>
      <c r="B45" s="19">
        <v>1</v>
      </c>
      <c r="C45" s="9">
        <v>4</v>
      </c>
      <c r="D45" s="217">
        <v>26</v>
      </c>
      <c r="E45" s="216">
        <v>22.1</v>
      </c>
      <c r="F45" s="217">
        <v>27.9</v>
      </c>
      <c r="G45" s="217">
        <v>28.9</v>
      </c>
      <c r="H45" s="217">
        <v>28</v>
      </c>
      <c r="I45" s="217">
        <v>24.923500000000001</v>
      </c>
      <c r="J45" s="217">
        <v>30.2</v>
      </c>
      <c r="K45" s="217">
        <v>30.2</v>
      </c>
      <c r="L45" s="217">
        <v>29.5</v>
      </c>
      <c r="M45" s="217">
        <v>30</v>
      </c>
      <c r="N45" s="217">
        <v>28</v>
      </c>
      <c r="O45" s="217">
        <v>30</v>
      </c>
      <c r="P45" s="217">
        <v>29</v>
      </c>
      <c r="Q45" s="217">
        <v>28.2</v>
      </c>
      <c r="R45" s="217">
        <v>34.299999999999997</v>
      </c>
      <c r="S45" s="217">
        <v>28.1774666666667</v>
      </c>
      <c r="T45" s="217">
        <v>31</v>
      </c>
      <c r="U45" s="217">
        <v>29.8</v>
      </c>
      <c r="V45" s="217">
        <v>29</v>
      </c>
      <c r="W45" s="212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4">
        <v>28.75296759259259</v>
      </c>
    </row>
    <row r="46" spans="1:65">
      <c r="A46" s="29"/>
      <c r="B46" s="19">
        <v>1</v>
      </c>
      <c r="C46" s="9">
        <v>5</v>
      </c>
      <c r="D46" s="217">
        <v>26</v>
      </c>
      <c r="E46" s="216">
        <v>21.6</v>
      </c>
      <c r="F46" s="217">
        <v>28.2</v>
      </c>
      <c r="G46" s="217">
        <v>28.7</v>
      </c>
      <c r="H46" s="217">
        <v>29</v>
      </c>
      <c r="I46" s="217">
        <v>23.827500000000001</v>
      </c>
      <c r="J46" s="217">
        <v>30.3</v>
      </c>
      <c r="K46" s="217">
        <v>28</v>
      </c>
      <c r="L46" s="217">
        <v>30.5</v>
      </c>
      <c r="M46" s="217">
        <v>29</v>
      </c>
      <c r="N46" s="217">
        <v>28</v>
      </c>
      <c r="O46" s="217">
        <v>30</v>
      </c>
      <c r="P46" s="217">
        <v>26</v>
      </c>
      <c r="Q46" s="217">
        <v>28.1</v>
      </c>
      <c r="R46" s="217">
        <v>32.6</v>
      </c>
      <c r="S46" s="217">
        <v>28.393000000000001</v>
      </c>
      <c r="T46" s="217">
        <v>31</v>
      </c>
      <c r="U46" s="217">
        <v>29.9</v>
      </c>
      <c r="V46" s="217">
        <v>28.5</v>
      </c>
      <c r="W46" s="212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4">
        <v>13</v>
      </c>
    </row>
    <row r="47" spans="1:65">
      <c r="A47" s="29"/>
      <c r="B47" s="19">
        <v>1</v>
      </c>
      <c r="C47" s="9">
        <v>6</v>
      </c>
      <c r="D47" s="217">
        <v>26</v>
      </c>
      <c r="E47" s="216">
        <v>22.1</v>
      </c>
      <c r="F47" s="215">
        <v>26.7</v>
      </c>
      <c r="G47" s="217">
        <v>29.4</v>
      </c>
      <c r="H47" s="217">
        <v>29</v>
      </c>
      <c r="I47" s="217">
        <v>25.1995</v>
      </c>
      <c r="J47" s="217">
        <v>30.3</v>
      </c>
      <c r="K47" s="217">
        <v>27.9</v>
      </c>
      <c r="L47" s="217">
        <v>30.5</v>
      </c>
      <c r="M47" s="217">
        <v>29</v>
      </c>
      <c r="N47" s="217">
        <v>28</v>
      </c>
      <c r="O47" s="217">
        <v>26</v>
      </c>
      <c r="P47" s="217">
        <v>27</v>
      </c>
      <c r="Q47" s="217">
        <v>28.7</v>
      </c>
      <c r="R47" s="217">
        <v>32.700000000000003</v>
      </c>
      <c r="S47" s="217">
        <v>27.82</v>
      </c>
      <c r="T47" s="217">
        <v>30</v>
      </c>
      <c r="U47" s="217">
        <v>29.2</v>
      </c>
      <c r="V47" s="217">
        <v>30.7</v>
      </c>
      <c r="W47" s="212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8"/>
    </row>
    <row r="48" spans="1:65">
      <c r="A48" s="29"/>
      <c r="B48" s="20" t="s">
        <v>254</v>
      </c>
      <c r="C48" s="12"/>
      <c r="D48" s="219">
        <v>26.333333333333332</v>
      </c>
      <c r="E48" s="219">
        <v>21.516666666666666</v>
      </c>
      <c r="F48" s="219">
        <v>27.849999999999994</v>
      </c>
      <c r="G48" s="219">
        <v>28.683333333333334</v>
      </c>
      <c r="H48" s="219">
        <v>28.333333333333332</v>
      </c>
      <c r="I48" s="219">
        <v>24.853833333333331</v>
      </c>
      <c r="J48" s="219">
        <v>30.416666666666671</v>
      </c>
      <c r="K48" s="219">
        <v>29.55</v>
      </c>
      <c r="L48" s="219">
        <v>30.266666666666669</v>
      </c>
      <c r="M48" s="219">
        <v>29.666666666666668</v>
      </c>
      <c r="N48" s="219">
        <v>28.166666666666668</v>
      </c>
      <c r="O48" s="219">
        <v>27.166666666666668</v>
      </c>
      <c r="P48" s="219">
        <v>27.833333333333332</v>
      </c>
      <c r="Q48" s="219">
        <v>28</v>
      </c>
      <c r="R48" s="219">
        <v>32.283333333333331</v>
      </c>
      <c r="S48" s="219">
        <v>28.169583333333339</v>
      </c>
      <c r="T48" s="219">
        <v>30.833333333333332</v>
      </c>
      <c r="U48" s="219">
        <v>29.633333333333329</v>
      </c>
      <c r="V48" s="219">
        <v>29.816666666666663</v>
      </c>
      <c r="W48" s="212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8"/>
    </row>
    <row r="49" spans="1:65">
      <c r="A49" s="29"/>
      <c r="B49" s="3" t="s">
        <v>255</v>
      </c>
      <c r="C49" s="28"/>
      <c r="D49" s="217">
        <v>26</v>
      </c>
      <c r="E49" s="217">
        <v>21.5</v>
      </c>
      <c r="F49" s="217">
        <v>27.95</v>
      </c>
      <c r="G49" s="217">
        <v>28.75</v>
      </c>
      <c r="H49" s="217">
        <v>28</v>
      </c>
      <c r="I49" s="217">
        <v>24.924500000000002</v>
      </c>
      <c r="J49" s="217">
        <v>30.3</v>
      </c>
      <c r="K49" s="217">
        <v>30</v>
      </c>
      <c r="L49" s="217">
        <v>30.4</v>
      </c>
      <c r="M49" s="217">
        <v>30</v>
      </c>
      <c r="N49" s="217">
        <v>28</v>
      </c>
      <c r="O49" s="217">
        <v>26</v>
      </c>
      <c r="P49" s="217">
        <v>28</v>
      </c>
      <c r="Q49" s="217">
        <v>28.15</v>
      </c>
      <c r="R49" s="217">
        <v>32.200000000000003</v>
      </c>
      <c r="S49" s="217">
        <v>28.198766666666685</v>
      </c>
      <c r="T49" s="217">
        <v>31</v>
      </c>
      <c r="U49" s="217">
        <v>29.75</v>
      </c>
      <c r="V49" s="217">
        <v>29.6</v>
      </c>
      <c r="W49" s="212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8"/>
    </row>
    <row r="50" spans="1:65">
      <c r="A50" s="29"/>
      <c r="B50" s="3" t="s">
        <v>256</v>
      </c>
      <c r="C50" s="28"/>
      <c r="D50" s="23">
        <v>1.3662601021279466</v>
      </c>
      <c r="E50" s="23">
        <v>0.56361925682739666</v>
      </c>
      <c r="F50" s="23">
        <v>0.59581876439064918</v>
      </c>
      <c r="G50" s="23">
        <v>0.47923550230201639</v>
      </c>
      <c r="H50" s="23">
        <v>0.5163977794943222</v>
      </c>
      <c r="I50" s="23">
        <v>1.3462926749658359</v>
      </c>
      <c r="J50" s="23">
        <v>0.39707262140150917</v>
      </c>
      <c r="K50" s="23">
        <v>1.309580085370881</v>
      </c>
      <c r="L50" s="23">
        <v>0.45898438608156117</v>
      </c>
      <c r="M50" s="23">
        <v>0.5163977794943222</v>
      </c>
      <c r="N50" s="23">
        <v>0.40824829046386296</v>
      </c>
      <c r="O50" s="23">
        <v>2.228601953392904</v>
      </c>
      <c r="P50" s="23">
        <v>1.1690451944500122</v>
      </c>
      <c r="Q50" s="23">
        <v>0.95707888912043149</v>
      </c>
      <c r="R50" s="23">
        <v>1.2448560827126429</v>
      </c>
      <c r="S50" s="23">
        <v>0.23533901008261887</v>
      </c>
      <c r="T50" s="23">
        <v>0.752772652709081</v>
      </c>
      <c r="U50" s="23">
        <v>0.27325202042558966</v>
      </c>
      <c r="V50" s="23">
        <v>1.7174593639054954</v>
      </c>
      <c r="W50" s="15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5.1883295017516963E-2</v>
      </c>
      <c r="E51" s="13">
        <v>2.6194543307237646E-2</v>
      </c>
      <c r="F51" s="13">
        <v>2.1393851504152579E-2</v>
      </c>
      <c r="G51" s="13">
        <v>1.670780368281289E-2</v>
      </c>
      <c r="H51" s="13">
        <v>1.8225803982152549E-2</v>
      </c>
      <c r="I51" s="13">
        <v>5.4168411645386806E-2</v>
      </c>
      <c r="J51" s="13">
        <v>1.3054442347446875E-2</v>
      </c>
      <c r="K51" s="13">
        <v>4.4317430977017971E-2</v>
      </c>
      <c r="L51" s="13">
        <v>1.5164682359522945E-2</v>
      </c>
      <c r="M51" s="13">
        <v>1.7406666724527713E-2</v>
      </c>
      <c r="N51" s="13">
        <v>1.4494022146646022E-2</v>
      </c>
      <c r="O51" s="13">
        <v>8.2034427732254125E-2</v>
      </c>
      <c r="P51" s="13">
        <v>4.2001623752695054E-2</v>
      </c>
      <c r="Q51" s="13">
        <v>3.4181388897158264E-2</v>
      </c>
      <c r="R51" s="13">
        <v>3.8560332969932151E-2</v>
      </c>
      <c r="S51" s="13">
        <v>8.3543660301194436E-3</v>
      </c>
      <c r="T51" s="13">
        <v>2.4414248195970194E-2</v>
      </c>
      <c r="U51" s="13">
        <v>9.2211030514822174E-3</v>
      </c>
      <c r="V51" s="13">
        <v>5.7600649432269273E-2</v>
      </c>
      <c r="W51" s="152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257</v>
      </c>
      <c r="C52" s="28"/>
      <c r="D52" s="13">
        <v>-8.415250535331209E-2</v>
      </c>
      <c r="E52" s="13">
        <v>-0.25167144582982659</v>
      </c>
      <c r="F52" s="13">
        <v>-3.1404326864167609E-2</v>
      </c>
      <c r="G52" s="13">
        <v>-2.4218112107912138E-3</v>
      </c>
      <c r="H52" s="13">
        <v>-1.4594467785209231E-2</v>
      </c>
      <c r="I52" s="13">
        <v>-0.13560806364431632</v>
      </c>
      <c r="J52" s="13">
        <v>5.7861821348231368E-2</v>
      </c>
      <c r="K52" s="13">
        <v>2.7720005068720077E-2</v>
      </c>
      <c r="L52" s="13">
        <v>5.2644968530623615E-2</v>
      </c>
      <c r="M52" s="13">
        <v>3.1777557260192824E-2</v>
      </c>
      <c r="N52" s="13">
        <v>-2.0390970915884377E-2</v>
      </c>
      <c r="O52" s="13">
        <v>-5.5169989699935806E-2</v>
      </c>
      <c r="P52" s="13">
        <v>-3.1983977177235001E-2</v>
      </c>
      <c r="Q52" s="13">
        <v>-2.6187474046559633E-2</v>
      </c>
      <c r="R52" s="13">
        <v>0.12278265641179398</v>
      </c>
      <c r="S52" s="13">
        <v>-2.0289532111097408E-2</v>
      </c>
      <c r="T52" s="13">
        <v>7.2353079174919399E-2</v>
      </c>
      <c r="U52" s="13">
        <v>3.0618256634057595E-2</v>
      </c>
      <c r="V52" s="13">
        <v>3.6994410077800355E-2</v>
      </c>
      <c r="W52" s="152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258</v>
      </c>
      <c r="C53" s="46"/>
      <c r="D53" s="44">
        <v>1.04</v>
      </c>
      <c r="E53" s="44">
        <v>3.54</v>
      </c>
      <c r="F53" s="44">
        <v>0.25</v>
      </c>
      <c r="G53" s="44">
        <v>0.18</v>
      </c>
      <c r="H53" s="44">
        <v>0</v>
      </c>
      <c r="I53" s="44">
        <v>1.8</v>
      </c>
      <c r="J53" s="44">
        <v>1.08</v>
      </c>
      <c r="K53" s="44">
        <v>0.63</v>
      </c>
      <c r="L53" s="44">
        <v>1</v>
      </c>
      <c r="M53" s="44">
        <v>0.69</v>
      </c>
      <c r="N53" s="44">
        <v>0.09</v>
      </c>
      <c r="O53" s="44">
        <v>0.61</v>
      </c>
      <c r="P53" s="44">
        <v>0.26</v>
      </c>
      <c r="Q53" s="44">
        <v>0.17</v>
      </c>
      <c r="R53" s="44">
        <v>2.0499999999999998</v>
      </c>
      <c r="S53" s="44">
        <v>0.08</v>
      </c>
      <c r="T53" s="44">
        <v>1.3</v>
      </c>
      <c r="U53" s="44">
        <v>0.67</v>
      </c>
      <c r="V53" s="44">
        <v>0.77</v>
      </c>
      <c r="W53" s="152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5"/>
    </row>
    <row r="55" spans="1:65" ht="15">
      <c r="B55" s="8" t="s">
        <v>418</v>
      </c>
      <c r="BM55" s="27" t="s">
        <v>277</v>
      </c>
    </row>
    <row r="56" spans="1:65" ht="15">
      <c r="A56" s="24" t="s">
        <v>49</v>
      </c>
      <c r="B56" s="18" t="s">
        <v>108</v>
      </c>
      <c r="C56" s="15" t="s">
        <v>109</v>
      </c>
      <c r="D56" s="16" t="s">
        <v>224</v>
      </c>
      <c r="E56" s="15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225</v>
      </c>
      <c r="C57" s="9" t="s">
        <v>225</v>
      </c>
      <c r="D57" s="150" t="s">
        <v>243</v>
      </c>
      <c r="E57" s="15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112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/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0">
        <v>33.56</v>
      </c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4">
        <v>1</v>
      </c>
    </row>
    <row r="61" spans="1:65">
      <c r="A61" s="29"/>
      <c r="B61" s="19">
        <v>1</v>
      </c>
      <c r="C61" s="9">
        <v>2</v>
      </c>
      <c r="D61" s="217">
        <v>33.844500000000004</v>
      </c>
      <c r="E61" s="212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4">
        <v>1</v>
      </c>
    </row>
    <row r="62" spans="1:65">
      <c r="A62" s="29"/>
      <c r="B62" s="19">
        <v>1</v>
      </c>
      <c r="C62" s="9">
        <v>3</v>
      </c>
      <c r="D62" s="217">
        <v>33.755200000000002</v>
      </c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4">
        <v>16</v>
      </c>
    </row>
    <row r="63" spans="1:65">
      <c r="A63" s="29"/>
      <c r="B63" s="19">
        <v>1</v>
      </c>
      <c r="C63" s="9">
        <v>4</v>
      </c>
      <c r="D63" s="217">
        <v>33.99</v>
      </c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4">
        <v>33.694416666666697</v>
      </c>
    </row>
    <row r="64" spans="1:65">
      <c r="A64" s="29"/>
      <c r="B64" s="19">
        <v>1</v>
      </c>
      <c r="C64" s="9">
        <v>5</v>
      </c>
      <c r="D64" s="217">
        <v>34.018999999999998</v>
      </c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4">
        <v>7</v>
      </c>
    </row>
    <row r="65" spans="1:65">
      <c r="A65" s="29"/>
      <c r="B65" s="19">
        <v>1</v>
      </c>
      <c r="C65" s="9">
        <v>6</v>
      </c>
      <c r="D65" s="217">
        <v>32.997799999999998</v>
      </c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8"/>
    </row>
    <row r="66" spans="1:65">
      <c r="A66" s="29"/>
      <c r="B66" s="20" t="s">
        <v>254</v>
      </c>
      <c r="C66" s="12"/>
      <c r="D66" s="219">
        <v>33.694416666666676</v>
      </c>
      <c r="E66" s="212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8"/>
    </row>
    <row r="67" spans="1:65">
      <c r="A67" s="29"/>
      <c r="B67" s="3" t="s">
        <v>255</v>
      </c>
      <c r="C67" s="28"/>
      <c r="D67" s="217">
        <v>33.799850000000006</v>
      </c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8"/>
    </row>
    <row r="68" spans="1:65">
      <c r="A68" s="29"/>
      <c r="B68" s="3" t="s">
        <v>256</v>
      </c>
      <c r="C68" s="28"/>
      <c r="D68" s="217">
        <v>0.38007527894703619</v>
      </c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8"/>
    </row>
    <row r="69" spans="1:65">
      <c r="A69" s="29"/>
      <c r="B69" s="3" t="s">
        <v>86</v>
      </c>
      <c r="C69" s="28"/>
      <c r="D69" s="13">
        <v>1.1280067042176703E-2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257</v>
      </c>
      <c r="C70" s="28"/>
      <c r="D70" s="13">
        <v>-6.6613381477509392E-16</v>
      </c>
      <c r="E70" s="15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258</v>
      </c>
      <c r="C71" s="46"/>
      <c r="D71" s="44" t="s">
        <v>259</v>
      </c>
      <c r="E71" s="15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BM72" s="55"/>
    </row>
    <row r="73" spans="1:65" ht="15">
      <c r="B73" s="8" t="s">
        <v>419</v>
      </c>
      <c r="BM73" s="27" t="s">
        <v>66</v>
      </c>
    </row>
    <row r="74" spans="1:65" ht="15">
      <c r="A74" s="24" t="s">
        <v>10</v>
      </c>
      <c r="B74" s="18" t="s">
        <v>108</v>
      </c>
      <c r="C74" s="15" t="s">
        <v>109</v>
      </c>
      <c r="D74" s="16" t="s">
        <v>224</v>
      </c>
      <c r="E74" s="17" t="s">
        <v>224</v>
      </c>
      <c r="F74" s="17" t="s">
        <v>224</v>
      </c>
      <c r="G74" s="17" t="s">
        <v>224</v>
      </c>
      <c r="H74" s="17" t="s">
        <v>224</v>
      </c>
      <c r="I74" s="17" t="s">
        <v>224</v>
      </c>
      <c r="J74" s="17" t="s">
        <v>224</v>
      </c>
      <c r="K74" s="17" t="s">
        <v>224</v>
      </c>
      <c r="L74" s="17" t="s">
        <v>224</v>
      </c>
      <c r="M74" s="17" t="s">
        <v>224</v>
      </c>
      <c r="N74" s="17" t="s">
        <v>224</v>
      </c>
      <c r="O74" s="17" t="s">
        <v>224</v>
      </c>
      <c r="P74" s="17" t="s">
        <v>224</v>
      </c>
      <c r="Q74" s="17" t="s">
        <v>224</v>
      </c>
      <c r="R74" s="17" t="s">
        <v>224</v>
      </c>
      <c r="S74" s="17" t="s">
        <v>224</v>
      </c>
      <c r="T74" s="17" t="s">
        <v>224</v>
      </c>
      <c r="U74" s="17" t="s">
        <v>224</v>
      </c>
      <c r="V74" s="152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225</v>
      </c>
      <c r="C75" s="9" t="s">
        <v>225</v>
      </c>
      <c r="D75" s="150" t="s">
        <v>227</v>
      </c>
      <c r="E75" s="151" t="s">
        <v>228</v>
      </c>
      <c r="F75" s="151" t="s">
        <v>229</v>
      </c>
      <c r="G75" s="151" t="s">
        <v>230</v>
      </c>
      <c r="H75" s="151" t="s">
        <v>231</v>
      </c>
      <c r="I75" s="151" t="s">
        <v>234</v>
      </c>
      <c r="J75" s="151" t="s">
        <v>235</v>
      </c>
      <c r="K75" s="151" t="s">
        <v>236</v>
      </c>
      <c r="L75" s="151" t="s">
        <v>237</v>
      </c>
      <c r="M75" s="151" t="s">
        <v>238</v>
      </c>
      <c r="N75" s="151" t="s">
        <v>239</v>
      </c>
      <c r="O75" s="151" t="s">
        <v>240</v>
      </c>
      <c r="P75" s="151" t="s">
        <v>241</v>
      </c>
      <c r="Q75" s="151" t="s">
        <v>242</v>
      </c>
      <c r="R75" s="151" t="s">
        <v>243</v>
      </c>
      <c r="S75" s="151" t="s">
        <v>245</v>
      </c>
      <c r="T75" s="151" t="s">
        <v>246</v>
      </c>
      <c r="U75" s="151" t="s">
        <v>247</v>
      </c>
      <c r="V75" s="152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112</v>
      </c>
      <c r="E76" s="11" t="s">
        <v>263</v>
      </c>
      <c r="F76" s="11" t="s">
        <v>263</v>
      </c>
      <c r="G76" s="11" t="s">
        <v>263</v>
      </c>
      <c r="H76" s="11" t="s">
        <v>112</v>
      </c>
      <c r="I76" s="11" t="s">
        <v>263</v>
      </c>
      <c r="J76" s="11" t="s">
        <v>263</v>
      </c>
      <c r="K76" s="11" t="s">
        <v>264</v>
      </c>
      <c r="L76" s="11" t="s">
        <v>112</v>
      </c>
      <c r="M76" s="11" t="s">
        <v>112</v>
      </c>
      <c r="N76" s="11" t="s">
        <v>264</v>
      </c>
      <c r="O76" s="11" t="s">
        <v>264</v>
      </c>
      <c r="P76" s="11" t="s">
        <v>263</v>
      </c>
      <c r="Q76" s="11" t="s">
        <v>263</v>
      </c>
      <c r="R76" s="11" t="s">
        <v>112</v>
      </c>
      <c r="S76" s="11" t="s">
        <v>263</v>
      </c>
      <c r="T76" s="11" t="s">
        <v>263</v>
      </c>
      <c r="U76" s="11" t="s">
        <v>264</v>
      </c>
      <c r="V76" s="152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0</v>
      </c>
    </row>
    <row r="77" spans="1:65">
      <c r="A77" s="29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152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8">
        <v>1</v>
      </c>
      <c r="C78" s="14">
        <v>1</v>
      </c>
      <c r="D78" s="220">
        <v>881</v>
      </c>
      <c r="E78" s="221">
        <v>215</v>
      </c>
      <c r="F78" s="220">
        <v>920</v>
      </c>
      <c r="G78" s="220">
        <v>970</v>
      </c>
      <c r="H78" s="220">
        <v>962</v>
      </c>
      <c r="I78" s="220">
        <v>883</v>
      </c>
      <c r="J78" s="220">
        <v>950</v>
      </c>
      <c r="K78" s="220">
        <v>882</v>
      </c>
      <c r="L78" s="220">
        <v>977.99999999999989</v>
      </c>
      <c r="M78" s="220">
        <v>915.5</v>
      </c>
      <c r="N78" s="220">
        <v>944</v>
      </c>
      <c r="O78" s="220">
        <v>927</v>
      </c>
      <c r="P78" s="221">
        <v>504</v>
      </c>
      <c r="Q78" s="220">
        <v>950</v>
      </c>
      <c r="R78" s="220">
        <v>968.5139499999998</v>
      </c>
      <c r="S78" s="220">
        <v>868</v>
      </c>
      <c r="T78" s="220">
        <v>930</v>
      </c>
      <c r="U78" s="222">
        <v>701</v>
      </c>
      <c r="V78" s="223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5">
        <v>1</v>
      </c>
    </row>
    <row r="79" spans="1:65">
      <c r="A79" s="29"/>
      <c r="B79" s="19">
        <v>1</v>
      </c>
      <c r="C79" s="9">
        <v>2</v>
      </c>
      <c r="D79" s="226">
        <v>914</v>
      </c>
      <c r="E79" s="227">
        <v>205</v>
      </c>
      <c r="F79" s="226">
        <v>920</v>
      </c>
      <c r="G79" s="226">
        <v>960</v>
      </c>
      <c r="H79" s="226">
        <v>950</v>
      </c>
      <c r="I79" s="226">
        <v>884</v>
      </c>
      <c r="J79" s="226">
        <v>970</v>
      </c>
      <c r="K79" s="226">
        <v>893.4</v>
      </c>
      <c r="L79" s="226">
        <v>947</v>
      </c>
      <c r="M79" s="226">
        <v>910.2</v>
      </c>
      <c r="N79" s="226">
        <v>967</v>
      </c>
      <c r="O79" s="226">
        <v>922</v>
      </c>
      <c r="P79" s="227">
        <v>514</v>
      </c>
      <c r="Q79" s="226">
        <v>900</v>
      </c>
      <c r="R79" s="226">
        <v>968.88969999999995</v>
      </c>
      <c r="S79" s="226">
        <v>867</v>
      </c>
      <c r="T79" s="228">
        <v>1010</v>
      </c>
      <c r="U79" s="227">
        <v>539</v>
      </c>
      <c r="V79" s="223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19</v>
      </c>
    </row>
    <row r="80" spans="1:65">
      <c r="A80" s="29"/>
      <c r="B80" s="19">
        <v>1</v>
      </c>
      <c r="C80" s="9">
        <v>3</v>
      </c>
      <c r="D80" s="226">
        <v>912</v>
      </c>
      <c r="E80" s="227">
        <v>247</v>
      </c>
      <c r="F80" s="226">
        <v>910</v>
      </c>
      <c r="G80" s="226">
        <v>950</v>
      </c>
      <c r="H80" s="226">
        <v>951</v>
      </c>
      <c r="I80" s="226">
        <v>845</v>
      </c>
      <c r="J80" s="226">
        <v>930</v>
      </c>
      <c r="K80" s="226">
        <v>893.3</v>
      </c>
      <c r="L80" s="226">
        <v>937</v>
      </c>
      <c r="M80" s="226">
        <v>913.7</v>
      </c>
      <c r="N80" s="226">
        <v>960</v>
      </c>
      <c r="O80" s="226">
        <v>919</v>
      </c>
      <c r="P80" s="227">
        <v>707</v>
      </c>
      <c r="Q80" s="226">
        <v>930</v>
      </c>
      <c r="R80" s="226">
        <v>969.95</v>
      </c>
      <c r="S80" s="226">
        <v>867</v>
      </c>
      <c r="T80" s="226">
        <v>920</v>
      </c>
      <c r="U80" s="227">
        <v>530</v>
      </c>
      <c r="V80" s="223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16</v>
      </c>
    </row>
    <row r="81" spans="1:65">
      <c r="A81" s="29"/>
      <c r="B81" s="19">
        <v>1</v>
      </c>
      <c r="C81" s="9">
        <v>4</v>
      </c>
      <c r="D81" s="226">
        <v>855</v>
      </c>
      <c r="E81" s="227">
        <v>260</v>
      </c>
      <c r="F81" s="226">
        <v>910</v>
      </c>
      <c r="G81" s="226">
        <v>960</v>
      </c>
      <c r="H81" s="226">
        <v>958</v>
      </c>
      <c r="I81" s="226">
        <v>881</v>
      </c>
      <c r="J81" s="226">
        <v>950</v>
      </c>
      <c r="K81" s="226">
        <v>859.2</v>
      </c>
      <c r="L81" s="226">
        <v>937</v>
      </c>
      <c r="M81" s="226">
        <v>894.8</v>
      </c>
      <c r="N81" s="226">
        <v>934</v>
      </c>
      <c r="O81" s="226">
        <v>921</v>
      </c>
      <c r="P81" s="227">
        <v>588</v>
      </c>
      <c r="Q81" s="226">
        <v>970</v>
      </c>
      <c r="R81" s="226">
        <v>967.85</v>
      </c>
      <c r="S81" s="226">
        <v>868</v>
      </c>
      <c r="T81" s="226">
        <v>930</v>
      </c>
      <c r="U81" s="227">
        <v>468</v>
      </c>
      <c r="V81" s="223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926.27960444444443</v>
      </c>
    </row>
    <row r="82" spans="1:65">
      <c r="A82" s="29"/>
      <c r="B82" s="19">
        <v>1</v>
      </c>
      <c r="C82" s="9">
        <v>5</v>
      </c>
      <c r="D82" s="226">
        <v>979</v>
      </c>
      <c r="E82" s="227">
        <v>321</v>
      </c>
      <c r="F82" s="226">
        <v>900</v>
      </c>
      <c r="G82" s="226">
        <v>960</v>
      </c>
      <c r="H82" s="226">
        <v>958</v>
      </c>
      <c r="I82" s="226">
        <v>878</v>
      </c>
      <c r="J82" s="226">
        <v>920</v>
      </c>
      <c r="K82" s="226">
        <v>878.2</v>
      </c>
      <c r="L82" s="226">
        <v>938</v>
      </c>
      <c r="M82" s="226">
        <v>948.3</v>
      </c>
      <c r="N82" s="226">
        <v>928</v>
      </c>
      <c r="O82" s="226">
        <v>929</v>
      </c>
      <c r="P82" s="227">
        <v>543</v>
      </c>
      <c r="Q82" s="226">
        <v>960</v>
      </c>
      <c r="R82" s="226">
        <v>969.93</v>
      </c>
      <c r="S82" s="226">
        <v>867</v>
      </c>
      <c r="T82" s="226">
        <v>950</v>
      </c>
      <c r="U82" s="227">
        <v>598</v>
      </c>
      <c r="V82" s="223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14</v>
      </c>
    </row>
    <row r="83" spans="1:65">
      <c r="A83" s="29"/>
      <c r="B83" s="19">
        <v>1</v>
      </c>
      <c r="C83" s="9">
        <v>6</v>
      </c>
      <c r="D83" s="226">
        <v>955</v>
      </c>
      <c r="E83" s="227">
        <v>297</v>
      </c>
      <c r="F83" s="226">
        <v>910</v>
      </c>
      <c r="G83" s="226">
        <v>990</v>
      </c>
      <c r="H83" s="226">
        <v>955</v>
      </c>
      <c r="I83" s="226">
        <v>879</v>
      </c>
      <c r="J83" s="226">
        <v>920</v>
      </c>
      <c r="K83" s="226">
        <v>888.1</v>
      </c>
      <c r="L83" s="226">
        <v>948</v>
      </c>
      <c r="M83" s="226">
        <v>923.7</v>
      </c>
      <c r="N83" s="226">
        <v>954</v>
      </c>
      <c r="O83" s="226">
        <v>914</v>
      </c>
      <c r="P83" s="227">
        <v>435</v>
      </c>
      <c r="Q83" s="226">
        <v>960</v>
      </c>
      <c r="R83" s="226">
        <v>968.63075000000003</v>
      </c>
      <c r="S83" s="226">
        <v>868</v>
      </c>
      <c r="T83" s="226">
        <v>930</v>
      </c>
      <c r="U83" s="227">
        <v>528</v>
      </c>
      <c r="V83" s="223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9"/>
    </row>
    <row r="84" spans="1:65">
      <c r="A84" s="29"/>
      <c r="B84" s="20" t="s">
        <v>254</v>
      </c>
      <c r="C84" s="12"/>
      <c r="D84" s="230">
        <v>916</v>
      </c>
      <c r="E84" s="230">
        <v>257.5</v>
      </c>
      <c r="F84" s="230">
        <v>911.66666666666663</v>
      </c>
      <c r="G84" s="230">
        <v>965</v>
      </c>
      <c r="H84" s="230">
        <v>955.66666666666663</v>
      </c>
      <c r="I84" s="230">
        <v>875</v>
      </c>
      <c r="J84" s="230">
        <v>940</v>
      </c>
      <c r="K84" s="230">
        <v>882.36666666666667</v>
      </c>
      <c r="L84" s="230">
        <v>947.5</v>
      </c>
      <c r="M84" s="230">
        <v>917.69999999999993</v>
      </c>
      <c r="N84" s="230">
        <v>947.83333333333337</v>
      </c>
      <c r="O84" s="230">
        <v>922</v>
      </c>
      <c r="P84" s="230">
        <v>548.5</v>
      </c>
      <c r="Q84" s="230">
        <v>945</v>
      </c>
      <c r="R84" s="230">
        <v>968.96073333333334</v>
      </c>
      <c r="S84" s="230">
        <v>867.5</v>
      </c>
      <c r="T84" s="230">
        <v>945</v>
      </c>
      <c r="U84" s="230">
        <v>560.66666666666663</v>
      </c>
      <c r="V84" s="223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29"/>
      <c r="B85" s="3" t="s">
        <v>255</v>
      </c>
      <c r="C85" s="28"/>
      <c r="D85" s="226">
        <v>913</v>
      </c>
      <c r="E85" s="226">
        <v>253.5</v>
      </c>
      <c r="F85" s="226">
        <v>910</v>
      </c>
      <c r="G85" s="226">
        <v>960</v>
      </c>
      <c r="H85" s="226">
        <v>956.5</v>
      </c>
      <c r="I85" s="226">
        <v>880</v>
      </c>
      <c r="J85" s="226">
        <v>940</v>
      </c>
      <c r="K85" s="226">
        <v>885.05</v>
      </c>
      <c r="L85" s="226">
        <v>942.5</v>
      </c>
      <c r="M85" s="226">
        <v>914.6</v>
      </c>
      <c r="N85" s="226">
        <v>949</v>
      </c>
      <c r="O85" s="226">
        <v>921.5</v>
      </c>
      <c r="P85" s="226">
        <v>528.5</v>
      </c>
      <c r="Q85" s="226">
        <v>955</v>
      </c>
      <c r="R85" s="226">
        <v>968.76022499999999</v>
      </c>
      <c r="S85" s="226">
        <v>867.5</v>
      </c>
      <c r="T85" s="226">
        <v>930</v>
      </c>
      <c r="U85" s="226">
        <v>534.5</v>
      </c>
      <c r="V85" s="223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29"/>
      <c r="B86" s="3" t="s">
        <v>256</v>
      </c>
      <c r="C86" s="28"/>
      <c r="D86" s="226">
        <v>45.729640278488958</v>
      </c>
      <c r="E86" s="226">
        <v>45.324386372018324</v>
      </c>
      <c r="F86" s="226">
        <v>7.5277265270908105</v>
      </c>
      <c r="G86" s="226">
        <v>13.784048752090222</v>
      </c>
      <c r="H86" s="226">
        <v>4.589843860815602</v>
      </c>
      <c r="I86" s="226">
        <v>14.872793954062566</v>
      </c>
      <c r="J86" s="226">
        <v>20</v>
      </c>
      <c r="K86" s="226">
        <v>12.871156384205184</v>
      </c>
      <c r="L86" s="226">
        <v>15.757537878742308</v>
      </c>
      <c r="M86" s="226">
        <v>17.741815014253749</v>
      </c>
      <c r="N86" s="226">
        <v>15.184421841699034</v>
      </c>
      <c r="O86" s="226">
        <v>5.440588203494177</v>
      </c>
      <c r="P86" s="226">
        <v>92.482971405551197</v>
      </c>
      <c r="Q86" s="226">
        <v>25.88435821108957</v>
      </c>
      <c r="R86" s="226">
        <v>0.83251486813551179</v>
      </c>
      <c r="S86" s="226">
        <v>0.54772255750516607</v>
      </c>
      <c r="T86" s="226">
        <v>33.316662497915367</v>
      </c>
      <c r="U86" s="226">
        <v>80.188943543774485</v>
      </c>
      <c r="V86" s="223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29"/>
      <c r="B87" s="3" t="s">
        <v>86</v>
      </c>
      <c r="C87" s="28"/>
      <c r="D87" s="13">
        <v>4.9923188076953014E-2</v>
      </c>
      <c r="E87" s="13">
        <v>0.17601703445444009</v>
      </c>
      <c r="F87" s="13">
        <v>8.2571040516535403E-3</v>
      </c>
      <c r="G87" s="13">
        <v>1.4283988344134945E-2</v>
      </c>
      <c r="H87" s="13">
        <v>4.8027665093989562E-3</v>
      </c>
      <c r="I87" s="13">
        <v>1.6997478804642932E-2</v>
      </c>
      <c r="J87" s="13">
        <v>2.1276595744680851E-2</v>
      </c>
      <c r="K87" s="13">
        <v>1.458708365857563E-2</v>
      </c>
      <c r="L87" s="13">
        <v>1.6630646837722751E-2</v>
      </c>
      <c r="M87" s="13">
        <v>1.9332913821786805E-2</v>
      </c>
      <c r="N87" s="13">
        <v>1.6020139097976824E-2</v>
      </c>
      <c r="O87" s="13">
        <v>5.9008548844839233E-3</v>
      </c>
      <c r="P87" s="13">
        <v>0.16861070447684812</v>
      </c>
      <c r="Q87" s="13">
        <v>2.7390855249830232E-2</v>
      </c>
      <c r="R87" s="13">
        <v>8.5918328730573781E-4</v>
      </c>
      <c r="S87" s="13">
        <v>6.3138046974658914E-4</v>
      </c>
      <c r="T87" s="13">
        <v>3.5255727511021552E-2</v>
      </c>
      <c r="U87" s="13">
        <v>0.14302427504834928</v>
      </c>
      <c r="V87" s="152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257</v>
      </c>
      <c r="C88" s="28"/>
      <c r="D88" s="13">
        <v>-1.1097733767559181E-2</v>
      </c>
      <c r="E88" s="13">
        <v>-0.72200618607548739</v>
      </c>
      <c r="F88" s="13">
        <v>-1.577594681742156E-2</v>
      </c>
      <c r="G88" s="13">
        <v>4.1802059950115211E-2</v>
      </c>
      <c r="H88" s="13">
        <v>3.1725908765796174E-2</v>
      </c>
      <c r="I88" s="13">
        <v>-5.5360826470102875E-2</v>
      </c>
      <c r="J88" s="13">
        <v>1.481236927783236E-2</v>
      </c>
      <c r="K88" s="13">
        <v>-4.7407864285336943E-2</v>
      </c>
      <c r="L88" s="13">
        <v>2.2909276479517127E-2</v>
      </c>
      <c r="M88" s="13">
        <v>-9.2624348018439662E-3</v>
      </c>
      <c r="N88" s="13">
        <v>2.3269139021814267E-2</v>
      </c>
      <c r="O88" s="13">
        <v>-4.6202080062113238E-3</v>
      </c>
      <c r="P88" s="13">
        <v>-0.40784618665011596</v>
      </c>
      <c r="Q88" s="13">
        <v>2.0210307412288797E-2</v>
      </c>
      <c r="R88" s="13">
        <v>4.6078018650197672E-2</v>
      </c>
      <c r="S88" s="13">
        <v>-6.3457733671787753E-2</v>
      </c>
      <c r="T88" s="13">
        <v>2.0210307412288797E-2</v>
      </c>
      <c r="U88" s="13">
        <v>-0.39471120385627168</v>
      </c>
      <c r="V88" s="152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258</v>
      </c>
      <c r="C89" s="46"/>
      <c r="D89" s="44">
        <v>0.08</v>
      </c>
      <c r="E89" s="44">
        <v>14</v>
      </c>
      <c r="F89" s="44">
        <v>0.17</v>
      </c>
      <c r="G89" s="44">
        <v>0.95</v>
      </c>
      <c r="H89" s="44">
        <v>0.76</v>
      </c>
      <c r="I89" s="44">
        <v>0.95</v>
      </c>
      <c r="J89" s="44">
        <v>0.43</v>
      </c>
      <c r="K89" s="44">
        <v>0.79</v>
      </c>
      <c r="L89" s="44">
        <v>0.57999999999999996</v>
      </c>
      <c r="M89" s="44">
        <v>0.05</v>
      </c>
      <c r="N89" s="44">
        <v>0.59</v>
      </c>
      <c r="O89" s="44">
        <v>0.05</v>
      </c>
      <c r="P89" s="44">
        <v>7.85</v>
      </c>
      <c r="Q89" s="44">
        <v>0.53</v>
      </c>
      <c r="R89" s="44">
        <v>1.04</v>
      </c>
      <c r="S89" s="44">
        <v>1.1100000000000001</v>
      </c>
      <c r="T89" s="44">
        <v>0.53</v>
      </c>
      <c r="U89" s="44">
        <v>7.59</v>
      </c>
      <c r="V89" s="152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BM90" s="55"/>
    </row>
    <row r="91" spans="1:65" ht="15">
      <c r="B91" s="8" t="s">
        <v>420</v>
      </c>
      <c r="BM91" s="27" t="s">
        <v>66</v>
      </c>
    </row>
    <row r="92" spans="1:65" ht="15">
      <c r="A92" s="24" t="s">
        <v>13</v>
      </c>
      <c r="B92" s="18" t="s">
        <v>108</v>
      </c>
      <c r="C92" s="15" t="s">
        <v>109</v>
      </c>
      <c r="D92" s="16" t="s">
        <v>224</v>
      </c>
      <c r="E92" s="17" t="s">
        <v>224</v>
      </c>
      <c r="F92" s="17" t="s">
        <v>224</v>
      </c>
      <c r="G92" s="17" t="s">
        <v>224</v>
      </c>
      <c r="H92" s="17" t="s">
        <v>224</v>
      </c>
      <c r="I92" s="17" t="s">
        <v>224</v>
      </c>
      <c r="J92" s="17" t="s">
        <v>224</v>
      </c>
      <c r="K92" s="17" t="s">
        <v>224</v>
      </c>
      <c r="L92" s="17" t="s">
        <v>224</v>
      </c>
      <c r="M92" s="17" t="s">
        <v>224</v>
      </c>
      <c r="N92" s="17" t="s">
        <v>224</v>
      </c>
      <c r="O92" s="17" t="s">
        <v>224</v>
      </c>
      <c r="P92" s="17" t="s">
        <v>224</v>
      </c>
      <c r="Q92" s="17" t="s">
        <v>224</v>
      </c>
      <c r="R92" s="17" t="s">
        <v>224</v>
      </c>
      <c r="S92" s="17" t="s">
        <v>224</v>
      </c>
      <c r="T92" s="17" t="s">
        <v>224</v>
      </c>
      <c r="U92" s="17" t="s">
        <v>224</v>
      </c>
      <c r="V92" s="17" t="s">
        <v>224</v>
      </c>
      <c r="W92" s="152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225</v>
      </c>
      <c r="C93" s="9" t="s">
        <v>225</v>
      </c>
      <c r="D93" s="150" t="s">
        <v>227</v>
      </c>
      <c r="E93" s="151" t="s">
        <v>228</v>
      </c>
      <c r="F93" s="151" t="s">
        <v>229</v>
      </c>
      <c r="G93" s="151" t="s">
        <v>230</v>
      </c>
      <c r="H93" s="151" t="s">
        <v>231</v>
      </c>
      <c r="I93" s="151" t="s">
        <v>233</v>
      </c>
      <c r="J93" s="151" t="s">
        <v>234</v>
      </c>
      <c r="K93" s="151" t="s">
        <v>235</v>
      </c>
      <c r="L93" s="151" t="s">
        <v>236</v>
      </c>
      <c r="M93" s="151" t="s">
        <v>237</v>
      </c>
      <c r="N93" s="151" t="s">
        <v>238</v>
      </c>
      <c r="O93" s="151" t="s">
        <v>239</v>
      </c>
      <c r="P93" s="151" t="s">
        <v>240</v>
      </c>
      <c r="Q93" s="151" t="s">
        <v>241</v>
      </c>
      <c r="R93" s="151" t="s">
        <v>242</v>
      </c>
      <c r="S93" s="151" t="s">
        <v>243</v>
      </c>
      <c r="T93" s="151" t="s">
        <v>245</v>
      </c>
      <c r="U93" s="151" t="s">
        <v>246</v>
      </c>
      <c r="V93" s="151" t="s">
        <v>247</v>
      </c>
      <c r="W93" s="152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3</v>
      </c>
    </row>
    <row r="94" spans="1:65">
      <c r="A94" s="29"/>
      <c r="B94" s="19"/>
      <c r="C94" s="9"/>
      <c r="D94" s="10" t="s">
        <v>264</v>
      </c>
      <c r="E94" s="11" t="s">
        <v>263</v>
      </c>
      <c r="F94" s="11" t="s">
        <v>263</v>
      </c>
      <c r="G94" s="11" t="s">
        <v>263</v>
      </c>
      <c r="H94" s="11" t="s">
        <v>112</v>
      </c>
      <c r="I94" s="11" t="s">
        <v>112</v>
      </c>
      <c r="J94" s="11" t="s">
        <v>263</v>
      </c>
      <c r="K94" s="11" t="s">
        <v>263</v>
      </c>
      <c r="L94" s="11" t="s">
        <v>264</v>
      </c>
      <c r="M94" s="11" t="s">
        <v>264</v>
      </c>
      <c r="N94" s="11" t="s">
        <v>264</v>
      </c>
      <c r="O94" s="11" t="s">
        <v>264</v>
      </c>
      <c r="P94" s="11" t="s">
        <v>264</v>
      </c>
      <c r="Q94" s="11" t="s">
        <v>263</v>
      </c>
      <c r="R94" s="11" t="s">
        <v>263</v>
      </c>
      <c r="S94" s="11" t="s">
        <v>112</v>
      </c>
      <c r="T94" s="11" t="s">
        <v>263</v>
      </c>
      <c r="U94" s="11" t="s">
        <v>263</v>
      </c>
      <c r="V94" s="11" t="s">
        <v>264</v>
      </c>
      <c r="W94" s="152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2</v>
      </c>
    </row>
    <row r="95" spans="1:65">
      <c r="A95" s="29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152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1">
        <v>2.2000000000000002</v>
      </c>
      <c r="E96" s="153">
        <v>2</v>
      </c>
      <c r="F96" s="21">
        <v>2.2599999999999998</v>
      </c>
      <c r="G96" s="21">
        <v>2.37</v>
      </c>
      <c r="H96" s="21">
        <v>2.2999999999999998</v>
      </c>
      <c r="I96" s="153">
        <v>1.9405000000000003</v>
      </c>
      <c r="J96" s="21">
        <v>2.4</v>
      </c>
      <c r="K96" s="21">
        <v>2.38</v>
      </c>
      <c r="L96" s="21">
        <v>2.36</v>
      </c>
      <c r="M96" s="21">
        <v>2.41</v>
      </c>
      <c r="N96" s="21">
        <v>2.31</v>
      </c>
      <c r="O96" s="21">
        <v>2.39</v>
      </c>
      <c r="P96" s="21">
        <v>2.4</v>
      </c>
      <c r="Q96" s="21">
        <v>2.2999999999999998</v>
      </c>
      <c r="R96" s="21">
        <v>2.27</v>
      </c>
      <c r="S96" s="21">
        <v>2.1633333333333336</v>
      </c>
      <c r="T96" s="153">
        <v>2</v>
      </c>
      <c r="U96" s="21">
        <v>2.5</v>
      </c>
      <c r="V96" s="153">
        <v>2</v>
      </c>
      <c r="W96" s="152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1</v>
      </c>
    </row>
    <row r="97" spans="1:65">
      <c r="A97" s="29"/>
      <c r="B97" s="19">
        <v>1</v>
      </c>
      <c r="C97" s="9">
        <v>2</v>
      </c>
      <c r="D97" s="11">
        <v>2.2000000000000002</v>
      </c>
      <c r="E97" s="154">
        <v>2</v>
      </c>
      <c r="F97" s="11">
        <v>2.21</v>
      </c>
      <c r="G97" s="11">
        <v>2.2599999999999998</v>
      </c>
      <c r="H97" s="11">
        <v>2.6</v>
      </c>
      <c r="I97" s="154">
        <v>1.9949999999999999</v>
      </c>
      <c r="J97" s="11">
        <v>2.5</v>
      </c>
      <c r="K97" s="11">
        <v>2.38</v>
      </c>
      <c r="L97" s="11">
        <v>2.38</v>
      </c>
      <c r="M97" s="11">
        <v>2.4700000000000002</v>
      </c>
      <c r="N97" s="11">
        <v>2.15</v>
      </c>
      <c r="O97" s="11">
        <v>2.4300000000000002</v>
      </c>
      <c r="P97" s="11">
        <v>2.2999999999999998</v>
      </c>
      <c r="Q97" s="11">
        <v>2.2000000000000002</v>
      </c>
      <c r="R97" s="11">
        <v>2.2999999999999998</v>
      </c>
      <c r="S97" s="11">
        <v>2.19</v>
      </c>
      <c r="T97" s="154">
        <v>2</v>
      </c>
      <c r="U97" s="11">
        <v>2.57</v>
      </c>
      <c r="V97" s="154">
        <v>2</v>
      </c>
      <c r="W97" s="152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20</v>
      </c>
    </row>
    <row r="98" spans="1:65">
      <c r="A98" s="29"/>
      <c r="B98" s="19">
        <v>1</v>
      </c>
      <c r="C98" s="9">
        <v>3</v>
      </c>
      <c r="D98" s="11">
        <v>2.1</v>
      </c>
      <c r="E98" s="154">
        <v>2</v>
      </c>
      <c r="F98" s="11">
        <v>2.12</v>
      </c>
      <c r="G98" s="11">
        <v>2.3199999999999998</v>
      </c>
      <c r="H98" s="11">
        <v>2.2000000000000002</v>
      </c>
      <c r="I98" s="154">
        <v>1.9790000000000001</v>
      </c>
      <c r="J98" s="11">
        <v>2.2000000000000002</v>
      </c>
      <c r="K98" s="11">
        <v>2.33</v>
      </c>
      <c r="L98" s="11">
        <v>2.21</v>
      </c>
      <c r="M98" s="11">
        <v>2.35</v>
      </c>
      <c r="N98" s="11">
        <v>2.25</v>
      </c>
      <c r="O98" s="11">
        <v>2.44</v>
      </c>
      <c r="P98" s="11">
        <v>2.4</v>
      </c>
      <c r="Q98" s="11">
        <v>2.2000000000000002</v>
      </c>
      <c r="R98" s="11">
        <v>2.36</v>
      </c>
      <c r="S98" s="11">
        <v>2.1533333333333302</v>
      </c>
      <c r="T98" s="154">
        <v>2</v>
      </c>
      <c r="U98" s="11">
        <v>2.54</v>
      </c>
      <c r="V98" s="154">
        <v>2</v>
      </c>
      <c r="W98" s="152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16</v>
      </c>
    </row>
    <row r="99" spans="1:65">
      <c r="A99" s="29"/>
      <c r="B99" s="19">
        <v>1</v>
      </c>
      <c r="C99" s="9">
        <v>4</v>
      </c>
      <c r="D99" s="11">
        <v>2.1</v>
      </c>
      <c r="E99" s="154">
        <v>2</v>
      </c>
      <c r="F99" s="11">
        <v>2.19</v>
      </c>
      <c r="G99" s="11">
        <v>2.61</v>
      </c>
      <c r="H99" s="11">
        <v>2.6</v>
      </c>
      <c r="I99" s="154">
        <v>1.968</v>
      </c>
      <c r="J99" s="11">
        <v>2.2999999999999998</v>
      </c>
      <c r="K99" s="11">
        <v>2.37</v>
      </c>
      <c r="L99" s="11">
        <v>2.3199999999999998</v>
      </c>
      <c r="M99" s="11">
        <v>2.35</v>
      </c>
      <c r="N99" s="11">
        <v>2.23</v>
      </c>
      <c r="O99" s="11">
        <v>2.58</v>
      </c>
      <c r="P99" s="11">
        <v>2.4</v>
      </c>
      <c r="Q99" s="11">
        <v>2.2999999999999998</v>
      </c>
      <c r="R99" s="11">
        <v>2.5099999999999998</v>
      </c>
      <c r="S99" s="11">
        <v>2.1800000000000002</v>
      </c>
      <c r="T99" s="154">
        <v>2</v>
      </c>
      <c r="U99" s="11">
        <v>2.54</v>
      </c>
      <c r="V99" s="154">
        <v>2</v>
      </c>
      <c r="W99" s="152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2.3383333333333334</v>
      </c>
    </row>
    <row r="100" spans="1:65">
      <c r="A100" s="29"/>
      <c r="B100" s="19">
        <v>1</v>
      </c>
      <c r="C100" s="9">
        <v>5</v>
      </c>
      <c r="D100" s="11">
        <v>2.1</v>
      </c>
      <c r="E100" s="154">
        <v>2</v>
      </c>
      <c r="F100" s="11">
        <v>2.25</v>
      </c>
      <c r="G100" s="11">
        <v>2.7</v>
      </c>
      <c r="H100" s="11">
        <v>2.5</v>
      </c>
      <c r="I100" s="154">
        <v>1.9615000000000002</v>
      </c>
      <c r="J100" s="11">
        <v>2.2999999999999998</v>
      </c>
      <c r="K100" s="11">
        <v>2.23</v>
      </c>
      <c r="L100" s="11">
        <v>2.23</v>
      </c>
      <c r="M100" s="11">
        <v>2.38</v>
      </c>
      <c r="N100" s="11">
        <v>2.2599999999999998</v>
      </c>
      <c r="O100" s="11">
        <v>2.57</v>
      </c>
      <c r="P100" s="11">
        <v>2.2999999999999998</v>
      </c>
      <c r="Q100" s="11">
        <v>2.2999999999999998</v>
      </c>
      <c r="R100" s="11">
        <v>2.36</v>
      </c>
      <c r="S100" s="11">
        <v>2.1966666666666668</v>
      </c>
      <c r="T100" s="154">
        <v>2</v>
      </c>
      <c r="U100" s="11">
        <v>2.4700000000000002</v>
      </c>
      <c r="V100" s="154">
        <v>2</v>
      </c>
      <c r="W100" s="152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15</v>
      </c>
    </row>
    <row r="101" spans="1:65">
      <c r="A101" s="29"/>
      <c r="B101" s="19">
        <v>1</v>
      </c>
      <c r="C101" s="9">
        <v>6</v>
      </c>
      <c r="D101" s="11">
        <v>2.2999999999999998</v>
      </c>
      <c r="E101" s="154">
        <v>2</v>
      </c>
      <c r="F101" s="11">
        <v>2.16</v>
      </c>
      <c r="G101" s="11">
        <v>2.54</v>
      </c>
      <c r="H101" s="11">
        <v>2.4</v>
      </c>
      <c r="I101" s="154">
        <v>1.9464999999999999</v>
      </c>
      <c r="J101" s="11">
        <v>2.4</v>
      </c>
      <c r="K101" s="11">
        <v>2.2000000000000002</v>
      </c>
      <c r="L101" s="11">
        <v>2.33</v>
      </c>
      <c r="M101" s="11">
        <v>2.44</v>
      </c>
      <c r="N101" s="11">
        <v>2.2999999999999998</v>
      </c>
      <c r="O101" s="11">
        <v>2.4300000000000002</v>
      </c>
      <c r="P101" s="11">
        <v>2.4</v>
      </c>
      <c r="Q101" s="11">
        <v>2.4</v>
      </c>
      <c r="R101" s="11">
        <v>2.4500000000000002</v>
      </c>
      <c r="S101" s="11">
        <v>2.1466666666666665</v>
      </c>
      <c r="T101" s="154">
        <v>2</v>
      </c>
      <c r="U101" s="11">
        <v>2.5</v>
      </c>
      <c r="V101" s="154">
        <v>2</v>
      </c>
      <c r="W101" s="15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29"/>
      <c r="B102" s="20" t="s">
        <v>254</v>
      </c>
      <c r="C102" s="12"/>
      <c r="D102" s="22">
        <v>2.1666666666666665</v>
      </c>
      <c r="E102" s="22">
        <v>2</v>
      </c>
      <c r="F102" s="22">
        <v>2.1983333333333333</v>
      </c>
      <c r="G102" s="22">
        <v>2.4666666666666663</v>
      </c>
      <c r="H102" s="22">
        <v>2.4333333333333336</v>
      </c>
      <c r="I102" s="22">
        <v>1.9650833333333335</v>
      </c>
      <c r="J102" s="22">
        <v>2.35</v>
      </c>
      <c r="K102" s="22">
        <v>2.3149999999999999</v>
      </c>
      <c r="L102" s="22">
        <v>2.3050000000000002</v>
      </c>
      <c r="M102" s="22">
        <v>2.4</v>
      </c>
      <c r="N102" s="22">
        <v>2.25</v>
      </c>
      <c r="O102" s="22">
        <v>2.4733333333333332</v>
      </c>
      <c r="P102" s="22">
        <v>2.3666666666666667</v>
      </c>
      <c r="Q102" s="22">
        <v>2.2833333333333337</v>
      </c>
      <c r="R102" s="22">
        <v>2.375</v>
      </c>
      <c r="S102" s="22">
        <v>2.1716666666666664</v>
      </c>
      <c r="T102" s="22">
        <v>2</v>
      </c>
      <c r="U102" s="22">
        <v>2.52</v>
      </c>
      <c r="V102" s="22">
        <v>2</v>
      </c>
      <c r="W102" s="152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3" t="s">
        <v>255</v>
      </c>
      <c r="C103" s="28"/>
      <c r="D103" s="11">
        <v>2.1500000000000004</v>
      </c>
      <c r="E103" s="11">
        <v>2</v>
      </c>
      <c r="F103" s="11">
        <v>2.2000000000000002</v>
      </c>
      <c r="G103" s="11">
        <v>2.4550000000000001</v>
      </c>
      <c r="H103" s="11">
        <v>2.4500000000000002</v>
      </c>
      <c r="I103" s="11">
        <v>1.96475</v>
      </c>
      <c r="J103" s="11">
        <v>2.3499999999999996</v>
      </c>
      <c r="K103" s="11">
        <v>2.35</v>
      </c>
      <c r="L103" s="11">
        <v>2.3250000000000002</v>
      </c>
      <c r="M103" s="11">
        <v>2.395</v>
      </c>
      <c r="N103" s="11">
        <v>2.2549999999999999</v>
      </c>
      <c r="O103" s="11">
        <v>2.4350000000000001</v>
      </c>
      <c r="P103" s="11">
        <v>2.4</v>
      </c>
      <c r="Q103" s="11">
        <v>2.2999999999999998</v>
      </c>
      <c r="R103" s="11">
        <v>2.36</v>
      </c>
      <c r="S103" s="11">
        <v>2.1716666666666669</v>
      </c>
      <c r="T103" s="11">
        <v>2</v>
      </c>
      <c r="U103" s="11">
        <v>2.52</v>
      </c>
      <c r="V103" s="11">
        <v>2</v>
      </c>
      <c r="W103" s="152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256</v>
      </c>
      <c r="C104" s="28"/>
      <c r="D104" s="23">
        <v>8.164965809277254E-2</v>
      </c>
      <c r="E104" s="23">
        <v>0</v>
      </c>
      <c r="F104" s="23">
        <v>5.3447793842839347E-2</v>
      </c>
      <c r="G104" s="23">
        <v>0.17546129677700065</v>
      </c>
      <c r="H104" s="23">
        <v>0.16329931618554525</v>
      </c>
      <c r="I104" s="23">
        <v>2.0296346140787579E-2</v>
      </c>
      <c r="J104" s="23">
        <v>0.10488088481701513</v>
      </c>
      <c r="K104" s="23">
        <v>8.0187280786917753E-2</v>
      </c>
      <c r="L104" s="23">
        <v>6.949820141557618E-2</v>
      </c>
      <c r="M104" s="23">
        <v>4.8989794855663585E-2</v>
      </c>
      <c r="N104" s="23">
        <v>5.7619441163551742E-2</v>
      </c>
      <c r="O104" s="23">
        <v>8.0663911798688856E-2</v>
      </c>
      <c r="P104" s="23">
        <v>5.1639777949432274E-2</v>
      </c>
      <c r="Q104" s="23">
        <v>7.5277265270907973E-2</v>
      </c>
      <c r="R104" s="23">
        <v>9.0498618773990139E-2</v>
      </c>
      <c r="S104" s="23">
        <v>2.0303256443788695E-2</v>
      </c>
      <c r="T104" s="23">
        <v>0</v>
      </c>
      <c r="U104" s="23">
        <v>3.6331804249169812E-2</v>
      </c>
      <c r="V104" s="23">
        <v>0</v>
      </c>
      <c r="W104" s="204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56"/>
    </row>
    <row r="105" spans="1:65">
      <c r="A105" s="29"/>
      <c r="B105" s="3" t="s">
        <v>86</v>
      </c>
      <c r="C105" s="28"/>
      <c r="D105" s="13">
        <v>3.7684457581279633E-2</v>
      </c>
      <c r="E105" s="13">
        <v>0</v>
      </c>
      <c r="F105" s="13">
        <v>2.4312870588099781E-2</v>
      </c>
      <c r="G105" s="13">
        <v>7.1132958152838113E-2</v>
      </c>
      <c r="H105" s="13">
        <v>6.710930802145694E-2</v>
      </c>
      <c r="I105" s="13">
        <v>1.0328491314594417E-2</v>
      </c>
      <c r="J105" s="13">
        <v>4.4630163751921331E-2</v>
      </c>
      <c r="K105" s="13">
        <v>3.4638134249208537E-2</v>
      </c>
      <c r="L105" s="13">
        <v>3.0151063520857342E-2</v>
      </c>
      <c r="M105" s="13">
        <v>2.0412414523193163E-2</v>
      </c>
      <c r="N105" s="13">
        <v>2.5608640517134108E-2</v>
      </c>
      <c r="O105" s="13">
        <v>3.2613441428041318E-2</v>
      </c>
      <c r="P105" s="13">
        <v>2.1819624485675607E-2</v>
      </c>
      <c r="Q105" s="13">
        <v>3.2968145374120274E-2</v>
      </c>
      <c r="R105" s="13">
        <v>3.8104681589048478E-2</v>
      </c>
      <c r="S105" s="13">
        <v>9.3491587615297158E-3</v>
      </c>
      <c r="T105" s="13">
        <v>0</v>
      </c>
      <c r="U105" s="13">
        <v>1.441738263855945E-2</v>
      </c>
      <c r="V105" s="13">
        <v>0</v>
      </c>
      <c r="W105" s="152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257</v>
      </c>
      <c r="C106" s="28"/>
      <c r="D106" s="13">
        <v>-7.3414112615823313E-2</v>
      </c>
      <c r="E106" s="13">
        <v>-0.14468995010691377</v>
      </c>
      <c r="F106" s="13">
        <v>-5.9871703492516137E-2</v>
      </c>
      <c r="G106" s="13">
        <v>5.4882394868139617E-2</v>
      </c>
      <c r="H106" s="13">
        <v>4.0627227369921748E-2</v>
      </c>
      <c r="I106" s="13">
        <v>-0.15962223806129716</v>
      </c>
      <c r="J106" s="13">
        <v>4.9893086243764095E-3</v>
      </c>
      <c r="K106" s="13">
        <v>-9.9786172487527081E-3</v>
      </c>
      <c r="L106" s="13">
        <v>-1.4255167498218091E-2</v>
      </c>
      <c r="M106" s="13">
        <v>2.6372059871703435E-2</v>
      </c>
      <c r="N106" s="13">
        <v>-3.7776193870277974E-2</v>
      </c>
      <c r="O106" s="13">
        <v>5.7733428367783279E-2</v>
      </c>
      <c r="P106" s="13">
        <v>1.2116892373485344E-2</v>
      </c>
      <c r="Q106" s="13">
        <v>-2.3521026372059772E-2</v>
      </c>
      <c r="R106" s="13">
        <v>1.5680684248039922E-2</v>
      </c>
      <c r="S106" s="13">
        <v>-7.1275837491090677E-2</v>
      </c>
      <c r="T106" s="13">
        <v>-0.14468995010691377</v>
      </c>
      <c r="U106" s="13">
        <v>7.7690662865288695E-2</v>
      </c>
      <c r="V106" s="13">
        <v>-0.14468995010691377</v>
      </c>
      <c r="W106" s="152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258</v>
      </c>
      <c r="C107" s="46"/>
      <c r="D107" s="44">
        <v>1.22</v>
      </c>
      <c r="E107" s="44" t="s">
        <v>259</v>
      </c>
      <c r="F107" s="44">
        <v>0.99</v>
      </c>
      <c r="G107" s="44">
        <v>0.99</v>
      </c>
      <c r="H107" s="44">
        <v>0.74</v>
      </c>
      <c r="I107" s="44">
        <v>2.7</v>
      </c>
      <c r="J107" s="44">
        <v>0.13</v>
      </c>
      <c r="K107" s="44">
        <v>0.13</v>
      </c>
      <c r="L107" s="44">
        <v>0.2</v>
      </c>
      <c r="M107" s="44">
        <v>0.5</v>
      </c>
      <c r="N107" s="44">
        <v>0.61</v>
      </c>
      <c r="O107" s="44">
        <v>1.04</v>
      </c>
      <c r="P107" s="44">
        <v>0.25</v>
      </c>
      <c r="Q107" s="44">
        <v>0.36</v>
      </c>
      <c r="R107" s="44">
        <v>0.31</v>
      </c>
      <c r="S107" s="44">
        <v>1.18</v>
      </c>
      <c r="T107" s="44" t="s">
        <v>259</v>
      </c>
      <c r="U107" s="44">
        <v>1.38</v>
      </c>
      <c r="V107" s="44" t="s">
        <v>259</v>
      </c>
      <c r="W107" s="152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 t="s">
        <v>266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>
      <c r="BM109" s="55"/>
    </row>
    <row r="110" spans="1:65" ht="15">
      <c r="B110" s="8" t="s">
        <v>421</v>
      </c>
      <c r="BM110" s="27" t="s">
        <v>66</v>
      </c>
    </row>
    <row r="111" spans="1:65" ht="15">
      <c r="A111" s="24" t="s">
        <v>16</v>
      </c>
      <c r="B111" s="18" t="s">
        <v>108</v>
      </c>
      <c r="C111" s="15" t="s">
        <v>109</v>
      </c>
      <c r="D111" s="16" t="s">
        <v>224</v>
      </c>
      <c r="E111" s="17" t="s">
        <v>224</v>
      </c>
      <c r="F111" s="17" t="s">
        <v>224</v>
      </c>
      <c r="G111" s="17" t="s">
        <v>224</v>
      </c>
      <c r="H111" s="17" t="s">
        <v>224</v>
      </c>
      <c r="I111" s="17" t="s">
        <v>224</v>
      </c>
      <c r="J111" s="17" t="s">
        <v>224</v>
      </c>
      <c r="K111" s="17" t="s">
        <v>224</v>
      </c>
      <c r="L111" s="17" t="s">
        <v>224</v>
      </c>
      <c r="M111" s="17" t="s">
        <v>224</v>
      </c>
      <c r="N111" s="17" t="s">
        <v>224</v>
      </c>
      <c r="O111" s="17" t="s">
        <v>224</v>
      </c>
      <c r="P111" s="17" t="s">
        <v>224</v>
      </c>
      <c r="Q111" s="17" t="s">
        <v>224</v>
      </c>
      <c r="R111" s="17" t="s">
        <v>224</v>
      </c>
      <c r="S111" s="17" t="s">
        <v>224</v>
      </c>
      <c r="T111" s="17" t="s">
        <v>224</v>
      </c>
      <c r="U111" s="17" t="s">
        <v>224</v>
      </c>
      <c r="V111" s="17" t="s">
        <v>224</v>
      </c>
      <c r="W111" s="152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>
        <v>1</v>
      </c>
    </row>
    <row r="112" spans="1:65">
      <c r="A112" s="29"/>
      <c r="B112" s="19" t="s">
        <v>225</v>
      </c>
      <c r="C112" s="9" t="s">
        <v>225</v>
      </c>
      <c r="D112" s="150" t="s">
        <v>227</v>
      </c>
      <c r="E112" s="151" t="s">
        <v>228</v>
      </c>
      <c r="F112" s="151" t="s">
        <v>229</v>
      </c>
      <c r="G112" s="151" t="s">
        <v>230</v>
      </c>
      <c r="H112" s="151" t="s">
        <v>231</v>
      </c>
      <c r="I112" s="151" t="s">
        <v>233</v>
      </c>
      <c r="J112" s="151" t="s">
        <v>234</v>
      </c>
      <c r="K112" s="151" t="s">
        <v>235</v>
      </c>
      <c r="L112" s="151" t="s">
        <v>236</v>
      </c>
      <c r="M112" s="151" t="s">
        <v>237</v>
      </c>
      <c r="N112" s="151" t="s">
        <v>238</v>
      </c>
      <c r="O112" s="151" t="s">
        <v>239</v>
      </c>
      <c r="P112" s="151" t="s">
        <v>240</v>
      </c>
      <c r="Q112" s="151" t="s">
        <v>241</v>
      </c>
      <c r="R112" s="151" t="s">
        <v>242</v>
      </c>
      <c r="S112" s="151" t="s">
        <v>243</v>
      </c>
      <c r="T112" s="151" t="s">
        <v>245</v>
      </c>
      <c r="U112" s="151" t="s">
        <v>246</v>
      </c>
      <c r="V112" s="151" t="s">
        <v>247</v>
      </c>
      <c r="W112" s="152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 t="s">
        <v>3</v>
      </c>
    </row>
    <row r="113" spans="1:65">
      <c r="A113" s="29"/>
      <c r="B113" s="19"/>
      <c r="C113" s="9"/>
      <c r="D113" s="10" t="s">
        <v>264</v>
      </c>
      <c r="E113" s="11" t="s">
        <v>263</v>
      </c>
      <c r="F113" s="11" t="s">
        <v>263</v>
      </c>
      <c r="G113" s="11" t="s">
        <v>263</v>
      </c>
      <c r="H113" s="11" t="s">
        <v>112</v>
      </c>
      <c r="I113" s="11" t="s">
        <v>112</v>
      </c>
      <c r="J113" s="11" t="s">
        <v>263</v>
      </c>
      <c r="K113" s="11" t="s">
        <v>263</v>
      </c>
      <c r="L113" s="11" t="s">
        <v>264</v>
      </c>
      <c r="M113" s="11" t="s">
        <v>112</v>
      </c>
      <c r="N113" s="11" t="s">
        <v>264</v>
      </c>
      <c r="O113" s="11" t="s">
        <v>264</v>
      </c>
      <c r="P113" s="11" t="s">
        <v>264</v>
      </c>
      <c r="Q113" s="11" t="s">
        <v>263</v>
      </c>
      <c r="R113" s="11" t="s">
        <v>263</v>
      </c>
      <c r="S113" s="11" t="s">
        <v>112</v>
      </c>
      <c r="T113" s="11" t="s">
        <v>263</v>
      </c>
      <c r="U113" s="11" t="s">
        <v>263</v>
      </c>
      <c r="V113" s="11" t="s">
        <v>264</v>
      </c>
      <c r="W113" s="152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152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3</v>
      </c>
    </row>
    <row r="115" spans="1:65">
      <c r="A115" s="29"/>
      <c r="B115" s="18">
        <v>1</v>
      </c>
      <c r="C115" s="14">
        <v>1</v>
      </c>
      <c r="D115" s="21">
        <v>1.63</v>
      </c>
      <c r="E115" s="21">
        <v>1.79</v>
      </c>
      <c r="F115" s="21">
        <v>2.0699999999999998</v>
      </c>
      <c r="G115" s="21">
        <v>1.76</v>
      </c>
      <c r="H115" s="21">
        <v>1.86</v>
      </c>
      <c r="I115" s="153">
        <v>1.3819999999999999</v>
      </c>
      <c r="J115" s="21">
        <v>2.0499999999999998</v>
      </c>
      <c r="K115" s="21">
        <v>1.9400000000000002</v>
      </c>
      <c r="L115" s="21">
        <v>1.9800000000000002</v>
      </c>
      <c r="M115" s="153" t="s">
        <v>102</v>
      </c>
      <c r="N115" s="21">
        <v>1.9770000000000003</v>
      </c>
      <c r="O115" s="153">
        <v>2.1800000000000002</v>
      </c>
      <c r="P115" s="21">
        <v>1.9</v>
      </c>
      <c r="Q115" s="21">
        <v>1.9</v>
      </c>
      <c r="R115" s="153">
        <v>2.09</v>
      </c>
      <c r="S115" s="153" t="s">
        <v>102</v>
      </c>
      <c r="T115" s="21">
        <v>1.86</v>
      </c>
      <c r="U115" s="21">
        <v>1.86</v>
      </c>
      <c r="V115" s="21">
        <v>1.64</v>
      </c>
      <c r="W115" s="152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</v>
      </c>
    </row>
    <row r="116" spans="1:65">
      <c r="A116" s="29"/>
      <c r="B116" s="19">
        <v>1</v>
      </c>
      <c r="C116" s="9">
        <v>2</v>
      </c>
      <c r="D116" s="11">
        <v>1.65</v>
      </c>
      <c r="E116" s="11">
        <v>1.65</v>
      </c>
      <c r="F116" s="11">
        <v>1.87</v>
      </c>
      <c r="G116" s="11">
        <v>1.82</v>
      </c>
      <c r="H116" s="11">
        <v>1.87</v>
      </c>
      <c r="I116" s="154">
        <v>1.256</v>
      </c>
      <c r="J116" s="11">
        <v>1.95</v>
      </c>
      <c r="K116" s="148">
        <v>2.4300000000000002</v>
      </c>
      <c r="L116" s="11">
        <v>1.96</v>
      </c>
      <c r="M116" s="154" t="s">
        <v>102</v>
      </c>
      <c r="N116" s="11">
        <v>1.7330000000000001</v>
      </c>
      <c r="O116" s="154">
        <v>2.06</v>
      </c>
      <c r="P116" s="11">
        <v>1.7</v>
      </c>
      <c r="Q116" s="11">
        <v>1.74</v>
      </c>
      <c r="R116" s="154">
        <v>1.82</v>
      </c>
      <c r="S116" s="154" t="s">
        <v>102</v>
      </c>
      <c r="T116" s="11">
        <v>2.11</v>
      </c>
      <c r="U116" s="11">
        <v>1.89</v>
      </c>
      <c r="V116" s="11">
        <v>1.6</v>
      </c>
      <c r="W116" s="152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21</v>
      </c>
    </row>
    <row r="117" spans="1:65">
      <c r="A117" s="29"/>
      <c r="B117" s="19">
        <v>1</v>
      </c>
      <c r="C117" s="9">
        <v>3</v>
      </c>
      <c r="D117" s="11">
        <v>1.71</v>
      </c>
      <c r="E117" s="11">
        <v>1.88</v>
      </c>
      <c r="F117" s="11">
        <v>2</v>
      </c>
      <c r="G117" s="11">
        <v>1.91</v>
      </c>
      <c r="H117" s="11">
        <v>1.88</v>
      </c>
      <c r="I117" s="154">
        <v>1.341</v>
      </c>
      <c r="J117" s="11">
        <v>1.95</v>
      </c>
      <c r="K117" s="11">
        <v>1.86</v>
      </c>
      <c r="L117" s="11">
        <v>1.88</v>
      </c>
      <c r="M117" s="154" t="s">
        <v>102</v>
      </c>
      <c r="N117" s="11">
        <v>1.6359999999999999</v>
      </c>
      <c r="O117" s="154">
        <v>2.21</v>
      </c>
      <c r="P117" s="11">
        <v>1.83</v>
      </c>
      <c r="Q117" s="11">
        <v>2.15</v>
      </c>
      <c r="R117" s="154">
        <v>2.27</v>
      </c>
      <c r="S117" s="154" t="s">
        <v>102</v>
      </c>
      <c r="T117" s="11">
        <v>1.86</v>
      </c>
      <c r="U117" s="11">
        <v>1.77</v>
      </c>
      <c r="V117" s="11">
        <v>1.71</v>
      </c>
      <c r="W117" s="152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16</v>
      </c>
    </row>
    <row r="118" spans="1:65">
      <c r="A118" s="29"/>
      <c r="B118" s="19">
        <v>1</v>
      </c>
      <c r="C118" s="9">
        <v>4</v>
      </c>
      <c r="D118" s="11">
        <v>1.71</v>
      </c>
      <c r="E118" s="11">
        <v>1.71</v>
      </c>
      <c r="F118" s="11">
        <v>2.12</v>
      </c>
      <c r="G118" s="11">
        <v>1.9400000000000002</v>
      </c>
      <c r="H118" s="11">
        <v>1.88</v>
      </c>
      <c r="I118" s="154">
        <v>1.3279999999999998</v>
      </c>
      <c r="J118" s="11">
        <v>1.9800000000000002</v>
      </c>
      <c r="K118" s="11">
        <v>2.23</v>
      </c>
      <c r="L118" s="11">
        <v>1.72</v>
      </c>
      <c r="M118" s="154" t="s">
        <v>102</v>
      </c>
      <c r="N118" s="11">
        <v>1.7070000000000001</v>
      </c>
      <c r="O118" s="154">
        <v>2.1</v>
      </c>
      <c r="P118" s="11">
        <v>1.92</v>
      </c>
      <c r="Q118" s="11">
        <v>1.9299999999999997</v>
      </c>
      <c r="R118" s="154">
        <v>2.2000000000000002</v>
      </c>
      <c r="S118" s="154" t="s">
        <v>102</v>
      </c>
      <c r="T118" s="11">
        <v>2.23</v>
      </c>
      <c r="U118" s="11">
        <v>1.83</v>
      </c>
      <c r="V118" s="11">
        <v>1.9800000000000002</v>
      </c>
      <c r="W118" s="152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1.8635952380952379</v>
      </c>
    </row>
    <row r="119" spans="1:65">
      <c r="A119" s="29"/>
      <c r="B119" s="19">
        <v>1</v>
      </c>
      <c r="C119" s="9">
        <v>5</v>
      </c>
      <c r="D119" s="11">
        <v>1.65</v>
      </c>
      <c r="E119" s="11">
        <v>1.9400000000000002</v>
      </c>
      <c r="F119" s="11">
        <v>1.74</v>
      </c>
      <c r="G119" s="11">
        <v>1.78</v>
      </c>
      <c r="H119" s="11">
        <v>1.87</v>
      </c>
      <c r="I119" s="154">
        <v>1.357</v>
      </c>
      <c r="J119" s="11">
        <v>2.0099999999999998</v>
      </c>
      <c r="K119" s="11">
        <v>2.04</v>
      </c>
      <c r="L119" s="11">
        <v>1.84</v>
      </c>
      <c r="M119" s="154" t="s">
        <v>102</v>
      </c>
      <c r="N119" s="11">
        <v>2.1179999999999999</v>
      </c>
      <c r="O119" s="154">
        <v>2.23</v>
      </c>
      <c r="P119" s="11">
        <v>1.74</v>
      </c>
      <c r="Q119" s="11">
        <v>2.0299999999999998</v>
      </c>
      <c r="R119" s="154">
        <v>2.57</v>
      </c>
      <c r="S119" s="154" t="s">
        <v>102</v>
      </c>
      <c r="T119" s="148">
        <v>2.4</v>
      </c>
      <c r="U119" s="11">
        <v>1.73</v>
      </c>
      <c r="V119" s="11">
        <v>1.65</v>
      </c>
      <c r="W119" s="152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16</v>
      </c>
    </row>
    <row r="120" spans="1:65">
      <c r="A120" s="29"/>
      <c r="B120" s="19">
        <v>1</v>
      </c>
      <c r="C120" s="9">
        <v>6</v>
      </c>
      <c r="D120" s="148">
        <v>2.0499999999999998</v>
      </c>
      <c r="E120" s="11">
        <v>1.69</v>
      </c>
      <c r="F120" s="11">
        <v>1.89</v>
      </c>
      <c r="G120" s="11">
        <v>1.79</v>
      </c>
      <c r="H120" s="11">
        <v>1.85</v>
      </c>
      <c r="I120" s="154">
        <v>1.4039999999999999</v>
      </c>
      <c r="J120" s="11">
        <v>1.88</v>
      </c>
      <c r="K120" s="11">
        <v>1.9400000000000002</v>
      </c>
      <c r="L120" s="11">
        <v>1.92</v>
      </c>
      <c r="M120" s="154" t="s">
        <v>102</v>
      </c>
      <c r="N120" s="11">
        <v>1.859</v>
      </c>
      <c r="O120" s="154">
        <v>2.2200000000000002</v>
      </c>
      <c r="P120" s="11">
        <v>1.86</v>
      </c>
      <c r="Q120" s="11">
        <v>2.02</v>
      </c>
      <c r="R120" s="154">
        <v>2.67</v>
      </c>
      <c r="S120" s="154" t="s">
        <v>102</v>
      </c>
      <c r="T120" s="11">
        <v>1.76</v>
      </c>
      <c r="U120" s="148">
        <v>2.17</v>
      </c>
      <c r="V120" s="11">
        <v>1.82</v>
      </c>
      <c r="W120" s="152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20" t="s">
        <v>254</v>
      </c>
      <c r="C121" s="12"/>
      <c r="D121" s="22">
        <v>1.7333333333333332</v>
      </c>
      <c r="E121" s="22">
        <v>1.7766666666666666</v>
      </c>
      <c r="F121" s="22">
        <v>1.9483333333333333</v>
      </c>
      <c r="G121" s="22">
        <v>1.8333333333333333</v>
      </c>
      <c r="H121" s="22">
        <v>1.8683333333333332</v>
      </c>
      <c r="I121" s="22">
        <v>1.3446666666666669</v>
      </c>
      <c r="J121" s="22">
        <v>1.97</v>
      </c>
      <c r="K121" s="22">
        <v>2.0733333333333333</v>
      </c>
      <c r="L121" s="22">
        <v>1.8833333333333335</v>
      </c>
      <c r="M121" s="22" t="s">
        <v>604</v>
      </c>
      <c r="N121" s="22">
        <v>1.8383333333333332</v>
      </c>
      <c r="O121" s="22">
        <v>2.166666666666667</v>
      </c>
      <c r="P121" s="22">
        <v>1.825</v>
      </c>
      <c r="Q121" s="22">
        <v>1.9616666666666662</v>
      </c>
      <c r="R121" s="22">
        <v>2.27</v>
      </c>
      <c r="S121" s="22" t="s">
        <v>604</v>
      </c>
      <c r="T121" s="22">
        <v>2.0366666666666666</v>
      </c>
      <c r="U121" s="22">
        <v>1.875</v>
      </c>
      <c r="V121" s="22">
        <v>1.7333333333333334</v>
      </c>
      <c r="W121" s="152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255</v>
      </c>
      <c r="C122" s="28"/>
      <c r="D122" s="11">
        <v>1.68</v>
      </c>
      <c r="E122" s="11">
        <v>1.75</v>
      </c>
      <c r="F122" s="11">
        <v>1.9449999999999998</v>
      </c>
      <c r="G122" s="11">
        <v>1.8050000000000002</v>
      </c>
      <c r="H122" s="11">
        <v>1.87</v>
      </c>
      <c r="I122" s="11">
        <v>1.349</v>
      </c>
      <c r="J122" s="11">
        <v>1.9650000000000001</v>
      </c>
      <c r="K122" s="11">
        <v>1.9900000000000002</v>
      </c>
      <c r="L122" s="11">
        <v>1.9</v>
      </c>
      <c r="M122" s="11" t="s">
        <v>604</v>
      </c>
      <c r="N122" s="11">
        <v>1.796</v>
      </c>
      <c r="O122" s="11">
        <v>2.1950000000000003</v>
      </c>
      <c r="P122" s="11">
        <v>1.8450000000000002</v>
      </c>
      <c r="Q122" s="11">
        <v>1.9749999999999999</v>
      </c>
      <c r="R122" s="11">
        <v>2.2350000000000003</v>
      </c>
      <c r="S122" s="11" t="s">
        <v>604</v>
      </c>
      <c r="T122" s="11">
        <v>1.9849999999999999</v>
      </c>
      <c r="U122" s="11">
        <v>1.8450000000000002</v>
      </c>
      <c r="V122" s="11">
        <v>1.68</v>
      </c>
      <c r="W122" s="152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256</v>
      </c>
      <c r="C123" s="28"/>
      <c r="D123" s="23">
        <v>0.15870307705481534</v>
      </c>
      <c r="E123" s="23">
        <v>0.11448435118681802</v>
      </c>
      <c r="F123" s="23">
        <v>0.14133883637085268</v>
      </c>
      <c r="G123" s="23">
        <v>7.4206917916503384E-2</v>
      </c>
      <c r="H123" s="23">
        <v>1.1690451944500043E-2</v>
      </c>
      <c r="I123" s="23">
        <v>5.1418543995981288E-2</v>
      </c>
      <c r="J123" s="23">
        <v>5.8309518948452967E-2</v>
      </c>
      <c r="K123" s="23">
        <v>0.21630225765503849</v>
      </c>
      <c r="L123" s="23">
        <v>9.5008771524879077E-2</v>
      </c>
      <c r="M123" s="23" t="s">
        <v>604</v>
      </c>
      <c r="N123" s="23">
        <v>0.18283945598985651</v>
      </c>
      <c r="O123" s="23">
        <v>7.0332543439482309E-2</v>
      </c>
      <c r="P123" s="23">
        <v>8.8034084308295041E-2</v>
      </c>
      <c r="Q123" s="23">
        <v>0.13963046467969181</v>
      </c>
      <c r="R123" s="23">
        <v>0.31298562267299307</v>
      </c>
      <c r="S123" s="23" t="s">
        <v>604</v>
      </c>
      <c r="T123" s="23">
        <v>0.25049284753594386</v>
      </c>
      <c r="U123" s="23">
        <v>0.15591664439693406</v>
      </c>
      <c r="V123" s="23">
        <v>0.14306175822583297</v>
      </c>
      <c r="W123" s="204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29"/>
      <c r="B124" s="3" t="s">
        <v>86</v>
      </c>
      <c r="C124" s="28"/>
      <c r="D124" s="13">
        <v>9.155946753162425E-2</v>
      </c>
      <c r="E124" s="13">
        <v>6.4437721118284066E-2</v>
      </c>
      <c r="F124" s="13">
        <v>7.254345750428709E-2</v>
      </c>
      <c r="G124" s="13">
        <v>4.0476500681729123E-2</v>
      </c>
      <c r="H124" s="13">
        <v>6.2571553672613979E-3</v>
      </c>
      <c r="I124" s="13">
        <v>3.823887753791369E-2</v>
      </c>
      <c r="J124" s="13">
        <v>2.9598740582971048E-2</v>
      </c>
      <c r="K124" s="13">
        <v>0.1043258477435877</v>
      </c>
      <c r="L124" s="13">
        <v>5.044713532294464E-2</v>
      </c>
      <c r="M124" s="13" t="s">
        <v>604</v>
      </c>
      <c r="N124" s="13">
        <v>9.945935955930546E-2</v>
      </c>
      <c r="O124" s="13">
        <v>3.2461173895145676E-2</v>
      </c>
      <c r="P124" s="13">
        <v>4.8237854415504135E-2</v>
      </c>
      <c r="Q124" s="13">
        <v>7.1179506208848858E-2</v>
      </c>
      <c r="R124" s="13">
        <v>0.13787912893083396</v>
      </c>
      <c r="S124" s="13" t="s">
        <v>604</v>
      </c>
      <c r="T124" s="13">
        <v>0.12299157816822122</v>
      </c>
      <c r="U124" s="13">
        <v>8.3155543678364835E-2</v>
      </c>
      <c r="V124" s="13">
        <v>8.253562974567287E-2</v>
      </c>
      <c r="W124" s="152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3" t="s">
        <v>257</v>
      </c>
      <c r="C125" s="28"/>
      <c r="D125" s="13">
        <v>-6.9898174291883275E-2</v>
      </c>
      <c r="E125" s="13">
        <v>-4.6645628649180315E-2</v>
      </c>
      <c r="F125" s="13">
        <v>4.5470225243065876E-2</v>
      </c>
      <c r="G125" s="13">
        <v>-1.6238453577953393E-2</v>
      </c>
      <c r="H125" s="13">
        <v>2.542448671921882E-3</v>
      </c>
      <c r="I125" s="13">
        <v>-0.27845562213335695</v>
      </c>
      <c r="J125" s="13">
        <v>5.70964980644173E-2</v>
      </c>
      <c r="K125" s="13">
        <v>0.11254487613547814</v>
      </c>
      <c r="L125" s="13">
        <v>1.0591406779011603E-2</v>
      </c>
      <c r="M125" s="13" t="s">
        <v>604</v>
      </c>
      <c r="N125" s="13">
        <v>-1.3555467542257005E-2</v>
      </c>
      <c r="O125" s="13">
        <v>0.16262728213514621</v>
      </c>
      <c r="P125" s="13">
        <v>-2.0710096970780856E-2</v>
      </c>
      <c r="Q125" s="13">
        <v>5.2624854671589727E-2</v>
      </c>
      <c r="R125" s="13">
        <v>0.21807566020620683</v>
      </c>
      <c r="S125" s="13" t="s">
        <v>604</v>
      </c>
      <c r="T125" s="13">
        <v>9.2869645207037221E-2</v>
      </c>
      <c r="U125" s="13">
        <v>6.1197633861840295E-3</v>
      </c>
      <c r="V125" s="13">
        <v>-6.9898174291883164E-2</v>
      </c>
      <c r="W125" s="152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45" t="s">
        <v>258</v>
      </c>
      <c r="C126" s="46"/>
      <c r="D126" s="44">
        <v>0.95</v>
      </c>
      <c r="E126" s="44">
        <v>0.67</v>
      </c>
      <c r="F126" s="44">
        <v>0.41</v>
      </c>
      <c r="G126" s="44">
        <v>0.32</v>
      </c>
      <c r="H126" s="44">
        <v>0.09</v>
      </c>
      <c r="I126" s="44">
        <v>3.41</v>
      </c>
      <c r="J126" s="44">
        <v>0.55000000000000004</v>
      </c>
      <c r="K126" s="44">
        <v>1.2</v>
      </c>
      <c r="L126" s="44">
        <v>0</v>
      </c>
      <c r="M126" s="44">
        <v>3.9</v>
      </c>
      <c r="N126" s="44">
        <v>0.28000000000000003</v>
      </c>
      <c r="O126" s="44">
        <v>1.79</v>
      </c>
      <c r="P126" s="44">
        <v>0.37</v>
      </c>
      <c r="Q126" s="44">
        <v>0.5</v>
      </c>
      <c r="R126" s="44">
        <v>2.44</v>
      </c>
      <c r="S126" s="44">
        <v>3.9</v>
      </c>
      <c r="T126" s="44">
        <v>0.97</v>
      </c>
      <c r="U126" s="44">
        <v>0.05</v>
      </c>
      <c r="V126" s="44">
        <v>0.95</v>
      </c>
      <c r="W126" s="152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BM127" s="55"/>
    </row>
    <row r="128" spans="1:65" ht="15">
      <c r="B128" s="8" t="s">
        <v>422</v>
      </c>
      <c r="BM128" s="27" t="s">
        <v>66</v>
      </c>
    </row>
    <row r="129" spans="1:65" ht="15">
      <c r="A129" s="24" t="s">
        <v>50</v>
      </c>
      <c r="B129" s="18" t="s">
        <v>108</v>
      </c>
      <c r="C129" s="15" t="s">
        <v>109</v>
      </c>
      <c r="D129" s="16" t="s">
        <v>224</v>
      </c>
      <c r="E129" s="17" t="s">
        <v>224</v>
      </c>
      <c r="F129" s="17" t="s">
        <v>224</v>
      </c>
      <c r="G129" s="17" t="s">
        <v>224</v>
      </c>
      <c r="H129" s="17" t="s">
        <v>224</v>
      </c>
      <c r="I129" s="17" t="s">
        <v>224</v>
      </c>
      <c r="J129" s="17" t="s">
        <v>224</v>
      </c>
      <c r="K129" s="17" t="s">
        <v>224</v>
      </c>
      <c r="L129" s="17" t="s">
        <v>224</v>
      </c>
      <c r="M129" s="17" t="s">
        <v>224</v>
      </c>
      <c r="N129" s="17" t="s">
        <v>224</v>
      </c>
      <c r="O129" s="17" t="s">
        <v>224</v>
      </c>
      <c r="P129" s="17" t="s">
        <v>224</v>
      </c>
      <c r="Q129" s="17" t="s">
        <v>224</v>
      </c>
      <c r="R129" s="17" t="s">
        <v>224</v>
      </c>
      <c r="S129" s="17" t="s">
        <v>224</v>
      </c>
      <c r="T129" s="17" t="s">
        <v>224</v>
      </c>
      <c r="U129" s="17" t="s">
        <v>224</v>
      </c>
      <c r="V129" s="17" t="s">
        <v>224</v>
      </c>
      <c r="W129" s="152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>
        <v>1</v>
      </c>
    </row>
    <row r="130" spans="1:65">
      <c r="A130" s="29"/>
      <c r="B130" s="19" t="s">
        <v>225</v>
      </c>
      <c r="C130" s="9" t="s">
        <v>225</v>
      </c>
      <c r="D130" s="150" t="s">
        <v>227</v>
      </c>
      <c r="E130" s="151" t="s">
        <v>228</v>
      </c>
      <c r="F130" s="151" t="s">
        <v>229</v>
      </c>
      <c r="G130" s="151" t="s">
        <v>230</v>
      </c>
      <c r="H130" s="151" t="s">
        <v>231</v>
      </c>
      <c r="I130" s="151" t="s">
        <v>233</v>
      </c>
      <c r="J130" s="151" t="s">
        <v>234</v>
      </c>
      <c r="K130" s="151" t="s">
        <v>235</v>
      </c>
      <c r="L130" s="151" t="s">
        <v>236</v>
      </c>
      <c r="M130" s="151" t="s">
        <v>237</v>
      </c>
      <c r="N130" s="151" t="s">
        <v>238</v>
      </c>
      <c r="O130" s="151" t="s">
        <v>239</v>
      </c>
      <c r="P130" s="151" t="s">
        <v>240</v>
      </c>
      <c r="Q130" s="151" t="s">
        <v>241</v>
      </c>
      <c r="R130" s="151" t="s">
        <v>242</v>
      </c>
      <c r="S130" s="151" t="s">
        <v>243</v>
      </c>
      <c r="T130" s="151" t="s">
        <v>245</v>
      </c>
      <c r="U130" s="151" t="s">
        <v>246</v>
      </c>
      <c r="V130" s="151" t="s">
        <v>247</v>
      </c>
      <c r="W130" s="152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 t="s">
        <v>1</v>
      </c>
    </row>
    <row r="131" spans="1:65">
      <c r="A131" s="29"/>
      <c r="B131" s="19"/>
      <c r="C131" s="9"/>
      <c r="D131" s="10" t="s">
        <v>112</v>
      </c>
      <c r="E131" s="11" t="s">
        <v>263</v>
      </c>
      <c r="F131" s="11" t="s">
        <v>263</v>
      </c>
      <c r="G131" s="11" t="s">
        <v>263</v>
      </c>
      <c r="H131" s="11" t="s">
        <v>112</v>
      </c>
      <c r="I131" s="11" t="s">
        <v>112</v>
      </c>
      <c r="J131" s="11" t="s">
        <v>263</v>
      </c>
      <c r="K131" s="11" t="s">
        <v>263</v>
      </c>
      <c r="L131" s="11" t="s">
        <v>112</v>
      </c>
      <c r="M131" s="11" t="s">
        <v>112</v>
      </c>
      <c r="N131" s="11" t="s">
        <v>112</v>
      </c>
      <c r="O131" s="11" t="s">
        <v>263</v>
      </c>
      <c r="P131" s="11" t="s">
        <v>112</v>
      </c>
      <c r="Q131" s="11" t="s">
        <v>263</v>
      </c>
      <c r="R131" s="11" t="s">
        <v>263</v>
      </c>
      <c r="S131" s="11" t="s">
        <v>112</v>
      </c>
      <c r="T131" s="11" t="s">
        <v>263</v>
      </c>
      <c r="U131" s="11" t="s">
        <v>263</v>
      </c>
      <c r="V131" s="11" t="s">
        <v>264</v>
      </c>
      <c r="W131" s="152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152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8">
        <v>1</v>
      </c>
      <c r="C133" s="14">
        <v>1</v>
      </c>
      <c r="D133" s="21">
        <v>1.87</v>
      </c>
      <c r="E133" s="153">
        <v>1.78</v>
      </c>
      <c r="F133" s="21">
        <v>1.94</v>
      </c>
      <c r="G133" s="21">
        <v>1.9900000000000002</v>
      </c>
      <c r="H133" s="21">
        <v>1.9730000000000001</v>
      </c>
      <c r="I133" s="153">
        <v>2.5667499999999999</v>
      </c>
      <c r="J133" s="147">
        <v>1.82</v>
      </c>
      <c r="K133" s="21">
        <v>2.0099999999999998</v>
      </c>
      <c r="L133" s="21">
        <v>1.9109</v>
      </c>
      <c r="M133" s="21">
        <v>2.0580000000000003</v>
      </c>
      <c r="N133" s="21">
        <v>1.9799999999999998</v>
      </c>
      <c r="O133" s="153">
        <v>1.77</v>
      </c>
      <c r="P133" s="21">
        <v>1.91</v>
      </c>
      <c r="Q133" s="21">
        <v>1.9299999999999997</v>
      </c>
      <c r="R133" s="21">
        <v>1.9799999999999998</v>
      </c>
      <c r="S133" s="21">
        <v>1.9499333333333333</v>
      </c>
      <c r="T133" s="21">
        <v>1.83</v>
      </c>
      <c r="U133" s="21">
        <v>1.9900000000000002</v>
      </c>
      <c r="V133" s="21">
        <v>1.9641999999999999</v>
      </c>
      <c r="W133" s="152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</v>
      </c>
    </row>
    <row r="134" spans="1:65">
      <c r="A134" s="29"/>
      <c r="B134" s="19">
        <v>1</v>
      </c>
      <c r="C134" s="9">
        <v>2</v>
      </c>
      <c r="D134" s="11">
        <v>1.9</v>
      </c>
      <c r="E134" s="154">
        <v>1.72</v>
      </c>
      <c r="F134" s="11">
        <v>1.92</v>
      </c>
      <c r="G134" s="11">
        <v>1.9900000000000002</v>
      </c>
      <c r="H134" s="11">
        <v>1.931</v>
      </c>
      <c r="I134" s="154">
        <v>2.6173529499999999</v>
      </c>
      <c r="J134" s="11">
        <v>1.9</v>
      </c>
      <c r="K134" s="11">
        <v>2.06</v>
      </c>
      <c r="L134" s="11">
        <v>1.9279000000000002</v>
      </c>
      <c r="M134" s="11">
        <v>2.0104000000000002</v>
      </c>
      <c r="N134" s="11">
        <v>1.92</v>
      </c>
      <c r="O134" s="154">
        <v>1.72</v>
      </c>
      <c r="P134" s="11">
        <v>1.9300000000000002</v>
      </c>
      <c r="Q134" s="11">
        <v>1.91</v>
      </c>
      <c r="R134" s="11">
        <v>1.8799999999999997</v>
      </c>
      <c r="S134" s="11">
        <v>1.9398000000000002</v>
      </c>
      <c r="T134" s="11">
        <v>1.83</v>
      </c>
      <c r="U134" s="11">
        <v>2.0099999999999998</v>
      </c>
      <c r="V134" s="11">
        <v>1.9283999999999999</v>
      </c>
      <c r="W134" s="152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 t="e">
        <v>#N/A</v>
      </c>
    </row>
    <row r="135" spans="1:65">
      <c r="A135" s="29"/>
      <c r="B135" s="19">
        <v>1</v>
      </c>
      <c r="C135" s="9">
        <v>3</v>
      </c>
      <c r="D135" s="11">
        <v>1.86</v>
      </c>
      <c r="E135" s="154">
        <v>1.76</v>
      </c>
      <c r="F135" s="11">
        <v>1.95</v>
      </c>
      <c r="G135" s="11">
        <v>1.97</v>
      </c>
      <c r="H135" s="11">
        <v>2.028</v>
      </c>
      <c r="I135" s="154">
        <v>2.3609939500000001</v>
      </c>
      <c r="J135" s="11">
        <v>1.9</v>
      </c>
      <c r="K135" s="11">
        <v>1.9799999999999998</v>
      </c>
      <c r="L135" s="11">
        <v>1.9082999999999999</v>
      </c>
      <c r="M135" s="11">
        <v>1.986</v>
      </c>
      <c r="N135" s="11">
        <v>1.97</v>
      </c>
      <c r="O135" s="154">
        <v>1.72</v>
      </c>
      <c r="P135" s="11">
        <v>1.9800000000000002</v>
      </c>
      <c r="Q135" s="11">
        <v>1.97</v>
      </c>
      <c r="R135" s="11">
        <v>1.94</v>
      </c>
      <c r="S135" s="11">
        <v>1.9299999999999997</v>
      </c>
      <c r="T135" s="11">
        <v>1.8399999999999999</v>
      </c>
      <c r="U135" s="11">
        <v>1.9799999999999998</v>
      </c>
      <c r="V135" s="11">
        <v>1.9612999999999998</v>
      </c>
      <c r="W135" s="152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16</v>
      </c>
    </row>
    <row r="136" spans="1:65">
      <c r="A136" s="29"/>
      <c r="B136" s="19">
        <v>1</v>
      </c>
      <c r="C136" s="9">
        <v>4</v>
      </c>
      <c r="D136" s="11">
        <v>1.86</v>
      </c>
      <c r="E136" s="154">
        <v>1.72</v>
      </c>
      <c r="F136" s="11">
        <v>1.92</v>
      </c>
      <c r="G136" s="11">
        <v>1.97</v>
      </c>
      <c r="H136" s="11">
        <v>1.966</v>
      </c>
      <c r="I136" s="154">
        <v>2.5946480999999997</v>
      </c>
      <c r="J136" s="11">
        <v>1.91</v>
      </c>
      <c r="K136" s="11">
        <v>2.0099999999999998</v>
      </c>
      <c r="L136" s="11">
        <v>1.9047999999999998</v>
      </c>
      <c r="M136" s="11">
        <v>1.9866999999999999</v>
      </c>
      <c r="N136" s="11">
        <v>1.95</v>
      </c>
      <c r="O136" s="154">
        <v>1.83</v>
      </c>
      <c r="P136" s="11">
        <v>1.97</v>
      </c>
      <c r="Q136" s="11">
        <v>1.97</v>
      </c>
      <c r="R136" s="11">
        <v>2.04</v>
      </c>
      <c r="S136" s="11">
        <v>1.9426666666666668</v>
      </c>
      <c r="T136" s="11">
        <v>1.83</v>
      </c>
      <c r="U136" s="11">
        <v>1.9900000000000002</v>
      </c>
      <c r="V136" s="11">
        <v>1.9574999999999998</v>
      </c>
      <c r="W136" s="152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1.9466340277777778</v>
      </c>
    </row>
    <row r="137" spans="1:65">
      <c r="A137" s="29"/>
      <c r="B137" s="19">
        <v>1</v>
      </c>
      <c r="C137" s="9">
        <v>5</v>
      </c>
      <c r="D137" s="11">
        <v>1.9799999999999998</v>
      </c>
      <c r="E137" s="154">
        <v>1.7399999999999998</v>
      </c>
      <c r="F137" s="11">
        <v>1.8799999999999997</v>
      </c>
      <c r="G137" s="11">
        <v>1.97</v>
      </c>
      <c r="H137" s="11">
        <v>1.9079999999999999</v>
      </c>
      <c r="I137" s="154">
        <v>2.3126774000000001</v>
      </c>
      <c r="J137" s="11">
        <v>1.8900000000000001</v>
      </c>
      <c r="K137" s="11">
        <v>1.97</v>
      </c>
      <c r="L137" s="11">
        <v>1.9269000000000001</v>
      </c>
      <c r="M137" s="11">
        <v>1.9729000000000001</v>
      </c>
      <c r="N137" s="11">
        <v>2.0299999999999998</v>
      </c>
      <c r="O137" s="154">
        <v>1.94</v>
      </c>
      <c r="P137" s="11">
        <v>1.9800000000000002</v>
      </c>
      <c r="Q137" s="11">
        <v>1.86</v>
      </c>
      <c r="R137" s="11">
        <v>2.04</v>
      </c>
      <c r="S137" s="11">
        <v>1.9265333333333337</v>
      </c>
      <c r="T137" s="11">
        <v>1.83</v>
      </c>
      <c r="U137" s="11">
        <v>2.02</v>
      </c>
      <c r="V137" s="11">
        <v>1.9283999999999999</v>
      </c>
      <c r="W137" s="152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17</v>
      </c>
    </row>
    <row r="138" spans="1:65">
      <c r="A138" s="29"/>
      <c r="B138" s="19">
        <v>1</v>
      </c>
      <c r="C138" s="9">
        <v>6</v>
      </c>
      <c r="D138" s="11">
        <v>1.94</v>
      </c>
      <c r="E138" s="154">
        <v>1.8500000000000003</v>
      </c>
      <c r="F138" s="11">
        <v>1.91</v>
      </c>
      <c r="G138" s="148">
        <v>2.04</v>
      </c>
      <c r="H138" s="11">
        <v>2.0529999999999999</v>
      </c>
      <c r="I138" s="154">
        <v>2.19225</v>
      </c>
      <c r="J138" s="11">
        <v>1.9</v>
      </c>
      <c r="K138" s="11">
        <v>1.97</v>
      </c>
      <c r="L138" s="11">
        <v>1.9154</v>
      </c>
      <c r="M138" s="11">
        <v>2.0038</v>
      </c>
      <c r="N138" s="11">
        <v>1.96</v>
      </c>
      <c r="O138" s="154">
        <v>1.9299999999999997</v>
      </c>
      <c r="P138" s="11">
        <v>1.97</v>
      </c>
      <c r="Q138" s="11">
        <v>1.94</v>
      </c>
      <c r="R138" s="11">
        <v>2</v>
      </c>
      <c r="S138" s="11">
        <v>1.9497333333333331</v>
      </c>
      <c r="T138" s="11">
        <v>1.83</v>
      </c>
      <c r="U138" s="11">
        <v>1.9799999999999998</v>
      </c>
      <c r="V138" s="11">
        <v>1.9594</v>
      </c>
      <c r="W138" s="152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20" t="s">
        <v>254</v>
      </c>
      <c r="C139" s="12"/>
      <c r="D139" s="22">
        <v>1.9016666666666666</v>
      </c>
      <c r="E139" s="22">
        <v>1.7616666666666665</v>
      </c>
      <c r="F139" s="22">
        <v>1.92</v>
      </c>
      <c r="G139" s="22">
        <v>1.9883333333333333</v>
      </c>
      <c r="H139" s="22">
        <v>1.9765000000000004</v>
      </c>
      <c r="I139" s="22">
        <v>2.4407787333333331</v>
      </c>
      <c r="J139" s="22">
        <v>1.8866666666666667</v>
      </c>
      <c r="K139" s="22">
        <v>2</v>
      </c>
      <c r="L139" s="22">
        <v>1.9157</v>
      </c>
      <c r="M139" s="22">
        <v>2.0029666666666666</v>
      </c>
      <c r="N139" s="22">
        <v>1.968333333333333</v>
      </c>
      <c r="O139" s="22">
        <v>1.8183333333333334</v>
      </c>
      <c r="P139" s="22">
        <v>1.9566666666666668</v>
      </c>
      <c r="Q139" s="22">
        <v>1.9299999999999997</v>
      </c>
      <c r="R139" s="22">
        <v>1.9799999999999998</v>
      </c>
      <c r="S139" s="22">
        <v>1.9397777777777778</v>
      </c>
      <c r="T139" s="22">
        <v>1.8316666666666668</v>
      </c>
      <c r="U139" s="22">
        <v>1.9950000000000001</v>
      </c>
      <c r="V139" s="22">
        <v>1.9498666666666666</v>
      </c>
      <c r="W139" s="152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29"/>
      <c r="B140" s="3" t="s">
        <v>255</v>
      </c>
      <c r="C140" s="28"/>
      <c r="D140" s="11">
        <v>1.885</v>
      </c>
      <c r="E140" s="11">
        <v>1.75</v>
      </c>
      <c r="F140" s="11">
        <v>1.92</v>
      </c>
      <c r="G140" s="11">
        <v>1.98</v>
      </c>
      <c r="H140" s="11">
        <v>1.9695</v>
      </c>
      <c r="I140" s="11">
        <v>2.463871975</v>
      </c>
      <c r="J140" s="11">
        <v>1.9</v>
      </c>
      <c r="K140" s="11">
        <v>1.9949999999999997</v>
      </c>
      <c r="L140" s="11">
        <v>1.9131499999999999</v>
      </c>
      <c r="M140" s="11">
        <v>1.99525</v>
      </c>
      <c r="N140" s="11">
        <v>1.9649999999999999</v>
      </c>
      <c r="O140" s="11">
        <v>1.8</v>
      </c>
      <c r="P140" s="11">
        <v>1.97</v>
      </c>
      <c r="Q140" s="11">
        <v>1.9349999999999998</v>
      </c>
      <c r="R140" s="11">
        <v>1.9899999999999998</v>
      </c>
      <c r="S140" s="11">
        <v>1.9412333333333334</v>
      </c>
      <c r="T140" s="11">
        <v>1.83</v>
      </c>
      <c r="U140" s="11">
        <v>1.9900000000000002</v>
      </c>
      <c r="V140" s="11">
        <v>1.95845</v>
      </c>
      <c r="W140" s="152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3" t="s">
        <v>256</v>
      </c>
      <c r="C141" s="28"/>
      <c r="D141" s="23">
        <v>4.9159604012508622E-2</v>
      </c>
      <c r="E141" s="23">
        <v>4.9159604012508892E-2</v>
      </c>
      <c r="F141" s="23">
        <v>2.4494897427831876E-2</v>
      </c>
      <c r="G141" s="23">
        <v>2.7141603981096406E-2</v>
      </c>
      <c r="H141" s="23">
        <v>5.5478824789283343E-2</v>
      </c>
      <c r="I141" s="23">
        <v>0.17621866561805993</v>
      </c>
      <c r="J141" s="23">
        <v>3.3266599866332347E-2</v>
      </c>
      <c r="K141" s="23">
        <v>3.4641016151377574E-2</v>
      </c>
      <c r="L141" s="23">
        <v>9.7054623795057842E-3</v>
      </c>
      <c r="M141" s="23">
        <v>3.0136666482321377E-2</v>
      </c>
      <c r="N141" s="23">
        <v>3.6560452221856644E-2</v>
      </c>
      <c r="O141" s="23">
        <v>9.9079092984678929E-2</v>
      </c>
      <c r="P141" s="23">
        <v>2.9439202887759544E-2</v>
      </c>
      <c r="Q141" s="23">
        <v>4.1472882706655403E-2</v>
      </c>
      <c r="R141" s="23">
        <v>6.1967733539318795E-2</v>
      </c>
      <c r="S141" s="23">
        <v>9.8144262676409869E-3</v>
      </c>
      <c r="T141" s="23">
        <v>4.0824829046385439E-3</v>
      </c>
      <c r="U141" s="23">
        <v>1.6431676725155012E-2</v>
      </c>
      <c r="V141" s="23">
        <v>1.6774703176708282E-2</v>
      </c>
      <c r="W141" s="204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  <c r="AS141" s="205"/>
      <c r="AT141" s="205"/>
      <c r="AU141" s="205"/>
      <c r="AV141" s="205"/>
      <c r="AW141" s="205"/>
      <c r="AX141" s="205"/>
      <c r="AY141" s="205"/>
      <c r="AZ141" s="205"/>
      <c r="BA141" s="205"/>
      <c r="BB141" s="205"/>
      <c r="BC141" s="205"/>
      <c r="BD141" s="205"/>
      <c r="BE141" s="205"/>
      <c r="BF141" s="205"/>
      <c r="BG141" s="205"/>
      <c r="BH141" s="205"/>
      <c r="BI141" s="205"/>
      <c r="BJ141" s="205"/>
      <c r="BK141" s="205"/>
      <c r="BL141" s="205"/>
      <c r="BM141" s="56"/>
    </row>
    <row r="142" spans="1:65">
      <c r="A142" s="29"/>
      <c r="B142" s="3" t="s">
        <v>86</v>
      </c>
      <c r="C142" s="28"/>
      <c r="D142" s="13">
        <v>2.585079965600804E-2</v>
      </c>
      <c r="E142" s="13">
        <v>2.7905167840591615E-2</v>
      </c>
      <c r="F142" s="13">
        <v>1.275775907699577E-2</v>
      </c>
      <c r="G142" s="13">
        <v>1.3650429495941193E-2</v>
      </c>
      <c r="H142" s="13">
        <v>2.8069225797765409E-2</v>
      </c>
      <c r="I142" s="13">
        <v>7.2197722477449183E-2</v>
      </c>
      <c r="J142" s="13">
        <v>1.7632473427384637E-2</v>
      </c>
      <c r="K142" s="13">
        <v>1.7320508075688787E-2</v>
      </c>
      <c r="L142" s="13">
        <v>5.0662746669654871E-3</v>
      </c>
      <c r="M142" s="13">
        <v>1.5046014985598717E-2</v>
      </c>
      <c r="N142" s="13">
        <v>1.857431950306011E-2</v>
      </c>
      <c r="O142" s="13">
        <v>5.4488960394873838E-2</v>
      </c>
      <c r="P142" s="13">
        <v>1.5045589210098574E-2</v>
      </c>
      <c r="Q142" s="13">
        <v>2.1488540262515756E-2</v>
      </c>
      <c r="R142" s="13">
        <v>3.1296835120868081E-2</v>
      </c>
      <c r="S142" s="13">
        <v>5.0595621725723957E-3</v>
      </c>
      <c r="T142" s="13">
        <v>2.2288350707762748E-3</v>
      </c>
      <c r="U142" s="13">
        <v>8.2364294361679247E-3</v>
      </c>
      <c r="V142" s="13">
        <v>8.6030001248162003E-3</v>
      </c>
      <c r="W142" s="152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257</v>
      </c>
      <c r="C143" s="28"/>
      <c r="D143" s="13">
        <v>-2.3100059112007187E-2</v>
      </c>
      <c r="E143" s="13">
        <v>-9.5019073165110934E-2</v>
      </c>
      <c r="F143" s="13">
        <v>-1.3682092986005423E-2</v>
      </c>
      <c r="G143" s="13">
        <v>2.1421235301819053E-2</v>
      </c>
      <c r="H143" s="13">
        <v>1.5342366256854589E-2</v>
      </c>
      <c r="I143" s="13">
        <v>0.25384571445083437</v>
      </c>
      <c r="J143" s="13">
        <v>-3.0805667760553934E-2</v>
      </c>
      <c r="K143" s="13">
        <v>2.7414486472911115E-2</v>
      </c>
      <c r="L143" s="13">
        <v>-1.5891034131922166E-2</v>
      </c>
      <c r="M143" s="13">
        <v>2.8938484627845762E-2</v>
      </c>
      <c r="N143" s="13">
        <v>1.1147090437089835E-2</v>
      </c>
      <c r="O143" s="13">
        <v>-6.590899604837841E-2</v>
      </c>
      <c r="P143" s="13">
        <v>5.1538392659979948E-3</v>
      </c>
      <c r="Q143" s="13">
        <v>-8.5450205536410362E-3</v>
      </c>
      <c r="R143" s="13">
        <v>1.7140341608181675E-2</v>
      </c>
      <c r="S143" s="13">
        <v>-3.5221052864399249E-3</v>
      </c>
      <c r="T143" s="13">
        <v>-5.9059566138558894E-2</v>
      </c>
      <c r="U143" s="13">
        <v>2.4845950256728866E-2</v>
      </c>
      <c r="V143" s="13">
        <v>1.6606300119901274E-3</v>
      </c>
      <c r="W143" s="152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45" t="s">
        <v>258</v>
      </c>
      <c r="C144" s="46"/>
      <c r="D144" s="44">
        <v>0.84</v>
      </c>
      <c r="E144" s="44">
        <v>3.3</v>
      </c>
      <c r="F144" s="44">
        <v>0.52</v>
      </c>
      <c r="G144" s="44">
        <v>0.67</v>
      </c>
      <c r="H144" s="44">
        <v>0.47</v>
      </c>
      <c r="I144" s="44">
        <v>8.61</v>
      </c>
      <c r="J144" s="44">
        <v>1.1100000000000001</v>
      </c>
      <c r="K144" s="44">
        <v>0.88</v>
      </c>
      <c r="L144" s="44">
        <v>0.6</v>
      </c>
      <c r="M144" s="44">
        <v>0.93</v>
      </c>
      <c r="N144" s="44">
        <v>0.32</v>
      </c>
      <c r="O144" s="44">
        <v>2.31</v>
      </c>
      <c r="P144" s="44">
        <v>0.12</v>
      </c>
      <c r="Q144" s="44">
        <v>0.35</v>
      </c>
      <c r="R144" s="44">
        <v>0.53</v>
      </c>
      <c r="S144" s="44">
        <v>0.18</v>
      </c>
      <c r="T144" s="44">
        <v>2.0699999999999998</v>
      </c>
      <c r="U144" s="44">
        <v>0.79</v>
      </c>
      <c r="V144" s="44">
        <v>0</v>
      </c>
      <c r="W144" s="152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BM145" s="55"/>
    </row>
    <row r="146" spans="1:65" ht="15">
      <c r="B146" s="8" t="s">
        <v>423</v>
      </c>
      <c r="BM146" s="27" t="s">
        <v>66</v>
      </c>
    </row>
    <row r="147" spans="1:65" ht="15">
      <c r="A147" s="24" t="s">
        <v>19</v>
      </c>
      <c r="B147" s="18" t="s">
        <v>108</v>
      </c>
      <c r="C147" s="15" t="s">
        <v>109</v>
      </c>
      <c r="D147" s="16" t="s">
        <v>224</v>
      </c>
      <c r="E147" s="17" t="s">
        <v>224</v>
      </c>
      <c r="F147" s="17" t="s">
        <v>224</v>
      </c>
      <c r="G147" s="17" t="s">
        <v>224</v>
      </c>
      <c r="H147" s="17" t="s">
        <v>224</v>
      </c>
      <c r="I147" s="17" t="s">
        <v>224</v>
      </c>
      <c r="J147" s="17" t="s">
        <v>224</v>
      </c>
      <c r="K147" s="17" t="s">
        <v>224</v>
      </c>
      <c r="L147" s="17" t="s">
        <v>224</v>
      </c>
      <c r="M147" s="17" t="s">
        <v>224</v>
      </c>
      <c r="N147" s="17" t="s">
        <v>224</v>
      </c>
      <c r="O147" s="17" t="s">
        <v>224</v>
      </c>
      <c r="P147" s="17" t="s">
        <v>224</v>
      </c>
      <c r="Q147" s="17" t="s">
        <v>224</v>
      </c>
      <c r="R147" s="17" t="s">
        <v>224</v>
      </c>
      <c r="S147" s="17" t="s">
        <v>224</v>
      </c>
      <c r="T147" s="17" t="s">
        <v>224</v>
      </c>
      <c r="U147" s="17" t="s">
        <v>224</v>
      </c>
      <c r="V147" s="17" t="s">
        <v>224</v>
      </c>
      <c r="W147" s="152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</v>
      </c>
    </row>
    <row r="148" spans="1:65">
      <c r="A148" s="29"/>
      <c r="B148" s="19" t="s">
        <v>225</v>
      </c>
      <c r="C148" s="9" t="s">
        <v>225</v>
      </c>
      <c r="D148" s="150" t="s">
        <v>227</v>
      </c>
      <c r="E148" s="151" t="s">
        <v>228</v>
      </c>
      <c r="F148" s="151" t="s">
        <v>229</v>
      </c>
      <c r="G148" s="151" t="s">
        <v>230</v>
      </c>
      <c r="H148" s="151" t="s">
        <v>231</v>
      </c>
      <c r="I148" s="151" t="s">
        <v>233</v>
      </c>
      <c r="J148" s="151" t="s">
        <v>234</v>
      </c>
      <c r="K148" s="151" t="s">
        <v>235</v>
      </c>
      <c r="L148" s="151" t="s">
        <v>236</v>
      </c>
      <c r="M148" s="151" t="s">
        <v>237</v>
      </c>
      <c r="N148" s="151" t="s">
        <v>238</v>
      </c>
      <c r="O148" s="151" t="s">
        <v>239</v>
      </c>
      <c r="P148" s="151" t="s">
        <v>240</v>
      </c>
      <c r="Q148" s="151" t="s">
        <v>241</v>
      </c>
      <c r="R148" s="151" t="s">
        <v>242</v>
      </c>
      <c r="S148" s="151" t="s">
        <v>243</v>
      </c>
      <c r="T148" s="151" t="s">
        <v>245</v>
      </c>
      <c r="U148" s="151" t="s">
        <v>246</v>
      </c>
      <c r="V148" s="151" t="s">
        <v>247</v>
      </c>
      <c r="W148" s="152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 t="s">
        <v>3</v>
      </c>
    </row>
    <row r="149" spans="1:65">
      <c r="A149" s="29"/>
      <c r="B149" s="19"/>
      <c r="C149" s="9"/>
      <c r="D149" s="10" t="s">
        <v>264</v>
      </c>
      <c r="E149" s="11" t="s">
        <v>263</v>
      </c>
      <c r="F149" s="11" t="s">
        <v>263</v>
      </c>
      <c r="G149" s="11" t="s">
        <v>263</v>
      </c>
      <c r="H149" s="11" t="s">
        <v>112</v>
      </c>
      <c r="I149" s="11" t="s">
        <v>112</v>
      </c>
      <c r="J149" s="11" t="s">
        <v>263</v>
      </c>
      <c r="K149" s="11" t="s">
        <v>263</v>
      </c>
      <c r="L149" s="11" t="s">
        <v>264</v>
      </c>
      <c r="M149" s="11" t="s">
        <v>112</v>
      </c>
      <c r="N149" s="11" t="s">
        <v>264</v>
      </c>
      <c r="O149" s="11" t="s">
        <v>264</v>
      </c>
      <c r="P149" s="11" t="s">
        <v>264</v>
      </c>
      <c r="Q149" s="11" t="s">
        <v>263</v>
      </c>
      <c r="R149" s="11" t="s">
        <v>263</v>
      </c>
      <c r="S149" s="11" t="s">
        <v>112</v>
      </c>
      <c r="T149" s="11" t="s">
        <v>263</v>
      </c>
      <c r="U149" s="11" t="s">
        <v>263</v>
      </c>
      <c r="V149" s="11" t="s">
        <v>264</v>
      </c>
      <c r="W149" s="152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2</v>
      </c>
    </row>
    <row r="150" spans="1:65">
      <c r="A150" s="29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152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8">
        <v>1</v>
      </c>
      <c r="C151" s="14">
        <v>1</v>
      </c>
      <c r="D151" s="147">
        <v>0.39</v>
      </c>
      <c r="E151" s="21">
        <v>0.74</v>
      </c>
      <c r="F151" s="21">
        <v>0.64</v>
      </c>
      <c r="G151" s="21">
        <v>0.64</v>
      </c>
      <c r="H151" s="21">
        <v>0.82</v>
      </c>
      <c r="I151" s="153">
        <v>1.1305000000000001</v>
      </c>
      <c r="J151" s="147">
        <v>0.83</v>
      </c>
      <c r="K151" s="21">
        <v>0.66</v>
      </c>
      <c r="L151" s="21">
        <v>0.73</v>
      </c>
      <c r="M151" s="153">
        <v>0.7</v>
      </c>
      <c r="N151" s="21">
        <v>0.98</v>
      </c>
      <c r="O151" s="21">
        <v>0.74</v>
      </c>
      <c r="P151" s="153">
        <v>1</v>
      </c>
      <c r="Q151" s="21">
        <v>0.8</v>
      </c>
      <c r="R151" s="21">
        <v>0.76</v>
      </c>
      <c r="S151" s="153">
        <v>1.17648</v>
      </c>
      <c r="T151" s="153">
        <v>1.07</v>
      </c>
      <c r="U151" s="21">
        <v>0.66</v>
      </c>
      <c r="V151" s="21">
        <v>0.83</v>
      </c>
      <c r="W151" s="152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1</v>
      </c>
    </row>
    <row r="152" spans="1:65">
      <c r="A152" s="29"/>
      <c r="B152" s="19">
        <v>1</v>
      </c>
      <c r="C152" s="9">
        <v>2</v>
      </c>
      <c r="D152" s="154">
        <v>0.43</v>
      </c>
      <c r="E152" s="11">
        <v>0.77</v>
      </c>
      <c r="F152" s="11">
        <v>0.66</v>
      </c>
      <c r="G152" s="11">
        <v>0.66</v>
      </c>
      <c r="H152" s="11">
        <v>0.83</v>
      </c>
      <c r="I152" s="154">
        <v>1.1695</v>
      </c>
      <c r="J152" s="11">
        <v>0.91</v>
      </c>
      <c r="K152" s="11">
        <v>0.72</v>
      </c>
      <c r="L152" s="11">
        <v>0.78</v>
      </c>
      <c r="M152" s="154">
        <v>0.7</v>
      </c>
      <c r="N152" s="11">
        <v>0.92</v>
      </c>
      <c r="O152" s="11">
        <v>0.75</v>
      </c>
      <c r="P152" s="154">
        <v>1.1000000000000001</v>
      </c>
      <c r="Q152" s="11">
        <v>0.6</v>
      </c>
      <c r="R152" s="11">
        <v>0.71</v>
      </c>
      <c r="S152" s="148">
        <v>1.14036</v>
      </c>
      <c r="T152" s="154">
        <v>1.05</v>
      </c>
      <c r="U152" s="11">
        <v>0.7</v>
      </c>
      <c r="V152" s="11">
        <v>0.6</v>
      </c>
      <c r="W152" s="152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22</v>
      </c>
    </row>
    <row r="153" spans="1:65">
      <c r="A153" s="29"/>
      <c r="B153" s="19">
        <v>1</v>
      </c>
      <c r="C153" s="9">
        <v>3</v>
      </c>
      <c r="D153" s="154">
        <v>0.43</v>
      </c>
      <c r="E153" s="11">
        <v>0.77</v>
      </c>
      <c r="F153" s="11">
        <v>0.67</v>
      </c>
      <c r="G153" s="11">
        <v>0.69</v>
      </c>
      <c r="H153" s="11">
        <v>0.69</v>
      </c>
      <c r="I153" s="154">
        <v>1.153</v>
      </c>
      <c r="J153" s="11">
        <v>0.9</v>
      </c>
      <c r="K153" s="11">
        <v>0.75</v>
      </c>
      <c r="L153" s="11">
        <v>0.69</v>
      </c>
      <c r="M153" s="154">
        <v>0.7</v>
      </c>
      <c r="N153" s="11">
        <v>0.93</v>
      </c>
      <c r="O153" s="11">
        <v>0.72</v>
      </c>
      <c r="P153" s="154">
        <v>1.03</v>
      </c>
      <c r="Q153" s="11">
        <v>0.7</v>
      </c>
      <c r="R153" s="11">
        <v>0.74</v>
      </c>
      <c r="S153" s="154">
        <v>1.17</v>
      </c>
      <c r="T153" s="154">
        <v>1.05</v>
      </c>
      <c r="U153" s="11">
        <v>0.72</v>
      </c>
      <c r="V153" s="11">
        <v>0.71</v>
      </c>
      <c r="W153" s="152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16</v>
      </c>
    </row>
    <row r="154" spans="1:65">
      <c r="A154" s="29"/>
      <c r="B154" s="19">
        <v>1</v>
      </c>
      <c r="C154" s="9">
        <v>4</v>
      </c>
      <c r="D154" s="154">
        <v>0.43</v>
      </c>
      <c r="E154" s="11">
        <v>0.69</v>
      </c>
      <c r="F154" s="11">
        <v>0.66</v>
      </c>
      <c r="G154" s="11">
        <v>0.75</v>
      </c>
      <c r="H154" s="11">
        <v>0.7</v>
      </c>
      <c r="I154" s="154">
        <v>1.125</v>
      </c>
      <c r="J154" s="11">
        <v>0.88</v>
      </c>
      <c r="K154" s="11">
        <v>0.73</v>
      </c>
      <c r="L154" s="11">
        <v>0.72</v>
      </c>
      <c r="M154" s="154">
        <v>0.7</v>
      </c>
      <c r="N154" s="11">
        <v>0.98</v>
      </c>
      <c r="O154" s="11">
        <v>0.74</v>
      </c>
      <c r="P154" s="154">
        <v>1.08</v>
      </c>
      <c r="Q154" s="11">
        <v>0.7</v>
      </c>
      <c r="R154" s="11">
        <v>0.82</v>
      </c>
      <c r="S154" s="154">
        <v>1.1806080000000001</v>
      </c>
      <c r="T154" s="154">
        <v>1.1200000000000001</v>
      </c>
      <c r="U154" s="11">
        <v>0.69</v>
      </c>
      <c r="V154" s="11">
        <v>0.76</v>
      </c>
      <c r="W154" s="152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0.75123076923076937</v>
      </c>
    </row>
    <row r="155" spans="1:65">
      <c r="A155" s="29"/>
      <c r="B155" s="19">
        <v>1</v>
      </c>
      <c r="C155" s="9">
        <v>5</v>
      </c>
      <c r="D155" s="154">
        <v>0.44</v>
      </c>
      <c r="E155" s="11">
        <v>0.72</v>
      </c>
      <c r="F155" s="11">
        <v>0.67</v>
      </c>
      <c r="G155" s="11">
        <v>0.72</v>
      </c>
      <c r="H155" s="11">
        <v>0.73</v>
      </c>
      <c r="I155" s="154">
        <v>1.0585</v>
      </c>
      <c r="J155" s="11">
        <v>0.89</v>
      </c>
      <c r="K155" s="11">
        <v>0.68</v>
      </c>
      <c r="L155" s="11">
        <v>0.73</v>
      </c>
      <c r="M155" s="154">
        <v>0.7</v>
      </c>
      <c r="N155" s="11">
        <v>0.98</v>
      </c>
      <c r="O155" s="11">
        <v>0.73</v>
      </c>
      <c r="P155" s="154">
        <v>1</v>
      </c>
      <c r="Q155" s="11">
        <v>0.8</v>
      </c>
      <c r="R155" s="11">
        <v>0.83</v>
      </c>
      <c r="S155" s="154">
        <v>1.1782000000000001</v>
      </c>
      <c r="T155" s="154">
        <v>1.02</v>
      </c>
      <c r="U155" s="11">
        <v>0.7</v>
      </c>
      <c r="V155" s="11">
        <v>0.78</v>
      </c>
      <c r="W155" s="152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18</v>
      </c>
    </row>
    <row r="156" spans="1:65">
      <c r="A156" s="29"/>
      <c r="B156" s="19">
        <v>1</v>
      </c>
      <c r="C156" s="9">
        <v>6</v>
      </c>
      <c r="D156" s="154">
        <v>0.45</v>
      </c>
      <c r="E156" s="11">
        <v>0.72</v>
      </c>
      <c r="F156" s="11">
        <v>0.68</v>
      </c>
      <c r="G156" s="11">
        <v>0.72</v>
      </c>
      <c r="H156" s="11">
        <v>0.77</v>
      </c>
      <c r="I156" s="154">
        <v>1.0840000000000001</v>
      </c>
      <c r="J156" s="11">
        <v>0.9</v>
      </c>
      <c r="K156" s="11">
        <v>0.69</v>
      </c>
      <c r="L156" s="11">
        <v>0.73</v>
      </c>
      <c r="M156" s="154">
        <v>0.7</v>
      </c>
      <c r="N156" s="11">
        <v>0.9900000000000001</v>
      </c>
      <c r="O156" s="11">
        <v>0.76</v>
      </c>
      <c r="P156" s="154">
        <v>1.08</v>
      </c>
      <c r="Q156" s="11">
        <v>0.6</v>
      </c>
      <c r="R156" s="11">
        <v>0.76</v>
      </c>
      <c r="S156" s="154">
        <v>1.1826000000000001</v>
      </c>
      <c r="T156" s="154">
        <v>0.98</v>
      </c>
      <c r="U156" s="11">
        <v>0.67</v>
      </c>
      <c r="V156" s="11">
        <v>0.64</v>
      </c>
      <c r="W156" s="152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20" t="s">
        <v>254</v>
      </c>
      <c r="C157" s="12"/>
      <c r="D157" s="22">
        <v>0.4283333333333334</v>
      </c>
      <c r="E157" s="22">
        <v>0.73499999999999999</v>
      </c>
      <c r="F157" s="22">
        <v>0.66333333333333344</v>
      </c>
      <c r="G157" s="22">
        <v>0.69666666666666666</v>
      </c>
      <c r="H157" s="22">
        <v>0.75666666666666671</v>
      </c>
      <c r="I157" s="22">
        <v>1.1200833333333333</v>
      </c>
      <c r="J157" s="22">
        <v>0.88500000000000012</v>
      </c>
      <c r="K157" s="22">
        <v>0.70500000000000007</v>
      </c>
      <c r="L157" s="22">
        <v>0.73</v>
      </c>
      <c r="M157" s="22">
        <v>0.70000000000000007</v>
      </c>
      <c r="N157" s="22">
        <v>0.96333333333333337</v>
      </c>
      <c r="O157" s="22">
        <v>0.7400000000000001</v>
      </c>
      <c r="P157" s="22">
        <v>1.0483333333333333</v>
      </c>
      <c r="Q157" s="22">
        <v>0.69999999999999984</v>
      </c>
      <c r="R157" s="22">
        <v>0.77</v>
      </c>
      <c r="S157" s="22">
        <v>1.1713746666666667</v>
      </c>
      <c r="T157" s="22">
        <v>1.0483333333333336</v>
      </c>
      <c r="U157" s="22">
        <v>0.69</v>
      </c>
      <c r="V157" s="22">
        <v>0.71999999999999986</v>
      </c>
      <c r="W157" s="152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255</v>
      </c>
      <c r="C158" s="28"/>
      <c r="D158" s="11">
        <v>0.43</v>
      </c>
      <c r="E158" s="11">
        <v>0.73</v>
      </c>
      <c r="F158" s="11">
        <v>0.66500000000000004</v>
      </c>
      <c r="G158" s="11">
        <v>0.70499999999999996</v>
      </c>
      <c r="H158" s="11">
        <v>0.75</v>
      </c>
      <c r="I158" s="11">
        <v>1.12775</v>
      </c>
      <c r="J158" s="11">
        <v>0.89500000000000002</v>
      </c>
      <c r="K158" s="11">
        <v>0.70499999999999996</v>
      </c>
      <c r="L158" s="11">
        <v>0.73</v>
      </c>
      <c r="M158" s="11">
        <v>0.7</v>
      </c>
      <c r="N158" s="11">
        <v>0.98</v>
      </c>
      <c r="O158" s="11">
        <v>0.74</v>
      </c>
      <c r="P158" s="11">
        <v>1.0550000000000002</v>
      </c>
      <c r="Q158" s="11">
        <v>0.7</v>
      </c>
      <c r="R158" s="11">
        <v>0.76</v>
      </c>
      <c r="S158" s="11">
        <v>1.1773400000000001</v>
      </c>
      <c r="T158" s="11">
        <v>1.05</v>
      </c>
      <c r="U158" s="11">
        <v>0.69499999999999995</v>
      </c>
      <c r="V158" s="11">
        <v>0.73499999999999999</v>
      </c>
      <c r="W158" s="152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256</v>
      </c>
      <c r="C159" s="28"/>
      <c r="D159" s="23">
        <v>2.0412414523193149E-2</v>
      </c>
      <c r="E159" s="23">
        <v>3.1464265445104576E-2</v>
      </c>
      <c r="F159" s="23">
        <v>1.3662601021279475E-2</v>
      </c>
      <c r="G159" s="23">
        <v>4.1311822359545766E-2</v>
      </c>
      <c r="H159" s="23">
        <v>5.9888785817268558E-2</v>
      </c>
      <c r="I159" s="23">
        <v>4.1839474980772243E-2</v>
      </c>
      <c r="J159" s="23">
        <v>2.8809720581775892E-2</v>
      </c>
      <c r="K159" s="23">
        <v>3.3911649915626327E-2</v>
      </c>
      <c r="L159" s="23">
        <v>2.8982753492378905E-2</v>
      </c>
      <c r="M159" s="23">
        <v>1.2161883888976234E-16</v>
      </c>
      <c r="N159" s="23">
        <v>3.0110906108363231E-2</v>
      </c>
      <c r="O159" s="23">
        <v>1.4142135623730963E-2</v>
      </c>
      <c r="P159" s="23">
        <v>4.4007575105505077E-2</v>
      </c>
      <c r="Q159" s="23">
        <v>8.9442719099992615E-2</v>
      </c>
      <c r="R159" s="23">
        <v>4.6475800154488989E-2</v>
      </c>
      <c r="S159" s="23">
        <v>1.5796907376656587E-2</v>
      </c>
      <c r="T159" s="23">
        <v>4.7081489639418488E-2</v>
      </c>
      <c r="U159" s="23">
        <v>2.1908902300206614E-2</v>
      </c>
      <c r="V159" s="23">
        <v>8.7407093533649921E-2</v>
      </c>
      <c r="W159" s="152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86</v>
      </c>
      <c r="C160" s="28"/>
      <c r="D160" s="13">
        <v>4.7655442466598787E-2</v>
      </c>
      <c r="E160" s="13">
        <v>4.2808524415108268E-2</v>
      </c>
      <c r="F160" s="13">
        <v>2.0596885961727849E-2</v>
      </c>
      <c r="G160" s="13">
        <v>5.9299266544802533E-2</v>
      </c>
      <c r="H160" s="13">
        <v>7.9148175088901179E-2</v>
      </c>
      <c r="I160" s="13">
        <v>3.7353894782327722E-2</v>
      </c>
      <c r="J160" s="13">
        <v>3.2553356589577274E-2</v>
      </c>
      <c r="K160" s="13">
        <v>4.8101631085994787E-2</v>
      </c>
      <c r="L160" s="13">
        <v>3.9702402044354664E-2</v>
      </c>
      <c r="M160" s="13">
        <v>1.7374119841394619E-16</v>
      </c>
      <c r="N160" s="13">
        <v>3.1256995960238648E-2</v>
      </c>
      <c r="O160" s="13">
        <v>1.911099408612292E-2</v>
      </c>
      <c r="P160" s="13">
        <v>4.1978609003661439E-2</v>
      </c>
      <c r="Q160" s="13">
        <v>0.12777531299998948</v>
      </c>
      <c r="R160" s="13">
        <v>6.0358182018816868E-2</v>
      </c>
      <c r="S160" s="13">
        <v>1.3485785399140656E-2</v>
      </c>
      <c r="T160" s="13">
        <v>4.4910800927903158E-2</v>
      </c>
      <c r="U160" s="13">
        <v>3.1752032319140019E-2</v>
      </c>
      <c r="V160" s="13">
        <v>0.12139874101895824</v>
      </c>
      <c r="W160" s="152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257</v>
      </c>
      <c r="C161" s="28"/>
      <c r="D161" s="13">
        <v>-0.42982456140350878</v>
      </c>
      <c r="E161" s="13">
        <v>-2.160557034609889E-2</v>
      </c>
      <c r="F161" s="13">
        <v>-0.11700457369103689</v>
      </c>
      <c r="G161" s="13">
        <v>-7.2632944228275154E-2</v>
      </c>
      <c r="H161" s="13">
        <v>7.2359888046964471E-3</v>
      </c>
      <c r="I161" s="13">
        <v>0.49099767902245861</v>
      </c>
      <c r="J161" s="13">
        <v>0.17806676223633011</v>
      </c>
      <c r="K161" s="13">
        <v>-6.154003686258458E-2</v>
      </c>
      <c r="L161" s="13">
        <v>-2.826131476551319E-2</v>
      </c>
      <c r="M161" s="13">
        <v>-6.819578128199888E-2</v>
      </c>
      <c r="N161" s="13">
        <v>0.28234009147382055</v>
      </c>
      <c r="O161" s="13">
        <v>-1.4949825926684479E-2</v>
      </c>
      <c r="P161" s="13">
        <v>0.39548774660386354</v>
      </c>
      <c r="Q161" s="13">
        <v>-6.8195781281999102E-2</v>
      </c>
      <c r="R161" s="13">
        <v>2.4984640589801099E-2</v>
      </c>
      <c r="S161" s="13">
        <v>0.55927408014198887</v>
      </c>
      <c r="T161" s="13">
        <v>0.39548774660386377</v>
      </c>
      <c r="U161" s="13">
        <v>-8.1507270120827591E-2</v>
      </c>
      <c r="V161" s="13">
        <v>-4.1572803604341901E-2</v>
      </c>
      <c r="W161" s="152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45" t="s">
        <v>258</v>
      </c>
      <c r="C162" s="46"/>
      <c r="D162" s="44">
        <v>4.72</v>
      </c>
      <c r="E162" s="44">
        <v>0.04</v>
      </c>
      <c r="F162" s="44">
        <v>1.1299999999999999</v>
      </c>
      <c r="G162" s="44">
        <v>0.62</v>
      </c>
      <c r="H162" s="44">
        <v>0.28999999999999998</v>
      </c>
      <c r="I162" s="44">
        <v>5.84</v>
      </c>
      <c r="J162" s="44">
        <v>2.25</v>
      </c>
      <c r="K162" s="44">
        <v>0.5</v>
      </c>
      <c r="L162" s="44">
        <v>0.11</v>
      </c>
      <c r="M162" s="44" t="s">
        <v>259</v>
      </c>
      <c r="N162" s="44">
        <v>3.45</v>
      </c>
      <c r="O162" s="44">
        <v>0.04</v>
      </c>
      <c r="P162" s="44">
        <v>4.75</v>
      </c>
      <c r="Q162" s="44">
        <v>0.56999999999999995</v>
      </c>
      <c r="R162" s="44">
        <v>0.5</v>
      </c>
      <c r="S162" s="44">
        <v>6.62</v>
      </c>
      <c r="T162" s="44">
        <v>4.75</v>
      </c>
      <c r="U162" s="44">
        <v>0.73</v>
      </c>
      <c r="V162" s="44">
        <v>0.27</v>
      </c>
      <c r="W162" s="152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0" t="s">
        <v>267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BM163" s="55"/>
    </row>
    <row r="164" spans="1:65">
      <c r="BM164" s="55"/>
    </row>
    <row r="165" spans="1:65" ht="15">
      <c r="B165" s="8" t="s">
        <v>424</v>
      </c>
      <c r="BM165" s="27" t="s">
        <v>66</v>
      </c>
    </row>
    <row r="166" spans="1:65" ht="15">
      <c r="A166" s="24" t="s">
        <v>22</v>
      </c>
      <c r="B166" s="18" t="s">
        <v>108</v>
      </c>
      <c r="C166" s="15" t="s">
        <v>109</v>
      </c>
      <c r="D166" s="16" t="s">
        <v>224</v>
      </c>
      <c r="E166" s="17" t="s">
        <v>224</v>
      </c>
      <c r="F166" s="17" t="s">
        <v>224</v>
      </c>
      <c r="G166" s="17" t="s">
        <v>224</v>
      </c>
      <c r="H166" s="17" t="s">
        <v>224</v>
      </c>
      <c r="I166" s="17" t="s">
        <v>224</v>
      </c>
      <c r="J166" s="17" t="s">
        <v>224</v>
      </c>
      <c r="K166" s="17" t="s">
        <v>224</v>
      </c>
      <c r="L166" s="17" t="s">
        <v>224</v>
      </c>
      <c r="M166" s="17" t="s">
        <v>224</v>
      </c>
      <c r="N166" s="17" t="s">
        <v>224</v>
      </c>
      <c r="O166" s="17" t="s">
        <v>224</v>
      </c>
      <c r="P166" s="17" t="s">
        <v>224</v>
      </c>
      <c r="Q166" s="17" t="s">
        <v>224</v>
      </c>
      <c r="R166" s="17" t="s">
        <v>224</v>
      </c>
      <c r="S166" s="152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7">
        <v>1</v>
      </c>
    </row>
    <row r="167" spans="1:65">
      <c r="A167" s="29"/>
      <c r="B167" s="19" t="s">
        <v>225</v>
      </c>
      <c r="C167" s="9" t="s">
        <v>225</v>
      </c>
      <c r="D167" s="150" t="s">
        <v>227</v>
      </c>
      <c r="E167" s="151" t="s">
        <v>228</v>
      </c>
      <c r="F167" s="151" t="s">
        <v>229</v>
      </c>
      <c r="G167" s="151" t="s">
        <v>230</v>
      </c>
      <c r="H167" s="151" t="s">
        <v>234</v>
      </c>
      <c r="I167" s="151" t="s">
        <v>235</v>
      </c>
      <c r="J167" s="151" t="s">
        <v>236</v>
      </c>
      <c r="K167" s="151" t="s">
        <v>237</v>
      </c>
      <c r="L167" s="151" t="s">
        <v>238</v>
      </c>
      <c r="M167" s="151" t="s">
        <v>239</v>
      </c>
      <c r="N167" s="151" t="s">
        <v>241</v>
      </c>
      <c r="O167" s="151" t="s">
        <v>242</v>
      </c>
      <c r="P167" s="151" t="s">
        <v>245</v>
      </c>
      <c r="Q167" s="151" t="s">
        <v>246</v>
      </c>
      <c r="R167" s="151" t="s">
        <v>247</v>
      </c>
      <c r="S167" s="152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 t="s">
        <v>3</v>
      </c>
    </row>
    <row r="168" spans="1:65">
      <c r="A168" s="29"/>
      <c r="B168" s="19"/>
      <c r="C168" s="9"/>
      <c r="D168" s="10" t="s">
        <v>264</v>
      </c>
      <c r="E168" s="11" t="s">
        <v>263</v>
      </c>
      <c r="F168" s="11" t="s">
        <v>263</v>
      </c>
      <c r="G168" s="11" t="s">
        <v>263</v>
      </c>
      <c r="H168" s="11" t="s">
        <v>263</v>
      </c>
      <c r="I168" s="11" t="s">
        <v>263</v>
      </c>
      <c r="J168" s="11" t="s">
        <v>264</v>
      </c>
      <c r="K168" s="11" t="s">
        <v>112</v>
      </c>
      <c r="L168" s="11" t="s">
        <v>264</v>
      </c>
      <c r="M168" s="11" t="s">
        <v>264</v>
      </c>
      <c r="N168" s="11" t="s">
        <v>263</v>
      </c>
      <c r="O168" s="11" t="s">
        <v>263</v>
      </c>
      <c r="P168" s="11" t="s">
        <v>263</v>
      </c>
      <c r="Q168" s="11" t="s">
        <v>263</v>
      </c>
      <c r="R168" s="11" t="s">
        <v>264</v>
      </c>
      <c r="S168" s="152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0</v>
      </c>
    </row>
    <row r="169" spans="1:65">
      <c r="A169" s="29"/>
      <c r="B169" s="19"/>
      <c r="C169" s="9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152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8">
        <v>1</v>
      </c>
      <c r="C170" s="14">
        <v>1</v>
      </c>
      <c r="D170" s="220">
        <v>58.7</v>
      </c>
      <c r="E170" s="220">
        <v>61.660000000000004</v>
      </c>
      <c r="F170" s="220">
        <v>67</v>
      </c>
      <c r="G170" s="220">
        <v>64.900000000000006</v>
      </c>
      <c r="H170" s="222">
        <v>50.8</v>
      </c>
      <c r="I170" s="220">
        <v>66.7</v>
      </c>
      <c r="J170" s="220">
        <v>74.28</v>
      </c>
      <c r="K170" s="220">
        <v>70</v>
      </c>
      <c r="L170" s="220">
        <v>71.959999999999994</v>
      </c>
      <c r="M170" s="220">
        <v>54.74</v>
      </c>
      <c r="N170" s="220">
        <v>71.599999999999994</v>
      </c>
      <c r="O170" s="220">
        <v>69.2</v>
      </c>
      <c r="P170" s="220">
        <v>63.4</v>
      </c>
      <c r="Q170" s="220">
        <v>63.2</v>
      </c>
      <c r="R170" s="220">
        <v>72.53</v>
      </c>
      <c r="S170" s="223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</v>
      </c>
    </row>
    <row r="171" spans="1:65">
      <c r="A171" s="29"/>
      <c r="B171" s="19">
        <v>1</v>
      </c>
      <c r="C171" s="9">
        <v>2</v>
      </c>
      <c r="D171" s="226">
        <v>59.9</v>
      </c>
      <c r="E171" s="226">
        <v>60.4</v>
      </c>
      <c r="F171" s="226">
        <v>64.599999999999994</v>
      </c>
      <c r="G171" s="226">
        <v>63.5</v>
      </c>
      <c r="H171" s="227">
        <v>55.3</v>
      </c>
      <c r="I171" s="226">
        <v>70.900000000000006</v>
      </c>
      <c r="J171" s="226">
        <v>74.849999999999994</v>
      </c>
      <c r="K171" s="226">
        <v>69</v>
      </c>
      <c r="L171" s="226">
        <v>63.239999999999995</v>
      </c>
      <c r="M171" s="226">
        <v>57.95</v>
      </c>
      <c r="N171" s="226">
        <v>73</v>
      </c>
      <c r="O171" s="226">
        <v>67.900000000000006</v>
      </c>
      <c r="P171" s="226">
        <v>66.900000000000006</v>
      </c>
      <c r="Q171" s="226">
        <v>67.5</v>
      </c>
      <c r="R171" s="226">
        <v>76.94</v>
      </c>
      <c r="S171" s="223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23</v>
      </c>
    </row>
    <row r="172" spans="1:65">
      <c r="A172" s="29"/>
      <c r="B172" s="19">
        <v>1</v>
      </c>
      <c r="C172" s="9">
        <v>3</v>
      </c>
      <c r="D172" s="226">
        <v>58.7</v>
      </c>
      <c r="E172" s="226">
        <v>62.97</v>
      </c>
      <c r="F172" s="226">
        <v>65.3</v>
      </c>
      <c r="G172" s="226">
        <v>66.7</v>
      </c>
      <c r="H172" s="227">
        <v>57</v>
      </c>
      <c r="I172" s="226">
        <v>70.900000000000006</v>
      </c>
      <c r="J172" s="226">
        <v>75.88</v>
      </c>
      <c r="K172" s="226">
        <v>71</v>
      </c>
      <c r="L172" s="226">
        <v>71.400000000000006</v>
      </c>
      <c r="M172" s="226">
        <v>63.4</v>
      </c>
      <c r="N172" s="226">
        <v>72.5</v>
      </c>
      <c r="O172" s="226">
        <v>69.8</v>
      </c>
      <c r="P172" s="226">
        <v>66.599999999999994</v>
      </c>
      <c r="Q172" s="226">
        <v>64.599999999999994</v>
      </c>
      <c r="R172" s="226">
        <v>69.25</v>
      </c>
      <c r="S172" s="223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16</v>
      </c>
    </row>
    <row r="173" spans="1:65">
      <c r="A173" s="29"/>
      <c r="B173" s="19">
        <v>1</v>
      </c>
      <c r="C173" s="9">
        <v>4</v>
      </c>
      <c r="D173" s="226">
        <v>63.6</v>
      </c>
      <c r="E173" s="226">
        <v>58.13</v>
      </c>
      <c r="F173" s="226">
        <v>65.5</v>
      </c>
      <c r="G173" s="226">
        <v>70.5</v>
      </c>
      <c r="H173" s="227">
        <v>54.3</v>
      </c>
      <c r="I173" s="226">
        <v>68.5</v>
      </c>
      <c r="J173" s="226">
        <v>72.650000000000006</v>
      </c>
      <c r="K173" s="226">
        <v>68</v>
      </c>
      <c r="L173" s="226">
        <v>70.19</v>
      </c>
      <c r="M173" s="226">
        <v>53.41</v>
      </c>
      <c r="N173" s="226">
        <v>74</v>
      </c>
      <c r="O173" s="226">
        <v>69.3</v>
      </c>
      <c r="P173" s="226">
        <v>65.5</v>
      </c>
      <c r="Q173" s="226">
        <v>63.3</v>
      </c>
      <c r="R173" s="226">
        <v>70.790000000000006</v>
      </c>
      <c r="S173" s="223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67.134880952380939</v>
      </c>
    </row>
    <row r="174" spans="1:65">
      <c r="A174" s="29"/>
      <c r="B174" s="19">
        <v>1</v>
      </c>
      <c r="C174" s="9">
        <v>5</v>
      </c>
      <c r="D174" s="226">
        <v>59.2</v>
      </c>
      <c r="E174" s="226">
        <v>60.3</v>
      </c>
      <c r="F174" s="226">
        <v>65.099999999999994</v>
      </c>
      <c r="G174" s="226">
        <v>71.900000000000006</v>
      </c>
      <c r="H174" s="227">
        <v>54.8</v>
      </c>
      <c r="I174" s="226">
        <v>67.2</v>
      </c>
      <c r="J174" s="226">
        <v>75.349999999999994</v>
      </c>
      <c r="K174" s="226">
        <v>71</v>
      </c>
      <c r="L174" s="226">
        <v>72.599999999999994</v>
      </c>
      <c r="M174" s="226">
        <v>56.32</v>
      </c>
      <c r="N174" s="226">
        <v>72.8</v>
      </c>
      <c r="O174" s="226">
        <v>72</v>
      </c>
      <c r="P174" s="226">
        <v>65.099999999999994</v>
      </c>
      <c r="Q174" s="226">
        <v>65.2</v>
      </c>
      <c r="R174" s="226">
        <v>75.86</v>
      </c>
      <c r="S174" s="223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19</v>
      </c>
    </row>
    <row r="175" spans="1:65">
      <c r="A175" s="29"/>
      <c r="B175" s="19">
        <v>1</v>
      </c>
      <c r="C175" s="9">
        <v>6</v>
      </c>
      <c r="D175" s="228">
        <v>42.4</v>
      </c>
      <c r="E175" s="226">
        <v>63.38000000000001</v>
      </c>
      <c r="F175" s="226">
        <v>66.900000000000006</v>
      </c>
      <c r="G175" s="226">
        <v>67.5</v>
      </c>
      <c r="H175" s="227">
        <v>54.7</v>
      </c>
      <c r="I175" s="226">
        <v>64</v>
      </c>
      <c r="J175" s="226">
        <v>74.900000000000006</v>
      </c>
      <c r="K175" s="226">
        <v>72</v>
      </c>
      <c r="L175" s="226">
        <v>66.739999999999995</v>
      </c>
      <c r="M175" s="226">
        <v>56.81</v>
      </c>
      <c r="N175" s="226">
        <v>72.900000000000006</v>
      </c>
      <c r="O175" s="226">
        <v>71</v>
      </c>
      <c r="P175" s="226">
        <v>64.8</v>
      </c>
      <c r="Q175" s="226">
        <v>63.2</v>
      </c>
      <c r="R175" s="226">
        <v>76.430000000000007</v>
      </c>
      <c r="S175" s="223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9"/>
    </row>
    <row r="176" spans="1:65">
      <c r="A176" s="29"/>
      <c r="B176" s="20" t="s">
        <v>254</v>
      </c>
      <c r="C176" s="12"/>
      <c r="D176" s="230">
        <v>57.083333333333336</v>
      </c>
      <c r="E176" s="230">
        <v>61.139999999999993</v>
      </c>
      <c r="F176" s="230">
        <v>65.733333333333334</v>
      </c>
      <c r="G176" s="230">
        <v>67.5</v>
      </c>
      <c r="H176" s="230">
        <v>54.483333333333327</v>
      </c>
      <c r="I176" s="230">
        <v>68.033333333333331</v>
      </c>
      <c r="J176" s="230">
        <v>74.651666666666657</v>
      </c>
      <c r="K176" s="230">
        <v>70.166666666666671</v>
      </c>
      <c r="L176" s="230">
        <v>69.355000000000004</v>
      </c>
      <c r="M176" s="230">
        <v>57.104999999999997</v>
      </c>
      <c r="N176" s="230">
        <v>72.800000000000011</v>
      </c>
      <c r="O176" s="230">
        <v>69.866666666666674</v>
      </c>
      <c r="P176" s="230">
        <v>65.38333333333334</v>
      </c>
      <c r="Q176" s="230">
        <v>64.499999999999986</v>
      </c>
      <c r="R176" s="230">
        <v>73.63333333333334</v>
      </c>
      <c r="S176" s="223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29"/>
      <c r="B177" s="3" t="s">
        <v>255</v>
      </c>
      <c r="C177" s="28"/>
      <c r="D177" s="226">
        <v>58.95</v>
      </c>
      <c r="E177" s="226">
        <v>61.03</v>
      </c>
      <c r="F177" s="226">
        <v>65.400000000000006</v>
      </c>
      <c r="G177" s="226">
        <v>67.099999999999994</v>
      </c>
      <c r="H177" s="226">
        <v>54.75</v>
      </c>
      <c r="I177" s="226">
        <v>67.849999999999994</v>
      </c>
      <c r="J177" s="226">
        <v>74.875</v>
      </c>
      <c r="K177" s="226">
        <v>70.5</v>
      </c>
      <c r="L177" s="226">
        <v>70.795000000000002</v>
      </c>
      <c r="M177" s="226">
        <v>56.564999999999998</v>
      </c>
      <c r="N177" s="226">
        <v>72.849999999999994</v>
      </c>
      <c r="O177" s="226">
        <v>69.55</v>
      </c>
      <c r="P177" s="226">
        <v>65.3</v>
      </c>
      <c r="Q177" s="226">
        <v>63.949999999999996</v>
      </c>
      <c r="R177" s="226">
        <v>74.194999999999993</v>
      </c>
      <c r="S177" s="223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29"/>
      <c r="B178" s="3" t="s">
        <v>256</v>
      </c>
      <c r="C178" s="28"/>
      <c r="D178" s="217">
        <v>7.4257435093508599</v>
      </c>
      <c r="E178" s="217">
        <v>1.9468025066760128</v>
      </c>
      <c r="F178" s="217">
        <v>0.98927582941597947</v>
      </c>
      <c r="G178" s="217">
        <v>3.2174524083504332</v>
      </c>
      <c r="H178" s="217">
        <v>2.0370730636544851</v>
      </c>
      <c r="I178" s="217">
        <v>2.6605763786568275</v>
      </c>
      <c r="J178" s="217">
        <v>1.1173435759275918</v>
      </c>
      <c r="K178" s="217">
        <v>1.4719601443879746</v>
      </c>
      <c r="L178" s="217">
        <v>3.6449074062313307</v>
      </c>
      <c r="M178" s="217">
        <v>3.4724789416208131</v>
      </c>
      <c r="N178" s="217">
        <v>0.77717436910901982</v>
      </c>
      <c r="O178" s="217">
        <v>1.4472963299430639</v>
      </c>
      <c r="P178" s="217">
        <v>1.2765839833973596</v>
      </c>
      <c r="Q178" s="217">
        <v>1.692335664104494</v>
      </c>
      <c r="R178" s="217">
        <v>3.231994224417281</v>
      </c>
      <c r="S178" s="212"/>
      <c r="T178" s="213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213"/>
      <c r="AG178" s="213"/>
      <c r="AH178" s="213"/>
      <c r="AI178" s="213"/>
      <c r="AJ178" s="213"/>
      <c r="AK178" s="213"/>
      <c r="AL178" s="213"/>
      <c r="AM178" s="213"/>
      <c r="AN178" s="213"/>
      <c r="AO178" s="213"/>
      <c r="AP178" s="213"/>
      <c r="AQ178" s="213"/>
      <c r="AR178" s="213"/>
      <c r="AS178" s="213"/>
      <c r="AT178" s="213"/>
      <c r="AU178" s="213"/>
      <c r="AV178" s="213"/>
      <c r="AW178" s="213"/>
      <c r="AX178" s="213"/>
      <c r="AY178" s="213"/>
      <c r="AZ178" s="213"/>
      <c r="BA178" s="213"/>
      <c r="BB178" s="213"/>
      <c r="BC178" s="213"/>
      <c r="BD178" s="213"/>
      <c r="BE178" s="213"/>
      <c r="BF178" s="213"/>
      <c r="BG178" s="213"/>
      <c r="BH178" s="213"/>
      <c r="BI178" s="213"/>
      <c r="BJ178" s="213"/>
      <c r="BK178" s="213"/>
      <c r="BL178" s="213"/>
      <c r="BM178" s="218"/>
    </row>
    <row r="179" spans="1:65">
      <c r="A179" s="29"/>
      <c r="B179" s="3" t="s">
        <v>86</v>
      </c>
      <c r="C179" s="28"/>
      <c r="D179" s="13">
        <v>0.13008601768205885</v>
      </c>
      <c r="E179" s="13">
        <v>3.1841715843572344E-2</v>
      </c>
      <c r="F179" s="13">
        <v>1.5049835133103135E-2</v>
      </c>
      <c r="G179" s="13">
        <v>4.7665961605191605E-2</v>
      </c>
      <c r="H179" s="13">
        <v>3.738892132739955E-2</v>
      </c>
      <c r="I179" s="13">
        <v>3.9106953140472724E-2</v>
      </c>
      <c r="J179" s="13">
        <v>1.4967429741612271E-2</v>
      </c>
      <c r="K179" s="13">
        <v>2.0978054314317925E-2</v>
      </c>
      <c r="L179" s="13">
        <v>5.255435666111067E-2</v>
      </c>
      <c r="M179" s="13">
        <v>6.0808667220397745E-2</v>
      </c>
      <c r="N179" s="13">
        <v>1.0675472103145876E-2</v>
      </c>
      <c r="O179" s="13">
        <v>2.0715119226284308E-2</v>
      </c>
      <c r="P179" s="13">
        <v>1.9524608463890279E-2</v>
      </c>
      <c r="Q179" s="13">
        <v>2.6237762234178206E-2</v>
      </c>
      <c r="R179" s="13">
        <v>4.3893085890682852E-2</v>
      </c>
      <c r="S179" s="152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-0.1497216867961263</v>
      </c>
      <c r="E180" s="13">
        <v>-8.9296068859243793E-2</v>
      </c>
      <c r="F180" s="13">
        <v>-2.0876593496035656E-2</v>
      </c>
      <c r="G180" s="13">
        <v>5.4385893359674142E-3</v>
      </c>
      <c r="H180" s="13">
        <v>-0.18844969171869697</v>
      </c>
      <c r="I180" s="13">
        <v>1.3382795473930509E-2</v>
      </c>
      <c r="J180" s="13">
        <v>0.11196542851721758</v>
      </c>
      <c r="K180" s="13">
        <v>4.5159620025783553E-2</v>
      </c>
      <c r="L180" s="13">
        <v>3.3069531309570799E-2</v>
      </c>
      <c r="M180" s="13">
        <v>-0.14939895342177156</v>
      </c>
      <c r="N180" s="13">
        <v>8.4384137831976958E-2</v>
      </c>
      <c r="O180" s="13">
        <v>4.069100407317916E-2</v>
      </c>
      <c r="P180" s="13">
        <v>-2.608997877407393E-2</v>
      </c>
      <c r="Q180" s="13">
        <v>-3.9247570190075742E-2</v>
      </c>
      <c r="R180" s="13">
        <v>9.6796959922544223E-2</v>
      </c>
      <c r="S180" s="152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>
        <v>2.34</v>
      </c>
      <c r="E181" s="44">
        <v>1.43</v>
      </c>
      <c r="F181" s="44">
        <v>0.4</v>
      </c>
      <c r="G181" s="44">
        <v>0</v>
      </c>
      <c r="H181" s="44">
        <v>2.93</v>
      </c>
      <c r="I181" s="44">
        <v>0.12</v>
      </c>
      <c r="J181" s="44">
        <v>1.61</v>
      </c>
      <c r="K181" s="44">
        <v>0.6</v>
      </c>
      <c r="L181" s="44">
        <v>0.42</v>
      </c>
      <c r="M181" s="44">
        <v>2.34</v>
      </c>
      <c r="N181" s="44">
        <v>1.19</v>
      </c>
      <c r="O181" s="44">
        <v>0.53</v>
      </c>
      <c r="P181" s="44">
        <v>0.48</v>
      </c>
      <c r="Q181" s="44">
        <v>0.67</v>
      </c>
      <c r="R181" s="44">
        <v>1.38</v>
      </c>
      <c r="S181" s="152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BM182" s="55"/>
    </row>
    <row r="183" spans="1:65" ht="15">
      <c r="B183" s="8" t="s">
        <v>425</v>
      </c>
      <c r="BM183" s="27" t="s">
        <v>66</v>
      </c>
    </row>
    <row r="184" spans="1:65" ht="15">
      <c r="A184" s="24" t="s">
        <v>25</v>
      </c>
      <c r="B184" s="18" t="s">
        <v>108</v>
      </c>
      <c r="C184" s="15" t="s">
        <v>109</v>
      </c>
      <c r="D184" s="16" t="s">
        <v>224</v>
      </c>
      <c r="E184" s="17" t="s">
        <v>224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224</v>
      </c>
      <c r="K184" s="17" t="s">
        <v>224</v>
      </c>
      <c r="L184" s="17" t="s">
        <v>224</v>
      </c>
      <c r="M184" s="17" t="s">
        <v>224</v>
      </c>
      <c r="N184" s="17" t="s">
        <v>224</v>
      </c>
      <c r="O184" s="17" t="s">
        <v>224</v>
      </c>
      <c r="P184" s="17" t="s">
        <v>224</v>
      </c>
      <c r="Q184" s="17" t="s">
        <v>224</v>
      </c>
      <c r="R184" s="17" t="s">
        <v>224</v>
      </c>
      <c r="S184" s="17" t="s">
        <v>224</v>
      </c>
      <c r="T184" s="17" t="s">
        <v>224</v>
      </c>
      <c r="U184" s="17" t="s">
        <v>224</v>
      </c>
      <c r="V184" s="17" t="s">
        <v>224</v>
      </c>
      <c r="W184" s="152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50" t="s">
        <v>227</v>
      </c>
      <c r="E185" s="151" t="s">
        <v>228</v>
      </c>
      <c r="F185" s="151" t="s">
        <v>229</v>
      </c>
      <c r="G185" s="151" t="s">
        <v>230</v>
      </c>
      <c r="H185" s="151" t="s">
        <v>231</v>
      </c>
      <c r="I185" s="151" t="s">
        <v>233</v>
      </c>
      <c r="J185" s="151" t="s">
        <v>234</v>
      </c>
      <c r="K185" s="151" t="s">
        <v>235</v>
      </c>
      <c r="L185" s="151" t="s">
        <v>236</v>
      </c>
      <c r="M185" s="151" t="s">
        <v>237</v>
      </c>
      <c r="N185" s="151" t="s">
        <v>238</v>
      </c>
      <c r="O185" s="151" t="s">
        <v>239</v>
      </c>
      <c r="P185" s="151" t="s">
        <v>240</v>
      </c>
      <c r="Q185" s="151" t="s">
        <v>241</v>
      </c>
      <c r="R185" s="151" t="s">
        <v>242</v>
      </c>
      <c r="S185" s="151" t="s">
        <v>243</v>
      </c>
      <c r="T185" s="151" t="s">
        <v>245</v>
      </c>
      <c r="U185" s="151" t="s">
        <v>246</v>
      </c>
      <c r="V185" s="151" t="s">
        <v>247</v>
      </c>
      <c r="W185" s="152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264</v>
      </c>
      <c r="E186" s="11" t="s">
        <v>263</v>
      </c>
      <c r="F186" s="11" t="s">
        <v>263</v>
      </c>
      <c r="G186" s="11" t="s">
        <v>263</v>
      </c>
      <c r="H186" s="11" t="s">
        <v>112</v>
      </c>
      <c r="I186" s="11" t="s">
        <v>112</v>
      </c>
      <c r="J186" s="11" t="s">
        <v>263</v>
      </c>
      <c r="K186" s="11" t="s">
        <v>263</v>
      </c>
      <c r="L186" s="11" t="s">
        <v>264</v>
      </c>
      <c r="M186" s="11" t="s">
        <v>112</v>
      </c>
      <c r="N186" s="11" t="s">
        <v>112</v>
      </c>
      <c r="O186" s="11" t="s">
        <v>264</v>
      </c>
      <c r="P186" s="11" t="s">
        <v>264</v>
      </c>
      <c r="Q186" s="11" t="s">
        <v>263</v>
      </c>
      <c r="R186" s="11" t="s">
        <v>263</v>
      </c>
      <c r="S186" s="11" t="s">
        <v>112</v>
      </c>
      <c r="T186" s="11" t="s">
        <v>263</v>
      </c>
      <c r="U186" s="11" t="s">
        <v>263</v>
      </c>
      <c r="V186" s="11" t="s">
        <v>264</v>
      </c>
      <c r="W186" s="152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1</v>
      </c>
    </row>
    <row r="187" spans="1:65">
      <c r="A187" s="29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152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0">
        <v>16</v>
      </c>
      <c r="E188" s="211">
        <v>14.9</v>
      </c>
      <c r="F188" s="210">
        <v>16.399999999999999</v>
      </c>
      <c r="G188" s="210">
        <v>15.400000000000002</v>
      </c>
      <c r="H188" s="210">
        <v>16.8</v>
      </c>
      <c r="I188" s="211">
        <v>20.686500000000002</v>
      </c>
      <c r="J188" s="210">
        <v>16.420000000000002</v>
      </c>
      <c r="K188" s="210">
        <v>16.7</v>
      </c>
      <c r="L188" s="210">
        <v>16.600000000000001</v>
      </c>
      <c r="M188" s="211">
        <v>17</v>
      </c>
      <c r="N188" s="210">
        <v>16</v>
      </c>
      <c r="O188" s="210">
        <v>15.9</v>
      </c>
      <c r="P188" s="211">
        <v>18</v>
      </c>
      <c r="Q188" s="210">
        <v>15</v>
      </c>
      <c r="R188" s="210">
        <v>17</v>
      </c>
      <c r="S188" s="210">
        <v>17.784000000000002</v>
      </c>
      <c r="T188" s="210">
        <v>17.5</v>
      </c>
      <c r="U188" s="210">
        <v>15</v>
      </c>
      <c r="V188" s="210">
        <v>15.7</v>
      </c>
      <c r="W188" s="212"/>
      <c r="X188" s="213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3"/>
      <c r="AS188" s="213"/>
      <c r="AT188" s="213"/>
      <c r="AU188" s="213"/>
      <c r="AV188" s="213"/>
      <c r="AW188" s="213"/>
      <c r="AX188" s="213"/>
      <c r="AY188" s="213"/>
      <c r="AZ188" s="213"/>
      <c r="BA188" s="213"/>
      <c r="BB188" s="213"/>
      <c r="BC188" s="213"/>
      <c r="BD188" s="213"/>
      <c r="BE188" s="213"/>
      <c r="BF188" s="213"/>
      <c r="BG188" s="213"/>
      <c r="BH188" s="213"/>
      <c r="BI188" s="213"/>
      <c r="BJ188" s="213"/>
      <c r="BK188" s="213"/>
      <c r="BL188" s="213"/>
      <c r="BM188" s="214">
        <v>1</v>
      </c>
    </row>
    <row r="189" spans="1:65">
      <c r="A189" s="29"/>
      <c r="B189" s="19">
        <v>1</v>
      </c>
      <c r="C189" s="9">
        <v>2</v>
      </c>
      <c r="D189" s="217">
        <v>16.2</v>
      </c>
      <c r="E189" s="216">
        <v>14.7</v>
      </c>
      <c r="F189" s="217">
        <v>16.399999999999999</v>
      </c>
      <c r="G189" s="217">
        <v>15.400000000000002</v>
      </c>
      <c r="H189" s="217">
        <v>16.600000000000001</v>
      </c>
      <c r="I189" s="216">
        <v>20.538</v>
      </c>
      <c r="J189" s="217">
        <v>16.7</v>
      </c>
      <c r="K189" s="217">
        <v>16.7</v>
      </c>
      <c r="L189" s="217">
        <v>16.5</v>
      </c>
      <c r="M189" s="216">
        <v>16</v>
      </c>
      <c r="N189" s="217">
        <v>16.100000000000001</v>
      </c>
      <c r="O189" s="217">
        <v>15.299999999999999</v>
      </c>
      <c r="P189" s="216">
        <v>18</v>
      </c>
      <c r="Q189" s="217">
        <v>15</v>
      </c>
      <c r="R189" s="217">
        <v>16.7</v>
      </c>
      <c r="S189" s="217">
        <v>17.358000000000001</v>
      </c>
      <c r="T189" s="217">
        <v>17.600000000000001</v>
      </c>
      <c r="U189" s="217">
        <v>15.7</v>
      </c>
      <c r="V189" s="217">
        <v>14.5</v>
      </c>
      <c r="W189" s="212"/>
      <c r="X189" s="213"/>
      <c r="Y189" s="213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3"/>
      <c r="AS189" s="213"/>
      <c r="AT189" s="213"/>
      <c r="AU189" s="213"/>
      <c r="AV189" s="213"/>
      <c r="AW189" s="213"/>
      <c r="AX189" s="213"/>
      <c r="AY189" s="213"/>
      <c r="AZ189" s="213"/>
      <c r="BA189" s="213"/>
      <c r="BB189" s="213"/>
      <c r="BC189" s="213"/>
      <c r="BD189" s="213"/>
      <c r="BE189" s="213"/>
      <c r="BF189" s="213"/>
      <c r="BG189" s="213"/>
      <c r="BH189" s="213"/>
      <c r="BI189" s="213"/>
      <c r="BJ189" s="213"/>
      <c r="BK189" s="213"/>
      <c r="BL189" s="213"/>
      <c r="BM189" s="214">
        <v>24</v>
      </c>
    </row>
    <row r="190" spans="1:65">
      <c r="A190" s="29"/>
      <c r="B190" s="19">
        <v>1</v>
      </c>
      <c r="C190" s="9">
        <v>3</v>
      </c>
      <c r="D190" s="217">
        <v>16</v>
      </c>
      <c r="E190" s="216">
        <v>15</v>
      </c>
      <c r="F190" s="217">
        <v>16.3</v>
      </c>
      <c r="G190" s="217">
        <v>15.6</v>
      </c>
      <c r="H190" s="217">
        <v>15.9</v>
      </c>
      <c r="I190" s="216">
        <v>20.643500000000003</v>
      </c>
      <c r="J190" s="217">
        <v>16.649999999999999</v>
      </c>
      <c r="K190" s="217">
        <v>16.8</v>
      </c>
      <c r="L190" s="217">
        <v>16.600000000000001</v>
      </c>
      <c r="M190" s="216">
        <v>17</v>
      </c>
      <c r="N190" s="217">
        <v>16</v>
      </c>
      <c r="O190" s="217">
        <v>15.5</v>
      </c>
      <c r="P190" s="216">
        <v>18</v>
      </c>
      <c r="Q190" s="217">
        <v>15</v>
      </c>
      <c r="R190" s="217">
        <v>17.5</v>
      </c>
      <c r="S190" s="217">
        <v>17.693899999999999</v>
      </c>
      <c r="T190" s="217">
        <v>17.399999999999999</v>
      </c>
      <c r="U190" s="217">
        <v>15.5</v>
      </c>
      <c r="V190" s="217">
        <v>15</v>
      </c>
      <c r="W190" s="212"/>
      <c r="X190" s="213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3"/>
      <c r="AT190" s="213"/>
      <c r="AU190" s="213"/>
      <c r="AV190" s="213"/>
      <c r="AW190" s="213"/>
      <c r="AX190" s="213"/>
      <c r="AY190" s="213"/>
      <c r="AZ190" s="213"/>
      <c r="BA190" s="213"/>
      <c r="BB190" s="213"/>
      <c r="BC190" s="213"/>
      <c r="BD190" s="213"/>
      <c r="BE190" s="213"/>
      <c r="BF190" s="213"/>
      <c r="BG190" s="213"/>
      <c r="BH190" s="213"/>
      <c r="BI190" s="213"/>
      <c r="BJ190" s="213"/>
      <c r="BK190" s="213"/>
      <c r="BL190" s="213"/>
      <c r="BM190" s="214">
        <v>16</v>
      </c>
    </row>
    <row r="191" spans="1:65">
      <c r="A191" s="29"/>
      <c r="B191" s="19">
        <v>1</v>
      </c>
      <c r="C191" s="9">
        <v>4</v>
      </c>
      <c r="D191" s="217">
        <v>16</v>
      </c>
      <c r="E191" s="216">
        <v>14.6</v>
      </c>
      <c r="F191" s="217">
        <v>16.399999999999999</v>
      </c>
      <c r="G191" s="217">
        <v>17</v>
      </c>
      <c r="H191" s="217">
        <v>16</v>
      </c>
      <c r="I191" s="216">
        <v>20.559000000000001</v>
      </c>
      <c r="J191" s="217">
        <v>16.64</v>
      </c>
      <c r="K191" s="215">
        <v>18.2</v>
      </c>
      <c r="L191" s="217">
        <v>16.399999999999999</v>
      </c>
      <c r="M191" s="216">
        <v>16</v>
      </c>
      <c r="N191" s="217">
        <v>15.6</v>
      </c>
      <c r="O191" s="217">
        <v>16.7</v>
      </c>
      <c r="P191" s="216">
        <v>18</v>
      </c>
      <c r="Q191" s="217">
        <v>15</v>
      </c>
      <c r="R191" s="217">
        <v>17.8</v>
      </c>
      <c r="S191" s="217">
        <v>17.403333333333332</v>
      </c>
      <c r="T191" s="217">
        <v>17.399999999999999</v>
      </c>
      <c r="U191" s="217">
        <v>15.400000000000002</v>
      </c>
      <c r="V191" s="215">
        <v>17.5</v>
      </c>
      <c r="W191" s="212"/>
      <c r="X191" s="213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3"/>
      <c r="AT191" s="213"/>
      <c r="AU191" s="213"/>
      <c r="AV191" s="213"/>
      <c r="AW191" s="213"/>
      <c r="AX191" s="213"/>
      <c r="AY191" s="213"/>
      <c r="AZ191" s="213"/>
      <c r="BA191" s="213"/>
      <c r="BB191" s="213"/>
      <c r="BC191" s="213"/>
      <c r="BD191" s="213"/>
      <c r="BE191" s="213"/>
      <c r="BF191" s="213"/>
      <c r="BG191" s="213"/>
      <c r="BH191" s="213"/>
      <c r="BI191" s="213"/>
      <c r="BJ191" s="213"/>
      <c r="BK191" s="213"/>
      <c r="BL191" s="213"/>
      <c r="BM191" s="214">
        <v>16.320672037037035</v>
      </c>
    </row>
    <row r="192" spans="1:65">
      <c r="A192" s="29"/>
      <c r="B192" s="19">
        <v>1</v>
      </c>
      <c r="C192" s="9">
        <v>5</v>
      </c>
      <c r="D192" s="217">
        <v>15.9</v>
      </c>
      <c r="E192" s="216">
        <v>14.6</v>
      </c>
      <c r="F192" s="217">
        <v>16.8</v>
      </c>
      <c r="G192" s="217">
        <v>16.7</v>
      </c>
      <c r="H192" s="217">
        <v>16.600000000000001</v>
      </c>
      <c r="I192" s="216">
        <v>20.817499999999999</v>
      </c>
      <c r="J192" s="217">
        <v>16.57</v>
      </c>
      <c r="K192" s="217">
        <v>16.100000000000001</v>
      </c>
      <c r="L192" s="217">
        <v>16.7</v>
      </c>
      <c r="M192" s="216">
        <v>16</v>
      </c>
      <c r="N192" s="217">
        <v>16.600000000000001</v>
      </c>
      <c r="O192" s="217">
        <v>16.399999999999999</v>
      </c>
      <c r="P192" s="216">
        <v>17</v>
      </c>
      <c r="Q192" s="217">
        <v>16</v>
      </c>
      <c r="R192" s="217">
        <v>17.399999999999999</v>
      </c>
      <c r="S192" s="217">
        <v>17.59</v>
      </c>
      <c r="T192" s="217">
        <v>17.899999999999999</v>
      </c>
      <c r="U192" s="217">
        <v>15.299999999999999</v>
      </c>
      <c r="V192" s="217">
        <v>15.6</v>
      </c>
      <c r="W192" s="212"/>
      <c r="X192" s="213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3"/>
      <c r="AT192" s="213"/>
      <c r="AU192" s="213"/>
      <c r="AV192" s="213"/>
      <c r="AW192" s="213"/>
      <c r="AX192" s="213"/>
      <c r="AY192" s="213"/>
      <c r="AZ192" s="213"/>
      <c r="BA192" s="213"/>
      <c r="BB192" s="213"/>
      <c r="BC192" s="213"/>
      <c r="BD192" s="213"/>
      <c r="BE192" s="213"/>
      <c r="BF192" s="213"/>
      <c r="BG192" s="213"/>
      <c r="BH192" s="213"/>
      <c r="BI192" s="213"/>
      <c r="BJ192" s="213"/>
      <c r="BK192" s="213"/>
      <c r="BL192" s="213"/>
      <c r="BM192" s="214">
        <v>20</v>
      </c>
    </row>
    <row r="193" spans="1:65">
      <c r="A193" s="29"/>
      <c r="B193" s="19">
        <v>1</v>
      </c>
      <c r="C193" s="9">
        <v>6</v>
      </c>
      <c r="D193" s="215">
        <v>16.5</v>
      </c>
      <c r="E193" s="216">
        <v>15.2</v>
      </c>
      <c r="F193" s="217">
        <v>16.600000000000001</v>
      </c>
      <c r="G193" s="217">
        <v>16.600000000000001</v>
      </c>
      <c r="H193" s="217">
        <v>16.2</v>
      </c>
      <c r="I193" s="216">
        <v>20.613</v>
      </c>
      <c r="J193" s="217">
        <v>16.690000000000001</v>
      </c>
      <c r="K193" s="217">
        <v>16.100000000000001</v>
      </c>
      <c r="L193" s="217">
        <v>16.399999999999999</v>
      </c>
      <c r="M193" s="216">
        <v>17</v>
      </c>
      <c r="N193" s="217">
        <v>16.399999999999999</v>
      </c>
      <c r="O193" s="217">
        <v>17.100000000000001</v>
      </c>
      <c r="P193" s="216">
        <v>17</v>
      </c>
      <c r="Q193" s="217">
        <v>15</v>
      </c>
      <c r="R193" s="217">
        <v>17</v>
      </c>
      <c r="S193" s="217">
        <v>17.501249999999999</v>
      </c>
      <c r="T193" s="217">
        <v>17</v>
      </c>
      <c r="U193" s="217">
        <v>15.299999999999999</v>
      </c>
      <c r="V193" s="217">
        <v>15</v>
      </c>
      <c r="W193" s="212"/>
      <c r="X193" s="213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3"/>
      <c r="AT193" s="213"/>
      <c r="AU193" s="213"/>
      <c r="AV193" s="213"/>
      <c r="AW193" s="213"/>
      <c r="AX193" s="213"/>
      <c r="AY193" s="213"/>
      <c r="AZ193" s="213"/>
      <c r="BA193" s="213"/>
      <c r="BB193" s="213"/>
      <c r="BC193" s="213"/>
      <c r="BD193" s="213"/>
      <c r="BE193" s="213"/>
      <c r="BF193" s="213"/>
      <c r="BG193" s="213"/>
      <c r="BH193" s="213"/>
      <c r="BI193" s="213"/>
      <c r="BJ193" s="213"/>
      <c r="BK193" s="213"/>
      <c r="BL193" s="213"/>
      <c r="BM193" s="218"/>
    </row>
    <row r="194" spans="1:65">
      <c r="A194" s="29"/>
      <c r="B194" s="20" t="s">
        <v>254</v>
      </c>
      <c r="C194" s="12"/>
      <c r="D194" s="219">
        <v>16.100000000000001</v>
      </c>
      <c r="E194" s="219">
        <v>14.833333333333334</v>
      </c>
      <c r="F194" s="219">
        <v>16.483333333333334</v>
      </c>
      <c r="G194" s="219">
        <v>16.116666666666671</v>
      </c>
      <c r="H194" s="219">
        <v>16.350000000000001</v>
      </c>
      <c r="I194" s="219">
        <v>20.642916666666668</v>
      </c>
      <c r="J194" s="219">
        <v>16.611666666666665</v>
      </c>
      <c r="K194" s="219">
        <v>16.766666666666666</v>
      </c>
      <c r="L194" s="219">
        <v>16.533333333333331</v>
      </c>
      <c r="M194" s="219">
        <v>16.5</v>
      </c>
      <c r="N194" s="219">
        <v>16.116666666666671</v>
      </c>
      <c r="O194" s="219">
        <v>16.150000000000002</v>
      </c>
      <c r="P194" s="219">
        <v>17.666666666666668</v>
      </c>
      <c r="Q194" s="219">
        <v>15.166666666666666</v>
      </c>
      <c r="R194" s="219">
        <v>17.233333333333334</v>
      </c>
      <c r="S194" s="219">
        <v>17.555080555555556</v>
      </c>
      <c r="T194" s="219">
        <v>17.466666666666669</v>
      </c>
      <c r="U194" s="219">
        <v>15.366666666666667</v>
      </c>
      <c r="V194" s="219">
        <v>15.549999999999999</v>
      </c>
      <c r="W194" s="212"/>
      <c r="X194" s="213"/>
      <c r="Y194" s="213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3"/>
      <c r="AT194" s="213"/>
      <c r="AU194" s="213"/>
      <c r="AV194" s="213"/>
      <c r="AW194" s="213"/>
      <c r="AX194" s="213"/>
      <c r="AY194" s="213"/>
      <c r="AZ194" s="213"/>
      <c r="BA194" s="213"/>
      <c r="BB194" s="213"/>
      <c r="BC194" s="213"/>
      <c r="BD194" s="213"/>
      <c r="BE194" s="213"/>
      <c r="BF194" s="213"/>
      <c r="BG194" s="213"/>
      <c r="BH194" s="213"/>
      <c r="BI194" s="213"/>
      <c r="BJ194" s="213"/>
      <c r="BK194" s="213"/>
      <c r="BL194" s="213"/>
      <c r="BM194" s="218"/>
    </row>
    <row r="195" spans="1:65">
      <c r="A195" s="29"/>
      <c r="B195" s="3" t="s">
        <v>255</v>
      </c>
      <c r="C195" s="28"/>
      <c r="D195" s="217">
        <v>16</v>
      </c>
      <c r="E195" s="217">
        <v>14.8</v>
      </c>
      <c r="F195" s="217">
        <v>16.399999999999999</v>
      </c>
      <c r="G195" s="217">
        <v>16.100000000000001</v>
      </c>
      <c r="H195" s="217">
        <v>16.399999999999999</v>
      </c>
      <c r="I195" s="217">
        <v>20.628250000000001</v>
      </c>
      <c r="J195" s="217">
        <v>16.645</v>
      </c>
      <c r="K195" s="217">
        <v>16.7</v>
      </c>
      <c r="L195" s="217">
        <v>16.55</v>
      </c>
      <c r="M195" s="217">
        <v>16.5</v>
      </c>
      <c r="N195" s="217">
        <v>16.05</v>
      </c>
      <c r="O195" s="217">
        <v>16.149999999999999</v>
      </c>
      <c r="P195" s="217">
        <v>18</v>
      </c>
      <c r="Q195" s="217">
        <v>15</v>
      </c>
      <c r="R195" s="217">
        <v>17.2</v>
      </c>
      <c r="S195" s="217">
        <v>17.545625000000001</v>
      </c>
      <c r="T195" s="217">
        <v>17.45</v>
      </c>
      <c r="U195" s="217">
        <v>15.350000000000001</v>
      </c>
      <c r="V195" s="217">
        <v>15.3</v>
      </c>
      <c r="W195" s="212"/>
      <c r="X195" s="213"/>
      <c r="Y195" s="213"/>
      <c r="Z195" s="213"/>
      <c r="AA195" s="213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3"/>
      <c r="AS195" s="213"/>
      <c r="AT195" s="213"/>
      <c r="AU195" s="213"/>
      <c r="AV195" s="213"/>
      <c r="AW195" s="213"/>
      <c r="AX195" s="213"/>
      <c r="AY195" s="213"/>
      <c r="AZ195" s="213"/>
      <c r="BA195" s="213"/>
      <c r="BB195" s="213"/>
      <c r="BC195" s="213"/>
      <c r="BD195" s="213"/>
      <c r="BE195" s="213"/>
      <c r="BF195" s="213"/>
      <c r="BG195" s="213"/>
      <c r="BH195" s="213"/>
      <c r="BI195" s="213"/>
      <c r="BJ195" s="213"/>
      <c r="BK195" s="213"/>
      <c r="BL195" s="213"/>
      <c r="BM195" s="218"/>
    </row>
    <row r="196" spans="1:65">
      <c r="A196" s="29"/>
      <c r="B196" s="3" t="s">
        <v>256</v>
      </c>
      <c r="C196" s="28"/>
      <c r="D196" s="23">
        <v>0.21908902300206631</v>
      </c>
      <c r="E196" s="23">
        <v>0.24221202832779934</v>
      </c>
      <c r="F196" s="23">
        <v>0.18348478592697245</v>
      </c>
      <c r="G196" s="23">
        <v>0.72778201864752445</v>
      </c>
      <c r="H196" s="23">
        <v>0.36742346141747728</v>
      </c>
      <c r="I196" s="23">
        <v>0.1013150614008924</v>
      </c>
      <c r="J196" s="23">
        <v>0.10457851914550392</v>
      </c>
      <c r="K196" s="23">
        <v>0.76854841530424456</v>
      </c>
      <c r="L196" s="23">
        <v>0.12110601416390041</v>
      </c>
      <c r="M196" s="23">
        <v>0.54772255750516607</v>
      </c>
      <c r="N196" s="23">
        <v>0.34880749227427277</v>
      </c>
      <c r="O196" s="23">
        <v>0.70356236397351479</v>
      </c>
      <c r="P196" s="23">
        <v>0.5163977794943222</v>
      </c>
      <c r="Q196" s="23">
        <v>0.40824829046386302</v>
      </c>
      <c r="R196" s="23">
        <v>0.4033195589934449</v>
      </c>
      <c r="S196" s="23">
        <v>0.16592770193225345</v>
      </c>
      <c r="T196" s="23">
        <v>0.29439202887759475</v>
      </c>
      <c r="U196" s="23">
        <v>0.2338090388900024</v>
      </c>
      <c r="V196" s="23">
        <v>1.0521406750050109</v>
      </c>
      <c r="W196" s="152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86</v>
      </c>
      <c r="C197" s="28"/>
      <c r="D197" s="13">
        <v>1.3608013851060018E-2</v>
      </c>
      <c r="E197" s="13">
        <v>1.6328900786143775E-2</v>
      </c>
      <c r="F197" s="13">
        <v>1.1131534029947772E-2</v>
      </c>
      <c r="G197" s="13">
        <v>4.5157105603776067E-2</v>
      </c>
      <c r="H197" s="13">
        <v>2.2472382961313594E-2</v>
      </c>
      <c r="I197" s="13">
        <v>4.9079819018255201E-3</v>
      </c>
      <c r="J197" s="13">
        <v>6.2954862533663447E-3</v>
      </c>
      <c r="K197" s="13">
        <v>4.5837877652340632E-2</v>
      </c>
      <c r="L197" s="13">
        <v>7.3249605341068804E-3</v>
      </c>
      <c r="M197" s="13">
        <v>3.3195306515464609E-2</v>
      </c>
      <c r="N197" s="13">
        <v>2.1642657224877314E-2</v>
      </c>
      <c r="O197" s="13">
        <v>4.3564233063375521E-2</v>
      </c>
      <c r="P197" s="13">
        <v>2.9230062990244651E-2</v>
      </c>
      <c r="Q197" s="13">
        <v>2.6917469700914045E-2</v>
      </c>
      <c r="R197" s="13">
        <v>2.3403456034435874E-2</v>
      </c>
      <c r="S197" s="13">
        <v>9.4518336960717209E-3</v>
      </c>
      <c r="T197" s="13">
        <v>1.6854505470091301E-2</v>
      </c>
      <c r="U197" s="13">
        <v>1.5215338756399289E-2</v>
      </c>
      <c r="V197" s="13">
        <v>6.7661779743087513E-2</v>
      </c>
      <c r="W197" s="152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3" t="s">
        <v>257</v>
      </c>
      <c r="C198" s="28"/>
      <c r="D198" s="13">
        <v>-1.3521014118551888E-2</v>
      </c>
      <c r="E198" s="13">
        <v>-9.1132197272785986E-2</v>
      </c>
      <c r="F198" s="13">
        <v>9.9665807833873021E-3</v>
      </c>
      <c r="G198" s="13">
        <v>-1.2499814340206639E-2</v>
      </c>
      <c r="H198" s="13">
        <v>1.796982556625748E-3</v>
      </c>
      <c r="I198" s="13">
        <v>0.26483251546388664</v>
      </c>
      <c r="J198" s="13">
        <v>1.7829819076645048E-2</v>
      </c>
      <c r="K198" s="13">
        <v>2.7326977015255327E-2</v>
      </c>
      <c r="L198" s="13">
        <v>1.3030180118422718E-2</v>
      </c>
      <c r="M198" s="13">
        <v>1.0987780561732441E-2</v>
      </c>
      <c r="N198" s="13">
        <v>-1.2499814340206639E-2</v>
      </c>
      <c r="O198" s="13">
        <v>-1.0457414783516361E-2</v>
      </c>
      <c r="P198" s="13">
        <v>8.2471765045895484E-2</v>
      </c>
      <c r="Q198" s="13">
        <v>-7.0708201705882323E-2</v>
      </c>
      <c r="R198" s="13">
        <v>5.5920570808920544E-2</v>
      </c>
      <c r="S198" s="13">
        <v>7.563466232991134E-2</v>
      </c>
      <c r="T198" s="13">
        <v>7.0217367705753153E-2</v>
      </c>
      <c r="U198" s="13">
        <v>-5.8453804365740103E-2</v>
      </c>
      <c r="V198" s="13">
        <v>-4.7220606803943133E-2</v>
      </c>
      <c r="W198" s="152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45" t="s">
        <v>258</v>
      </c>
      <c r="C199" s="46"/>
      <c r="D199" s="44">
        <v>0.4</v>
      </c>
      <c r="E199" s="44">
        <v>2.4500000000000002</v>
      </c>
      <c r="F199" s="44">
        <v>0.22</v>
      </c>
      <c r="G199" s="44">
        <v>0.38</v>
      </c>
      <c r="H199" s="44">
        <v>0</v>
      </c>
      <c r="I199" s="44">
        <v>6.95</v>
      </c>
      <c r="J199" s="44">
        <v>0.42</v>
      </c>
      <c r="K199" s="44">
        <v>0.67</v>
      </c>
      <c r="L199" s="44">
        <v>0.3</v>
      </c>
      <c r="M199" s="44" t="s">
        <v>259</v>
      </c>
      <c r="N199" s="44">
        <v>0.38</v>
      </c>
      <c r="O199" s="44">
        <v>0.32</v>
      </c>
      <c r="P199" s="44" t="s">
        <v>259</v>
      </c>
      <c r="Q199" s="44">
        <v>1.92</v>
      </c>
      <c r="R199" s="44">
        <v>1.43</v>
      </c>
      <c r="S199" s="44">
        <v>1.95</v>
      </c>
      <c r="T199" s="44">
        <v>1.81</v>
      </c>
      <c r="U199" s="44">
        <v>1.59</v>
      </c>
      <c r="V199" s="44">
        <v>1.29</v>
      </c>
      <c r="W199" s="152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0" t="s">
        <v>268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BM200" s="55"/>
    </row>
    <row r="201" spans="1:65">
      <c r="BM201" s="55"/>
    </row>
    <row r="202" spans="1:65" ht="15">
      <c r="B202" s="8" t="s">
        <v>426</v>
      </c>
      <c r="BM202" s="27" t="s">
        <v>66</v>
      </c>
    </row>
    <row r="203" spans="1:65" ht="15">
      <c r="A203" s="24" t="s">
        <v>51</v>
      </c>
      <c r="B203" s="18" t="s">
        <v>108</v>
      </c>
      <c r="C203" s="15" t="s">
        <v>109</v>
      </c>
      <c r="D203" s="16" t="s">
        <v>224</v>
      </c>
      <c r="E203" s="17" t="s">
        <v>224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224</v>
      </c>
      <c r="K203" s="17" t="s">
        <v>224</v>
      </c>
      <c r="L203" s="17" t="s">
        <v>224</v>
      </c>
      <c r="M203" s="17" t="s">
        <v>224</v>
      </c>
      <c r="N203" s="17" t="s">
        <v>224</v>
      </c>
      <c r="O203" s="17" t="s">
        <v>224</v>
      </c>
      <c r="P203" s="17" t="s">
        <v>224</v>
      </c>
      <c r="Q203" s="17" t="s">
        <v>224</v>
      </c>
      <c r="R203" s="17" t="s">
        <v>224</v>
      </c>
      <c r="S203" s="17" t="s">
        <v>224</v>
      </c>
      <c r="T203" s="17" t="s">
        <v>224</v>
      </c>
      <c r="U203" s="17" t="s">
        <v>224</v>
      </c>
      <c r="V203" s="152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>
        <v>1</v>
      </c>
    </row>
    <row r="204" spans="1:65">
      <c r="A204" s="29"/>
      <c r="B204" s="19" t="s">
        <v>225</v>
      </c>
      <c r="C204" s="9" t="s">
        <v>225</v>
      </c>
      <c r="D204" s="150" t="s">
        <v>227</v>
      </c>
      <c r="E204" s="151" t="s">
        <v>228</v>
      </c>
      <c r="F204" s="151" t="s">
        <v>229</v>
      </c>
      <c r="G204" s="151" t="s">
        <v>230</v>
      </c>
      <c r="H204" s="151" t="s">
        <v>231</v>
      </c>
      <c r="I204" s="151" t="s">
        <v>234</v>
      </c>
      <c r="J204" s="151" t="s">
        <v>235</v>
      </c>
      <c r="K204" s="151" t="s">
        <v>236</v>
      </c>
      <c r="L204" s="151" t="s">
        <v>237</v>
      </c>
      <c r="M204" s="151" t="s">
        <v>238</v>
      </c>
      <c r="N204" s="151" t="s">
        <v>239</v>
      </c>
      <c r="O204" s="151" t="s">
        <v>240</v>
      </c>
      <c r="P204" s="151" t="s">
        <v>241</v>
      </c>
      <c r="Q204" s="151" t="s">
        <v>242</v>
      </c>
      <c r="R204" s="151" t="s">
        <v>243</v>
      </c>
      <c r="S204" s="151" t="s">
        <v>245</v>
      </c>
      <c r="T204" s="151" t="s">
        <v>246</v>
      </c>
      <c r="U204" s="151" t="s">
        <v>247</v>
      </c>
      <c r="V204" s="152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 t="s">
        <v>3</v>
      </c>
    </row>
    <row r="205" spans="1:65">
      <c r="A205" s="29"/>
      <c r="B205" s="19"/>
      <c r="C205" s="9"/>
      <c r="D205" s="10" t="s">
        <v>112</v>
      </c>
      <c r="E205" s="11" t="s">
        <v>263</v>
      </c>
      <c r="F205" s="11" t="s">
        <v>263</v>
      </c>
      <c r="G205" s="11" t="s">
        <v>263</v>
      </c>
      <c r="H205" s="11" t="s">
        <v>112</v>
      </c>
      <c r="I205" s="11" t="s">
        <v>263</v>
      </c>
      <c r="J205" s="11" t="s">
        <v>263</v>
      </c>
      <c r="K205" s="11" t="s">
        <v>112</v>
      </c>
      <c r="L205" s="11" t="s">
        <v>112</v>
      </c>
      <c r="M205" s="11" t="s">
        <v>264</v>
      </c>
      <c r="N205" s="11" t="s">
        <v>263</v>
      </c>
      <c r="O205" s="11" t="s">
        <v>112</v>
      </c>
      <c r="P205" s="11" t="s">
        <v>263</v>
      </c>
      <c r="Q205" s="11" t="s">
        <v>263</v>
      </c>
      <c r="R205" s="11" t="s">
        <v>112</v>
      </c>
      <c r="S205" s="11" t="s">
        <v>263</v>
      </c>
      <c r="T205" s="11" t="s">
        <v>263</v>
      </c>
      <c r="U205" s="11" t="s">
        <v>264</v>
      </c>
      <c r="V205" s="152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/>
      <c r="C206" s="9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52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2</v>
      </c>
    </row>
    <row r="207" spans="1:65">
      <c r="A207" s="29"/>
      <c r="B207" s="18">
        <v>1</v>
      </c>
      <c r="C207" s="14">
        <v>1</v>
      </c>
      <c r="D207" s="210">
        <v>40</v>
      </c>
      <c r="E207" s="210">
        <v>45</v>
      </c>
      <c r="F207" s="210">
        <v>48</v>
      </c>
      <c r="G207" s="210">
        <v>47</v>
      </c>
      <c r="H207" s="210">
        <v>52</v>
      </c>
      <c r="I207" s="210">
        <v>50.3</v>
      </c>
      <c r="J207" s="210">
        <v>45</v>
      </c>
      <c r="K207" s="210">
        <v>47</v>
      </c>
      <c r="L207" s="210">
        <v>39</v>
      </c>
      <c r="M207" s="210">
        <v>38.799999999999997</v>
      </c>
      <c r="N207" s="210">
        <v>43</v>
      </c>
      <c r="O207" s="210">
        <v>47</v>
      </c>
      <c r="P207" s="210">
        <v>42</v>
      </c>
      <c r="Q207" s="210">
        <v>47</v>
      </c>
      <c r="R207" s="210">
        <v>53.41</v>
      </c>
      <c r="S207" s="210">
        <v>44</v>
      </c>
      <c r="T207" s="210">
        <v>48</v>
      </c>
      <c r="U207" s="210">
        <v>45</v>
      </c>
      <c r="V207" s="212"/>
      <c r="W207" s="213"/>
      <c r="X207" s="213"/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3"/>
      <c r="AS207" s="213"/>
      <c r="AT207" s="213"/>
      <c r="AU207" s="213"/>
      <c r="AV207" s="213"/>
      <c r="AW207" s="213"/>
      <c r="AX207" s="213"/>
      <c r="AY207" s="213"/>
      <c r="AZ207" s="213"/>
      <c r="BA207" s="213"/>
      <c r="BB207" s="213"/>
      <c r="BC207" s="213"/>
      <c r="BD207" s="213"/>
      <c r="BE207" s="213"/>
      <c r="BF207" s="213"/>
      <c r="BG207" s="213"/>
      <c r="BH207" s="213"/>
      <c r="BI207" s="213"/>
      <c r="BJ207" s="213"/>
      <c r="BK207" s="213"/>
      <c r="BL207" s="213"/>
      <c r="BM207" s="214">
        <v>1</v>
      </c>
    </row>
    <row r="208" spans="1:65">
      <c r="A208" s="29"/>
      <c r="B208" s="19">
        <v>1</v>
      </c>
      <c r="C208" s="9">
        <v>2</v>
      </c>
      <c r="D208" s="217">
        <v>41</v>
      </c>
      <c r="E208" s="217">
        <v>46</v>
      </c>
      <c r="F208" s="217">
        <v>49</v>
      </c>
      <c r="G208" s="217">
        <v>49</v>
      </c>
      <c r="H208" s="217">
        <v>52</v>
      </c>
      <c r="I208" s="217">
        <v>52.5</v>
      </c>
      <c r="J208" s="217">
        <v>45</v>
      </c>
      <c r="K208" s="217">
        <v>51</v>
      </c>
      <c r="L208" s="217">
        <v>40</v>
      </c>
      <c r="M208" s="217">
        <v>36.5</v>
      </c>
      <c r="N208" s="217">
        <v>45</v>
      </c>
      <c r="O208" s="217">
        <v>50</v>
      </c>
      <c r="P208" s="217">
        <v>42</v>
      </c>
      <c r="Q208" s="217">
        <v>45</v>
      </c>
      <c r="R208" s="217">
        <v>53.77</v>
      </c>
      <c r="S208" s="217">
        <v>44</v>
      </c>
      <c r="T208" s="217">
        <v>48</v>
      </c>
      <c r="U208" s="217">
        <v>45</v>
      </c>
      <c r="V208" s="212"/>
      <c r="W208" s="213"/>
      <c r="X208" s="213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3"/>
      <c r="AT208" s="213"/>
      <c r="AU208" s="213"/>
      <c r="AV208" s="213"/>
      <c r="AW208" s="213"/>
      <c r="AX208" s="213"/>
      <c r="AY208" s="213"/>
      <c r="AZ208" s="213"/>
      <c r="BA208" s="213"/>
      <c r="BB208" s="213"/>
      <c r="BC208" s="213"/>
      <c r="BD208" s="213"/>
      <c r="BE208" s="213"/>
      <c r="BF208" s="213"/>
      <c r="BG208" s="213"/>
      <c r="BH208" s="213"/>
      <c r="BI208" s="213"/>
      <c r="BJ208" s="213"/>
      <c r="BK208" s="213"/>
      <c r="BL208" s="213"/>
      <c r="BM208" s="214">
        <v>25</v>
      </c>
    </row>
    <row r="209" spans="1:65">
      <c r="A209" s="29"/>
      <c r="B209" s="19">
        <v>1</v>
      </c>
      <c r="C209" s="9">
        <v>3</v>
      </c>
      <c r="D209" s="217">
        <v>37</v>
      </c>
      <c r="E209" s="217">
        <v>46</v>
      </c>
      <c r="F209" s="217">
        <v>47</v>
      </c>
      <c r="G209" s="217">
        <v>48</v>
      </c>
      <c r="H209" s="217">
        <v>48</v>
      </c>
      <c r="I209" s="217">
        <v>51.8</v>
      </c>
      <c r="J209" s="217">
        <v>46</v>
      </c>
      <c r="K209" s="217">
        <v>50</v>
      </c>
      <c r="L209" s="217">
        <v>40</v>
      </c>
      <c r="M209" s="217">
        <v>35.299999999999997</v>
      </c>
      <c r="N209" s="217">
        <v>44</v>
      </c>
      <c r="O209" s="217">
        <v>48</v>
      </c>
      <c r="P209" s="217">
        <v>47</v>
      </c>
      <c r="Q209" s="217">
        <v>46</v>
      </c>
      <c r="R209" s="217">
        <v>53.350500000000004</v>
      </c>
      <c r="S209" s="217">
        <v>44</v>
      </c>
      <c r="T209" s="217">
        <v>47</v>
      </c>
      <c r="U209" s="217">
        <v>46</v>
      </c>
      <c r="V209" s="212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213"/>
      <c r="AT209" s="213"/>
      <c r="AU209" s="213"/>
      <c r="AV209" s="213"/>
      <c r="AW209" s="213"/>
      <c r="AX209" s="213"/>
      <c r="AY209" s="213"/>
      <c r="AZ209" s="213"/>
      <c r="BA209" s="213"/>
      <c r="BB209" s="213"/>
      <c r="BC209" s="213"/>
      <c r="BD209" s="213"/>
      <c r="BE209" s="213"/>
      <c r="BF209" s="213"/>
      <c r="BG209" s="213"/>
      <c r="BH209" s="213"/>
      <c r="BI209" s="213"/>
      <c r="BJ209" s="213"/>
      <c r="BK209" s="213"/>
      <c r="BL209" s="213"/>
      <c r="BM209" s="214">
        <v>16</v>
      </c>
    </row>
    <row r="210" spans="1:65">
      <c r="A210" s="29"/>
      <c r="B210" s="19">
        <v>1</v>
      </c>
      <c r="C210" s="9">
        <v>4</v>
      </c>
      <c r="D210" s="217">
        <v>38</v>
      </c>
      <c r="E210" s="217">
        <v>44</v>
      </c>
      <c r="F210" s="217">
        <v>46</v>
      </c>
      <c r="G210" s="217">
        <v>47</v>
      </c>
      <c r="H210" s="217">
        <v>49</v>
      </c>
      <c r="I210" s="217">
        <v>52</v>
      </c>
      <c r="J210" s="217">
        <v>46</v>
      </c>
      <c r="K210" s="217">
        <v>44</v>
      </c>
      <c r="L210" s="217">
        <v>38</v>
      </c>
      <c r="M210" s="217">
        <v>37.299999999999997</v>
      </c>
      <c r="N210" s="217">
        <v>45</v>
      </c>
      <c r="O210" s="217">
        <v>50</v>
      </c>
      <c r="P210" s="215">
        <v>83</v>
      </c>
      <c r="Q210" s="217">
        <v>47</v>
      </c>
      <c r="R210" s="217">
        <v>53.137999999999998</v>
      </c>
      <c r="S210" s="217">
        <v>44</v>
      </c>
      <c r="T210" s="217">
        <v>48</v>
      </c>
      <c r="U210" s="217">
        <v>45</v>
      </c>
      <c r="V210" s="212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3"/>
      <c r="AS210" s="213"/>
      <c r="AT210" s="213"/>
      <c r="AU210" s="213"/>
      <c r="AV210" s="213"/>
      <c r="AW210" s="213"/>
      <c r="AX210" s="213"/>
      <c r="AY210" s="213"/>
      <c r="AZ210" s="213"/>
      <c r="BA210" s="213"/>
      <c r="BB210" s="213"/>
      <c r="BC210" s="213"/>
      <c r="BD210" s="213"/>
      <c r="BE210" s="213"/>
      <c r="BF210" s="213"/>
      <c r="BG210" s="213"/>
      <c r="BH210" s="213"/>
      <c r="BI210" s="213"/>
      <c r="BJ210" s="213"/>
      <c r="BK210" s="213"/>
      <c r="BL210" s="213"/>
      <c r="BM210" s="214">
        <v>45.9119037037037</v>
      </c>
    </row>
    <row r="211" spans="1:65">
      <c r="A211" s="29"/>
      <c r="B211" s="19">
        <v>1</v>
      </c>
      <c r="C211" s="9">
        <v>5</v>
      </c>
      <c r="D211" s="217">
        <v>42</v>
      </c>
      <c r="E211" s="217">
        <v>44</v>
      </c>
      <c r="F211" s="217">
        <v>47</v>
      </c>
      <c r="G211" s="217">
        <v>50</v>
      </c>
      <c r="H211" s="217">
        <v>50</v>
      </c>
      <c r="I211" s="217">
        <v>52.8</v>
      </c>
      <c r="J211" s="217">
        <v>45</v>
      </c>
      <c r="K211" s="217">
        <v>50</v>
      </c>
      <c r="L211" s="217">
        <v>40</v>
      </c>
      <c r="M211" s="217">
        <v>37.9</v>
      </c>
      <c r="N211" s="217">
        <v>48</v>
      </c>
      <c r="O211" s="217">
        <v>50</v>
      </c>
      <c r="P211" s="217">
        <v>42</v>
      </c>
      <c r="Q211" s="217">
        <v>47</v>
      </c>
      <c r="R211" s="217">
        <v>53.3001</v>
      </c>
      <c r="S211" s="217">
        <v>44</v>
      </c>
      <c r="T211" s="217">
        <v>48</v>
      </c>
      <c r="U211" s="217">
        <v>44</v>
      </c>
      <c r="V211" s="212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3"/>
      <c r="AS211" s="213"/>
      <c r="AT211" s="213"/>
      <c r="AU211" s="213"/>
      <c r="AV211" s="213"/>
      <c r="AW211" s="213"/>
      <c r="AX211" s="213"/>
      <c r="AY211" s="213"/>
      <c r="AZ211" s="213"/>
      <c r="BA211" s="213"/>
      <c r="BB211" s="213"/>
      <c r="BC211" s="213"/>
      <c r="BD211" s="213"/>
      <c r="BE211" s="213"/>
      <c r="BF211" s="213"/>
      <c r="BG211" s="213"/>
      <c r="BH211" s="213"/>
      <c r="BI211" s="213"/>
      <c r="BJ211" s="213"/>
      <c r="BK211" s="213"/>
      <c r="BL211" s="213"/>
      <c r="BM211" s="214">
        <v>21</v>
      </c>
    </row>
    <row r="212" spans="1:65">
      <c r="A212" s="29"/>
      <c r="B212" s="19">
        <v>1</v>
      </c>
      <c r="C212" s="9">
        <v>6</v>
      </c>
      <c r="D212" s="217">
        <v>43</v>
      </c>
      <c r="E212" s="217">
        <v>44</v>
      </c>
      <c r="F212" s="217">
        <v>47</v>
      </c>
      <c r="G212" s="217">
        <v>50</v>
      </c>
      <c r="H212" s="217">
        <v>49</v>
      </c>
      <c r="I212" s="217">
        <v>51</v>
      </c>
      <c r="J212" s="217">
        <v>46</v>
      </c>
      <c r="K212" s="217">
        <v>49</v>
      </c>
      <c r="L212" s="217">
        <v>40</v>
      </c>
      <c r="M212" s="217">
        <v>38.700000000000003</v>
      </c>
      <c r="N212" s="217">
        <v>47</v>
      </c>
      <c r="O212" s="217">
        <v>43</v>
      </c>
      <c r="P212" s="217">
        <v>43</v>
      </c>
      <c r="Q212" s="217">
        <v>46</v>
      </c>
      <c r="R212" s="217">
        <v>53.417000000000002</v>
      </c>
      <c r="S212" s="217">
        <v>44</v>
      </c>
      <c r="T212" s="217">
        <v>47</v>
      </c>
      <c r="U212" s="217">
        <v>45</v>
      </c>
      <c r="V212" s="212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3"/>
      <c r="AS212" s="213"/>
      <c r="AT212" s="213"/>
      <c r="AU212" s="213"/>
      <c r="AV212" s="213"/>
      <c r="AW212" s="213"/>
      <c r="AX212" s="213"/>
      <c r="AY212" s="213"/>
      <c r="AZ212" s="213"/>
      <c r="BA212" s="213"/>
      <c r="BB212" s="213"/>
      <c r="BC212" s="213"/>
      <c r="BD212" s="213"/>
      <c r="BE212" s="213"/>
      <c r="BF212" s="213"/>
      <c r="BG212" s="213"/>
      <c r="BH212" s="213"/>
      <c r="BI212" s="213"/>
      <c r="BJ212" s="213"/>
      <c r="BK212" s="213"/>
      <c r="BL212" s="213"/>
      <c r="BM212" s="218"/>
    </row>
    <row r="213" spans="1:65">
      <c r="A213" s="29"/>
      <c r="B213" s="20" t="s">
        <v>254</v>
      </c>
      <c r="C213" s="12"/>
      <c r="D213" s="219">
        <v>40.166666666666664</v>
      </c>
      <c r="E213" s="219">
        <v>44.833333333333336</v>
      </c>
      <c r="F213" s="219">
        <v>47.333333333333336</v>
      </c>
      <c r="G213" s="219">
        <v>48.5</v>
      </c>
      <c r="H213" s="219">
        <v>50</v>
      </c>
      <c r="I213" s="219">
        <v>51.733333333333327</v>
      </c>
      <c r="J213" s="219">
        <v>45.5</v>
      </c>
      <c r="K213" s="219">
        <v>48.5</v>
      </c>
      <c r="L213" s="219">
        <v>39.5</v>
      </c>
      <c r="M213" s="219">
        <v>37.416666666666664</v>
      </c>
      <c r="N213" s="219">
        <v>45.333333333333336</v>
      </c>
      <c r="O213" s="219">
        <v>48</v>
      </c>
      <c r="P213" s="219">
        <v>49.833333333333336</v>
      </c>
      <c r="Q213" s="219">
        <v>46.333333333333336</v>
      </c>
      <c r="R213" s="219">
        <v>53.397600000000011</v>
      </c>
      <c r="S213" s="219">
        <v>44</v>
      </c>
      <c r="T213" s="219">
        <v>47.666666666666664</v>
      </c>
      <c r="U213" s="219">
        <v>45</v>
      </c>
      <c r="V213" s="212"/>
      <c r="W213" s="213"/>
      <c r="X213" s="213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13"/>
      <c r="AK213" s="213"/>
      <c r="AL213" s="213"/>
      <c r="AM213" s="213"/>
      <c r="AN213" s="213"/>
      <c r="AO213" s="213"/>
      <c r="AP213" s="213"/>
      <c r="AQ213" s="213"/>
      <c r="AR213" s="213"/>
      <c r="AS213" s="213"/>
      <c r="AT213" s="213"/>
      <c r="AU213" s="213"/>
      <c r="AV213" s="213"/>
      <c r="AW213" s="213"/>
      <c r="AX213" s="213"/>
      <c r="AY213" s="213"/>
      <c r="AZ213" s="213"/>
      <c r="BA213" s="213"/>
      <c r="BB213" s="213"/>
      <c r="BC213" s="213"/>
      <c r="BD213" s="213"/>
      <c r="BE213" s="213"/>
      <c r="BF213" s="213"/>
      <c r="BG213" s="213"/>
      <c r="BH213" s="213"/>
      <c r="BI213" s="213"/>
      <c r="BJ213" s="213"/>
      <c r="BK213" s="213"/>
      <c r="BL213" s="213"/>
      <c r="BM213" s="218"/>
    </row>
    <row r="214" spans="1:65">
      <c r="A214" s="29"/>
      <c r="B214" s="3" t="s">
        <v>255</v>
      </c>
      <c r="C214" s="28"/>
      <c r="D214" s="217">
        <v>40.5</v>
      </c>
      <c r="E214" s="217">
        <v>44.5</v>
      </c>
      <c r="F214" s="217">
        <v>47</v>
      </c>
      <c r="G214" s="217">
        <v>48.5</v>
      </c>
      <c r="H214" s="217">
        <v>49.5</v>
      </c>
      <c r="I214" s="217">
        <v>51.9</v>
      </c>
      <c r="J214" s="217">
        <v>45.5</v>
      </c>
      <c r="K214" s="217">
        <v>49.5</v>
      </c>
      <c r="L214" s="217">
        <v>40</v>
      </c>
      <c r="M214" s="217">
        <v>37.599999999999994</v>
      </c>
      <c r="N214" s="217">
        <v>45</v>
      </c>
      <c r="O214" s="217">
        <v>49</v>
      </c>
      <c r="P214" s="217">
        <v>42.5</v>
      </c>
      <c r="Q214" s="217">
        <v>46.5</v>
      </c>
      <c r="R214" s="217">
        <v>53.380250000000004</v>
      </c>
      <c r="S214" s="217">
        <v>44</v>
      </c>
      <c r="T214" s="217">
        <v>48</v>
      </c>
      <c r="U214" s="217">
        <v>45</v>
      </c>
      <c r="V214" s="212"/>
      <c r="W214" s="213"/>
      <c r="X214" s="213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13"/>
      <c r="AK214" s="213"/>
      <c r="AL214" s="213"/>
      <c r="AM214" s="213"/>
      <c r="AN214" s="213"/>
      <c r="AO214" s="213"/>
      <c r="AP214" s="213"/>
      <c r="AQ214" s="213"/>
      <c r="AR214" s="213"/>
      <c r="AS214" s="213"/>
      <c r="AT214" s="213"/>
      <c r="AU214" s="213"/>
      <c r="AV214" s="213"/>
      <c r="AW214" s="213"/>
      <c r="AX214" s="213"/>
      <c r="AY214" s="213"/>
      <c r="AZ214" s="213"/>
      <c r="BA214" s="213"/>
      <c r="BB214" s="213"/>
      <c r="BC214" s="213"/>
      <c r="BD214" s="213"/>
      <c r="BE214" s="213"/>
      <c r="BF214" s="213"/>
      <c r="BG214" s="213"/>
      <c r="BH214" s="213"/>
      <c r="BI214" s="213"/>
      <c r="BJ214" s="213"/>
      <c r="BK214" s="213"/>
      <c r="BL214" s="213"/>
      <c r="BM214" s="218"/>
    </row>
    <row r="215" spans="1:65">
      <c r="A215" s="29"/>
      <c r="B215" s="3" t="s">
        <v>256</v>
      </c>
      <c r="C215" s="28"/>
      <c r="D215" s="23">
        <v>2.3166067138525408</v>
      </c>
      <c r="E215" s="23">
        <v>0.98319208025017502</v>
      </c>
      <c r="F215" s="23">
        <v>1.0327955589886444</v>
      </c>
      <c r="G215" s="23">
        <v>1.3784048752090221</v>
      </c>
      <c r="H215" s="23">
        <v>1.6733200530681511</v>
      </c>
      <c r="I215" s="23">
        <v>0.93737221351321642</v>
      </c>
      <c r="J215" s="23">
        <v>0.54772255750516607</v>
      </c>
      <c r="K215" s="23">
        <v>2.5884358211089569</v>
      </c>
      <c r="L215" s="23">
        <v>0.83666002653407556</v>
      </c>
      <c r="M215" s="23">
        <v>1.351172330484409</v>
      </c>
      <c r="N215" s="23">
        <v>1.8618986725025255</v>
      </c>
      <c r="O215" s="23">
        <v>2.7568097504180442</v>
      </c>
      <c r="P215" s="23">
        <v>16.363577440971358</v>
      </c>
      <c r="Q215" s="23">
        <v>0.81649658092772603</v>
      </c>
      <c r="R215" s="23">
        <v>0.20896348963395631</v>
      </c>
      <c r="S215" s="23">
        <v>0</v>
      </c>
      <c r="T215" s="23">
        <v>0.51639777949432231</v>
      </c>
      <c r="U215" s="23">
        <v>0.63245553203367588</v>
      </c>
      <c r="V215" s="152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86</v>
      </c>
      <c r="C216" s="28"/>
      <c r="D216" s="13">
        <v>5.7674855946536291E-2</v>
      </c>
      <c r="E216" s="13">
        <v>2.1929934875468588E-2</v>
      </c>
      <c r="F216" s="13">
        <v>2.1819624485675586E-2</v>
      </c>
      <c r="G216" s="13">
        <v>2.8420719076474681E-2</v>
      </c>
      <c r="H216" s="13">
        <v>3.3466401061363026E-2</v>
      </c>
      <c r="I216" s="13">
        <v>1.8119308250899805E-2</v>
      </c>
      <c r="J216" s="13">
        <v>1.2037858406706946E-2</v>
      </c>
      <c r="K216" s="13">
        <v>5.3369810744514572E-2</v>
      </c>
      <c r="L216" s="13">
        <v>2.1181266494533557E-2</v>
      </c>
      <c r="M216" s="13">
        <v>3.6111509946131201E-2</v>
      </c>
      <c r="N216" s="13">
        <v>4.1071294246379238E-2</v>
      </c>
      <c r="O216" s="13">
        <v>5.7433536467042585E-2</v>
      </c>
      <c r="P216" s="13">
        <v>0.32836610249440851</v>
      </c>
      <c r="Q216" s="13">
        <v>1.7622228365346604E-2</v>
      </c>
      <c r="R216" s="13">
        <v>3.9133498440745698E-3</v>
      </c>
      <c r="S216" s="13">
        <v>0</v>
      </c>
      <c r="T216" s="13">
        <v>1.0833519849531239E-2</v>
      </c>
      <c r="U216" s="13">
        <v>1.4054567378526131E-2</v>
      </c>
      <c r="V216" s="152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3" t="s">
        <v>257</v>
      </c>
      <c r="C217" s="28"/>
      <c r="D217" s="13">
        <v>-0.12513611010587589</v>
      </c>
      <c r="E217" s="13">
        <v>-2.3492172690790736E-2</v>
      </c>
      <c r="F217" s="13">
        <v>3.0959936638718988E-2</v>
      </c>
      <c r="G217" s="13">
        <v>5.6370920992490303E-2</v>
      </c>
      <c r="H217" s="13">
        <v>8.9042186590196026E-2</v>
      </c>
      <c r="I217" s="13">
        <v>0.12679564905865615</v>
      </c>
      <c r="J217" s="13">
        <v>-8.9716102029215872E-3</v>
      </c>
      <c r="K217" s="13">
        <v>5.6370920992490303E-2</v>
      </c>
      <c r="L217" s="13">
        <v>-0.13965667259374515</v>
      </c>
      <c r="M217" s="13">
        <v>-0.18503343036833664</v>
      </c>
      <c r="N217" s="13">
        <v>-1.2601750824888791E-2</v>
      </c>
      <c r="O217" s="13">
        <v>4.5480499126588247E-2</v>
      </c>
      <c r="P217" s="13">
        <v>8.5412045968228822E-2</v>
      </c>
      <c r="Q217" s="13">
        <v>9.1790929069150984E-3</v>
      </c>
      <c r="R217" s="13">
        <v>0.16304478125337329</v>
      </c>
      <c r="S217" s="13">
        <v>-4.1642875800627421E-2</v>
      </c>
      <c r="T217" s="13">
        <v>3.8220217882653618E-2</v>
      </c>
      <c r="U217" s="13">
        <v>-1.9862032068823532E-2</v>
      </c>
      <c r="V217" s="152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45" t="s">
        <v>258</v>
      </c>
      <c r="C218" s="46"/>
      <c r="D218" s="44">
        <v>2.35</v>
      </c>
      <c r="E218" s="44">
        <v>0.7</v>
      </c>
      <c r="F218" s="44">
        <v>0.18</v>
      </c>
      <c r="G218" s="44">
        <v>0.59</v>
      </c>
      <c r="H218" s="44">
        <v>1.1100000000000001</v>
      </c>
      <c r="I218" s="44">
        <v>1.72</v>
      </c>
      <c r="J218" s="44">
        <v>0.47</v>
      </c>
      <c r="K218" s="44">
        <v>0.59</v>
      </c>
      <c r="L218" s="44">
        <v>2.58</v>
      </c>
      <c r="M218" s="44">
        <v>3.31</v>
      </c>
      <c r="N218" s="44">
        <v>0.53</v>
      </c>
      <c r="O218" s="44">
        <v>0.41</v>
      </c>
      <c r="P218" s="44">
        <v>1.06</v>
      </c>
      <c r="Q218" s="44">
        <v>0.18</v>
      </c>
      <c r="R218" s="44">
        <v>2.31</v>
      </c>
      <c r="S218" s="44">
        <v>1</v>
      </c>
      <c r="T218" s="44">
        <v>0.28999999999999998</v>
      </c>
      <c r="U218" s="44">
        <v>0.64</v>
      </c>
      <c r="V218" s="152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BM219" s="55"/>
    </row>
    <row r="220" spans="1:65" ht="15">
      <c r="B220" s="8" t="s">
        <v>427</v>
      </c>
      <c r="BM220" s="27" t="s">
        <v>66</v>
      </c>
    </row>
    <row r="221" spans="1:65" ht="15">
      <c r="A221" s="24" t="s">
        <v>28</v>
      </c>
      <c r="B221" s="18" t="s">
        <v>108</v>
      </c>
      <c r="C221" s="15" t="s">
        <v>109</v>
      </c>
      <c r="D221" s="16" t="s">
        <v>224</v>
      </c>
      <c r="E221" s="17" t="s">
        <v>224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224</v>
      </c>
      <c r="K221" s="17" t="s">
        <v>224</v>
      </c>
      <c r="L221" s="17" t="s">
        <v>224</v>
      </c>
      <c r="M221" s="17" t="s">
        <v>224</v>
      </c>
      <c r="N221" s="17" t="s">
        <v>224</v>
      </c>
      <c r="O221" s="17" t="s">
        <v>224</v>
      </c>
      <c r="P221" s="17" t="s">
        <v>224</v>
      </c>
      <c r="Q221" s="17" t="s">
        <v>224</v>
      </c>
      <c r="R221" s="17" t="s">
        <v>224</v>
      </c>
      <c r="S221" s="17" t="s">
        <v>224</v>
      </c>
      <c r="T221" s="17" t="s">
        <v>224</v>
      </c>
      <c r="U221" s="152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>
        <v>1</v>
      </c>
    </row>
    <row r="222" spans="1:65">
      <c r="A222" s="29"/>
      <c r="B222" s="19" t="s">
        <v>225</v>
      </c>
      <c r="C222" s="9" t="s">
        <v>225</v>
      </c>
      <c r="D222" s="150" t="s">
        <v>227</v>
      </c>
      <c r="E222" s="151" t="s">
        <v>228</v>
      </c>
      <c r="F222" s="151" t="s">
        <v>229</v>
      </c>
      <c r="G222" s="151" t="s">
        <v>230</v>
      </c>
      <c r="H222" s="151" t="s">
        <v>231</v>
      </c>
      <c r="I222" s="151" t="s">
        <v>234</v>
      </c>
      <c r="J222" s="151" t="s">
        <v>235</v>
      </c>
      <c r="K222" s="151" t="s">
        <v>236</v>
      </c>
      <c r="L222" s="151" t="s">
        <v>237</v>
      </c>
      <c r="M222" s="151" t="s">
        <v>238</v>
      </c>
      <c r="N222" s="151" t="s">
        <v>239</v>
      </c>
      <c r="O222" s="151" t="s">
        <v>240</v>
      </c>
      <c r="P222" s="151" t="s">
        <v>241</v>
      </c>
      <c r="Q222" s="151" t="s">
        <v>242</v>
      </c>
      <c r="R222" s="151" t="s">
        <v>245</v>
      </c>
      <c r="S222" s="151" t="s">
        <v>246</v>
      </c>
      <c r="T222" s="151" t="s">
        <v>247</v>
      </c>
      <c r="U222" s="152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 t="s">
        <v>3</v>
      </c>
    </row>
    <row r="223" spans="1:65">
      <c r="A223" s="29"/>
      <c r="B223" s="19"/>
      <c r="C223" s="9"/>
      <c r="D223" s="10" t="s">
        <v>264</v>
      </c>
      <c r="E223" s="11" t="s">
        <v>263</v>
      </c>
      <c r="F223" s="11" t="s">
        <v>263</v>
      </c>
      <c r="G223" s="11" t="s">
        <v>263</v>
      </c>
      <c r="H223" s="11" t="s">
        <v>112</v>
      </c>
      <c r="I223" s="11" t="s">
        <v>263</v>
      </c>
      <c r="J223" s="11" t="s">
        <v>263</v>
      </c>
      <c r="K223" s="11" t="s">
        <v>264</v>
      </c>
      <c r="L223" s="11" t="s">
        <v>264</v>
      </c>
      <c r="M223" s="11" t="s">
        <v>264</v>
      </c>
      <c r="N223" s="11" t="s">
        <v>264</v>
      </c>
      <c r="O223" s="11" t="s">
        <v>264</v>
      </c>
      <c r="P223" s="11" t="s">
        <v>263</v>
      </c>
      <c r="Q223" s="11" t="s">
        <v>263</v>
      </c>
      <c r="R223" s="11" t="s">
        <v>263</v>
      </c>
      <c r="S223" s="11" t="s">
        <v>263</v>
      </c>
      <c r="T223" s="11" t="s">
        <v>264</v>
      </c>
      <c r="U223" s="152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2</v>
      </c>
    </row>
    <row r="224" spans="1:65">
      <c r="A224" s="29"/>
      <c r="B224" s="19"/>
      <c r="C224" s="9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152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3</v>
      </c>
    </row>
    <row r="225" spans="1:65">
      <c r="A225" s="29"/>
      <c r="B225" s="18">
        <v>1</v>
      </c>
      <c r="C225" s="14">
        <v>1</v>
      </c>
      <c r="D225" s="153">
        <v>9</v>
      </c>
      <c r="E225" s="21">
        <v>8.6999999999999993</v>
      </c>
      <c r="F225" s="21">
        <v>9.56</v>
      </c>
      <c r="G225" s="21">
        <v>9.01</v>
      </c>
      <c r="H225" s="21">
        <v>10.1</v>
      </c>
      <c r="I225" s="21">
        <v>8.9700000000000006</v>
      </c>
      <c r="J225" s="21">
        <v>9.06</v>
      </c>
      <c r="K225" s="21">
        <v>9.1999999999999993</v>
      </c>
      <c r="L225" s="147">
        <v>10.99</v>
      </c>
      <c r="M225" s="21">
        <v>9.5730000000000004</v>
      </c>
      <c r="N225" s="21">
        <v>8.9600000000000009</v>
      </c>
      <c r="O225" s="21">
        <v>9.9</v>
      </c>
      <c r="P225" s="21">
        <v>9.44</v>
      </c>
      <c r="Q225" s="21">
        <v>9.76</v>
      </c>
      <c r="R225" s="153">
        <v>9</v>
      </c>
      <c r="S225" s="21">
        <v>9.1</v>
      </c>
      <c r="T225" s="153">
        <v>8.1</v>
      </c>
      <c r="U225" s="152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1</v>
      </c>
    </row>
    <row r="226" spans="1:65">
      <c r="A226" s="29"/>
      <c r="B226" s="19">
        <v>1</v>
      </c>
      <c r="C226" s="9">
        <v>2</v>
      </c>
      <c r="D226" s="154">
        <v>9</v>
      </c>
      <c r="E226" s="11">
        <v>8.4</v>
      </c>
      <c r="F226" s="11">
        <v>9.41</v>
      </c>
      <c r="G226" s="11">
        <v>8.9700000000000006</v>
      </c>
      <c r="H226" s="11">
        <v>9.9</v>
      </c>
      <c r="I226" s="11">
        <v>9.11</v>
      </c>
      <c r="J226" s="11">
        <v>9.4600000000000009</v>
      </c>
      <c r="K226" s="11">
        <v>9.36</v>
      </c>
      <c r="L226" s="154">
        <v>10.55</v>
      </c>
      <c r="M226" s="11">
        <v>9.0549999999999997</v>
      </c>
      <c r="N226" s="11">
        <v>8.75</v>
      </c>
      <c r="O226" s="11">
        <v>9.8000000000000007</v>
      </c>
      <c r="P226" s="11">
        <v>9.34</v>
      </c>
      <c r="Q226" s="11">
        <v>9.57</v>
      </c>
      <c r="R226" s="154">
        <v>10</v>
      </c>
      <c r="S226" s="11">
        <v>9.3800000000000008</v>
      </c>
      <c r="T226" s="154">
        <v>7.3</v>
      </c>
      <c r="U226" s="152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26</v>
      </c>
    </row>
    <row r="227" spans="1:65">
      <c r="A227" s="29"/>
      <c r="B227" s="19">
        <v>1</v>
      </c>
      <c r="C227" s="9">
        <v>3</v>
      </c>
      <c r="D227" s="154">
        <v>9</v>
      </c>
      <c r="E227" s="11">
        <v>8.6999999999999993</v>
      </c>
      <c r="F227" s="11">
        <v>9.42</v>
      </c>
      <c r="G227" s="11">
        <v>9.0399999999999991</v>
      </c>
      <c r="H227" s="11">
        <v>9.8000000000000007</v>
      </c>
      <c r="I227" s="11">
        <v>9.0399999999999991</v>
      </c>
      <c r="J227" s="11">
        <v>9.23</v>
      </c>
      <c r="K227" s="11">
        <v>9.34</v>
      </c>
      <c r="L227" s="154">
        <v>10.63</v>
      </c>
      <c r="M227" s="11">
        <v>9.3290000000000006</v>
      </c>
      <c r="N227" s="11">
        <v>9.07</v>
      </c>
      <c r="O227" s="148">
        <v>9</v>
      </c>
      <c r="P227" s="11">
        <v>9.1999999999999993</v>
      </c>
      <c r="Q227" s="11">
        <v>9.7100000000000009</v>
      </c>
      <c r="R227" s="154">
        <v>10</v>
      </c>
      <c r="S227" s="11">
        <v>9.33</v>
      </c>
      <c r="T227" s="154">
        <v>7.3</v>
      </c>
      <c r="U227" s="152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16</v>
      </c>
    </row>
    <row r="228" spans="1:65">
      <c r="A228" s="29"/>
      <c r="B228" s="19">
        <v>1</v>
      </c>
      <c r="C228" s="9">
        <v>4</v>
      </c>
      <c r="D228" s="154">
        <v>9</v>
      </c>
      <c r="E228" s="11">
        <v>8.3000000000000007</v>
      </c>
      <c r="F228" s="11">
        <v>9.43</v>
      </c>
      <c r="G228" s="11">
        <v>9.4600000000000009</v>
      </c>
      <c r="H228" s="11">
        <v>10.1</v>
      </c>
      <c r="I228" s="11">
        <v>9.2899999999999991</v>
      </c>
      <c r="J228" s="11">
        <v>9.27</v>
      </c>
      <c r="K228" s="11">
        <v>9.2200000000000006</v>
      </c>
      <c r="L228" s="154">
        <v>10.38</v>
      </c>
      <c r="M228" s="11">
        <v>9.3420000000000005</v>
      </c>
      <c r="N228" s="11">
        <v>9.18</v>
      </c>
      <c r="O228" s="11">
        <v>9.8000000000000007</v>
      </c>
      <c r="P228" s="11">
        <v>9.68</v>
      </c>
      <c r="Q228" s="148">
        <v>10.15</v>
      </c>
      <c r="R228" s="154">
        <v>10</v>
      </c>
      <c r="S228" s="11">
        <v>9.3699999999999992</v>
      </c>
      <c r="T228" s="154">
        <v>8.4</v>
      </c>
      <c r="U228" s="152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9.3337307692307689</v>
      </c>
    </row>
    <row r="229" spans="1:65">
      <c r="A229" s="29"/>
      <c r="B229" s="19">
        <v>1</v>
      </c>
      <c r="C229" s="9">
        <v>5</v>
      </c>
      <c r="D229" s="154">
        <v>9</v>
      </c>
      <c r="E229" s="11">
        <v>8.3000000000000007</v>
      </c>
      <c r="F229" s="11">
        <v>9.6</v>
      </c>
      <c r="G229" s="11">
        <v>9.5</v>
      </c>
      <c r="H229" s="11">
        <v>9.8000000000000007</v>
      </c>
      <c r="I229" s="11">
        <v>9.06</v>
      </c>
      <c r="J229" s="11">
        <v>8.85</v>
      </c>
      <c r="K229" s="11">
        <v>9.2799999999999994</v>
      </c>
      <c r="L229" s="154">
        <v>10.61</v>
      </c>
      <c r="M229" s="11">
        <v>9.7319999999999993</v>
      </c>
      <c r="N229" s="11">
        <v>9.5</v>
      </c>
      <c r="O229" s="11">
        <v>9.6</v>
      </c>
      <c r="P229" s="11">
        <v>9.1199999999999992</v>
      </c>
      <c r="Q229" s="11">
        <v>9.75</v>
      </c>
      <c r="R229" s="154">
        <v>10</v>
      </c>
      <c r="S229" s="11">
        <v>9.43</v>
      </c>
      <c r="T229" s="154">
        <v>8.1</v>
      </c>
      <c r="U229" s="152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22</v>
      </c>
    </row>
    <row r="230" spans="1:65">
      <c r="A230" s="29"/>
      <c r="B230" s="19">
        <v>1</v>
      </c>
      <c r="C230" s="9">
        <v>6</v>
      </c>
      <c r="D230" s="154">
        <v>9</v>
      </c>
      <c r="E230" s="11">
        <v>8.9</v>
      </c>
      <c r="F230" s="11">
        <v>9.3800000000000008</v>
      </c>
      <c r="G230" s="11">
        <v>9.51</v>
      </c>
      <c r="H230" s="11">
        <v>10</v>
      </c>
      <c r="I230" s="11">
        <v>9.02</v>
      </c>
      <c r="J230" s="11">
        <v>8.69</v>
      </c>
      <c r="K230" s="11">
        <v>9.1999999999999993</v>
      </c>
      <c r="L230" s="154">
        <v>10.54</v>
      </c>
      <c r="M230" s="11">
        <v>9.2360000000000007</v>
      </c>
      <c r="N230" s="11">
        <v>9.58</v>
      </c>
      <c r="O230" s="11">
        <v>9.6999999999999993</v>
      </c>
      <c r="P230" s="11">
        <v>9.4700000000000006</v>
      </c>
      <c r="Q230" s="11">
        <v>9.68</v>
      </c>
      <c r="R230" s="154">
        <v>9</v>
      </c>
      <c r="S230" s="11">
        <v>9.1999999999999993</v>
      </c>
      <c r="T230" s="154">
        <v>8.9</v>
      </c>
      <c r="U230" s="152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20" t="s">
        <v>254</v>
      </c>
      <c r="C231" s="12"/>
      <c r="D231" s="22">
        <v>9</v>
      </c>
      <c r="E231" s="22">
        <v>8.5500000000000007</v>
      </c>
      <c r="F231" s="22">
        <v>9.4666666666666668</v>
      </c>
      <c r="G231" s="22">
        <v>9.2483333333333331</v>
      </c>
      <c r="H231" s="22">
        <v>9.9500000000000011</v>
      </c>
      <c r="I231" s="22">
        <v>9.0816666666666652</v>
      </c>
      <c r="J231" s="22">
        <v>9.0933333333333337</v>
      </c>
      <c r="K231" s="22">
        <v>9.2666666666666657</v>
      </c>
      <c r="L231" s="22">
        <v>10.616666666666667</v>
      </c>
      <c r="M231" s="22">
        <v>9.3778333333333332</v>
      </c>
      <c r="N231" s="22">
        <v>9.1733333333333338</v>
      </c>
      <c r="O231" s="22">
        <v>9.6333333333333329</v>
      </c>
      <c r="P231" s="22">
        <v>9.3749999999999982</v>
      </c>
      <c r="Q231" s="22">
        <v>9.77</v>
      </c>
      <c r="R231" s="22">
        <v>9.6666666666666661</v>
      </c>
      <c r="S231" s="22">
        <v>9.3016666666666676</v>
      </c>
      <c r="T231" s="22">
        <v>8.0166666666666675</v>
      </c>
      <c r="U231" s="152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255</v>
      </c>
      <c r="C232" s="28"/>
      <c r="D232" s="11">
        <v>9</v>
      </c>
      <c r="E232" s="11">
        <v>8.5500000000000007</v>
      </c>
      <c r="F232" s="11">
        <v>9.4250000000000007</v>
      </c>
      <c r="G232" s="11">
        <v>9.25</v>
      </c>
      <c r="H232" s="11">
        <v>9.9499999999999993</v>
      </c>
      <c r="I232" s="11">
        <v>9.0500000000000007</v>
      </c>
      <c r="J232" s="11">
        <v>9.1449999999999996</v>
      </c>
      <c r="K232" s="11">
        <v>9.25</v>
      </c>
      <c r="L232" s="11">
        <v>10.58</v>
      </c>
      <c r="M232" s="11">
        <v>9.3354999999999997</v>
      </c>
      <c r="N232" s="11">
        <v>9.125</v>
      </c>
      <c r="O232" s="11">
        <v>9.75</v>
      </c>
      <c r="P232" s="11">
        <v>9.39</v>
      </c>
      <c r="Q232" s="11">
        <v>9.73</v>
      </c>
      <c r="R232" s="11">
        <v>10</v>
      </c>
      <c r="S232" s="11">
        <v>9.35</v>
      </c>
      <c r="T232" s="11">
        <v>8.1</v>
      </c>
      <c r="U232" s="152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3" t="s">
        <v>256</v>
      </c>
      <c r="C233" s="28"/>
      <c r="D233" s="23">
        <v>0</v>
      </c>
      <c r="E233" s="23">
        <v>0.25099800796022226</v>
      </c>
      <c r="F233" s="23">
        <v>9.0258886912406813E-2</v>
      </c>
      <c r="G233" s="23">
        <v>0.26618915580216024</v>
      </c>
      <c r="H233" s="23">
        <v>0.13784048752090172</v>
      </c>
      <c r="I233" s="23">
        <v>0.11196725711861741</v>
      </c>
      <c r="J233" s="23">
        <v>0.28542366171476896</v>
      </c>
      <c r="K233" s="23">
        <v>7.1180521680208733E-2</v>
      </c>
      <c r="L233" s="23">
        <v>0.20294498433483552</v>
      </c>
      <c r="M233" s="23">
        <v>0.24146669887722941</v>
      </c>
      <c r="N233" s="23">
        <v>0.31860110901669281</v>
      </c>
      <c r="O233" s="23">
        <v>0.32659863237109055</v>
      </c>
      <c r="P233" s="23">
        <v>0.20156884679930109</v>
      </c>
      <c r="Q233" s="23">
        <v>0.19829271292712705</v>
      </c>
      <c r="R233" s="23">
        <v>0.5163977794943222</v>
      </c>
      <c r="S233" s="23">
        <v>0.12576432986609007</v>
      </c>
      <c r="T233" s="23">
        <v>0.62742861479746592</v>
      </c>
      <c r="U233" s="204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05"/>
      <c r="AT233" s="205"/>
      <c r="AU233" s="205"/>
      <c r="AV233" s="205"/>
      <c r="AW233" s="205"/>
      <c r="AX233" s="205"/>
      <c r="AY233" s="205"/>
      <c r="AZ233" s="205"/>
      <c r="BA233" s="205"/>
      <c r="BB233" s="205"/>
      <c r="BC233" s="205"/>
      <c r="BD233" s="205"/>
      <c r="BE233" s="205"/>
      <c r="BF233" s="205"/>
      <c r="BG233" s="205"/>
      <c r="BH233" s="205"/>
      <c r="BI233" s="205"/>
      <c r="BJ233" s="205"/>
      <c r="BK233" s="205"/>
      <c r="BL233" s="205"/>
      <c r="BM233" s="56"/>
    </row>
    <row r="234" spans="1:65">
      <c r="A234" s="29"/>
      <c r="B234" s="3" t="s">
        <v>86</v>
      </c>
      <c r="C234" s="28"/>
      <c r="D234" s="13">
        <v>0</v>
      </c>
      <c r="E234" s="13">
        <v>2.9356492159090319E-2</v>
      </c>
      <c r="F234" s="13">
        <v>9.5343894625781848E-3</v>
      </c>
      <c r="G234" s="13">
        <v>2.8782392049251423E-2</v>
      </c>
      <c r="H234" s="13">
        <v>1.385331532873384E-2</v>
      </c>
      <c r="I234" s="13">
        <v>1.2328932697957507E-2</v>
      </c>
      <c r="J234" s="13">
        <v>3.1388232593266382E-2</v>
      </c>
      <c r="K234" s="13">
        <v>7.6813512604541802E-3</v>
      </c>
      <c r="L234" s="13">
        <v>1.9115697111601462E-2</v>
      </c>
      <c r="M234" s="13">
        <v>2.5748666061161541E-2</v>
      </c>
      <c r="N234" s="13">
        <v>3.4731225546877846E-2</v>
      </c>
      <c r="O234" s="13">
        <v>3.3902972218452308E-2</v>
      </c>
      <c r="P234" s="13">
        <v>2.1500676991925455E-2</v>
      </c>
      <c r="Q234" s="13">
        <v>2.029608115937841E-2</v>
      </c>
      <c r="R234" s="13">
        <v>5.3420459947688508E-2</v>
      </c>
      <c r="S234" s="13">
        <v>1.3520623171412656E-2</v>
      </c>
      <c r="T234" s="13">
        <v>7.8265523675359563E-2</v>
      </c>
      <c r="U234" s="152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257</v>
      </c>
      <c r="C235" s="28"/>
      <c r="D235" s="13">
        <v>-3.5755345582811682E-2</v>
      </c>
      <c r="E235" s="13">
        <v>-8.3967578303671075E-2</v>
      </c>
      <c r="F235" s="13">
        <v>1.4242525386968463E-2</v>
      </c>
      <c r="G235" s="13">
        <v>-9.1493356738929776E-3</v>
      </c>
      <c r="H235" s="13">
        <v>6.6026034605669359E-2</v>
      </c>
      <c r="I235" s="13">
        <v>-2.7005718163100267E-2</v>
      </c>
      <c r="J235" s="13">
        <v>-2.5755771388855653E-2</v>
      </c>
      <c r="K235" s="13">
        <v>-7.185133600080329E-3</v>
      </c>
      <c r="L235" s="13">
        <v>0.13745156456249807</v>
      </c>
      <c r="M235" s="13">
        <v>4.7250735202208904E-3</v>
      </c>
      <c r="N235" s="13">
        <v>-1.7184707794036136E-2</v>
      </c>
      <c r="O235" s="13">
        <v>3.2098907876175531E-2</v>
      </c>
      <c r="P235" s="13">
        <v>4.4215150179043317E-3</v>
      </c>
      <c r="Q235" s="13">
        <v>4.6741141517325557E-2</v>
      </c>
      <c r="R235" s="13">
        <v>3.5670184374017033E-2</v>
      </c>
      <c r="S235" s="13">
        <v>-3.4352932773465961E-3</v>
      </c>
      <c r="T235" s="13">
        <v>-0.141108002269134</v>
      </c>
      <c r="U235" s="152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45" t="s">
        <v>258</v>
      </c>
      <c r="C236" s="46"/>
      <c r="D236" s="44" t="s">
        <v>259</v>
      </c>
      <c r="E236" s="44">
        <v>2.4300000000000002</v>
      </c>
      <c r="F236" s="44">
        <v>0.53</v>
      </c>
      <c r="G236" s="44">
        <v>0.17</v>
      </c>
      <c r="H236" s="44">
        <v>2.1</v>
      </c>
      <c r="I236" s="44">
        <v>0.71</v>
      </c>
      <c r="J236" s="44">
        <v>0.67</v>
      </c>
      <c r="K236" s="44">
        <v>0.11</v>
      </c>
      <c r="L236" s="44">
        <v>4.26</v>
      </c>
      <c r="M236" s="44">
        <v>0.25</v>
      </c>
      <c r="N236" s="44">
        <v>0.42</v>
      </c>
      <c r="O236" s="44">
        <v>1.07</v>
      </c>
      <c r="P236" s="44">
        <v>0.24</v>
      </c>
      <c r="Q236" s="44">
        <v>1.52</v>
      </c>
      <c r="R236" s="44" t="s">
        <v>259</v>
      </c>
      <c r="S236" s="44">
        <v>0</v>
      </c>
      <c r="T236" s="44">
        <v>4.16</v>
      </c>
      <c r="U236" s="152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B237" s="30" t="s">
        <v>269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BM237" s="55"/>
    </row>
    <row r="238" spans="1:65">
      <c r="BM238" s="55"/>
    </row>
    <row r="239" spans="1:65" ht="15">
      <c r="B239" s="8" t="s">
        <v>428</v>
      </c>
      <c r="BM239" s="27" t="s">
        <v>66</v>
      </c>
    </row>
    <row r="240" spans="1:65" ht="15">
      <c r="A240" s="24" t="s">
        <v>0</v>
      </c>
      <c r="B240" s="18" t="s">
        <v>108</v>
      </c>
      <c r="C240" s="15" t="s">
        <v>109</v>
      </c>
      <c r="D240" s="16" t="s">
        <v>224</v>
      </c>
      <c r="E240" s="17" t="s">
        <v>224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224</v>
      </c>
      <c r="K240" s="17" t="s">
        <v>224</v>
      </c>
      <c r="L240" s="17" t="s">
        <v>224</v>
      </c>
      <c r="M240" s="17" t="s">
        <v>224</v>
      </c>
      <c r="N240" s="17" t="s">
        <v>224</v>
      </c>
      <c r="O240" s="17" t="s">
        <v>224</v>
      </c>
      <c r="P240" s="17" t="s">
        <v>224</v>
      </c>
      <c r="Q240" s="17" t="s">
        <v>224</v>
      </c>
      <c r="R240" s="17" t="s">
        <v>224</v>
      </c>
      <c r="S240" s="17" t="s">
        <v>224</v>
      </c>
      <c r="T240" s="17" t="s">
        <v>224</v>
      </c>
      <c r="U240" s="17" t="s">
        <v>224</v>
      </c>
      <c r="V240" s="17" t="s">
        <v>224</v>
      </c>
      <c r="W240" s="152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50" t="s">
        <v>227</v>
      </c>
      <c r="E241" s="151" t="s">
        <v>228</v>
      </c>
      <c r="F241" s="151" t="s">
        <v>229</v>
      </c>
      <c r="G241" s="151" t="s">
        <v>230</v>
      </c>
      <c r="H241" s="151" t="s">
        <v>231</v>
      </c>
      <c r="I241" s="151" t="s">
        <v>233</v>
      </c>
      <c r="J241" s="151" t="s">
        <v>234</v>
      </c>
      <c r="K241" s="151" t="s">
        <v>235</v>
      </c>
      <c r="L241" s="151" t="s">
        <v>236</v>
      </c>
      <c r="M241" s="151" t="s">
        <v>237</v>
      </c>
      <c r="N241" s="151" t="s">
        <v>238</v>
      </c>
      <c r="O241" s="151" t="s">
        <v>239</v>
      </c>
      <c r="P241" s="151" t="s">
        <v>240</v>
      </c>
      <c r="Q241" s="151" t="s">
        <v>241</v>
      </c>
      <c r="R241" s="151" t="s">
        <v>242</v>
      </c>
      <c r="S241" s="151" t="s">
        <v>243</v>
      </c>
      <c r="T241" s="151" t="s">
        <v>245</v>
      </c>
      <c r="U241" s="151" t="s">
        <v>246</v>
      </c>
      <c r="V241" s="151" t="s">
        <v>247</v>
      </c>
      <c r="W241" s="152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1</v>
      </c>
    </row>
    <row r="242" spans="1:65">
      <c r="A242" s="29"/>
      <c r="B242" s="19"/>
      <c r="C242" s="9"/>
      <c r="D242" s="10" t="s">
        <v>112</v>
      </c>
      <c r="E242" s="11" t="s">
        <v>263</v>
      </c>
      <c r="F242" s="11" t="s">
        <v>263</v>
      </c>
      <c r="G242" s="11" t="s">
        <v>263</v>
      </c>
      <c r="H242" s="11" t="s">
        <v>112</v>
      </c>
      <c r="I242" s="11" t="s">
        <v>112</v>
      </c>
      <c r="J242" s="11" t="s">
        <v>263</v>
      </c>
      <c r="K242" s="11" t="s">
        <v>263</v>
      </c>
      <c r="L242" s="11" t="s">
        <v>264</v>
      </c>
      <c r="M242" s="11" t="s">
        <v>112</v>
      </c>
      <c r="N242" s="11" t="s">
        <v>112</v>
      </c>
      <c r="O242" s="11" t="s">
        <v>264</v>
      </c>
      <c r="P242" s="11" t="s">
        <v>112</v>
      </c>
      <c r="Q242" s="11" t="s">
        <v>263</v>
      </c>
      <c r="R242" s="11" t="s">
        <v>263</v>
      </c>
      <c r="S242" s="11" t="s">
        <v>112</v>
      </c>
      <c r="T242" s="11" t="s">
        <v>263</v>
      </c>
      <c r="U242" s="11" t="s">
        <v>263</v>
      </c>
      <c r="V242" s="11" t="s">
        <v>264</v>
      </c>
      <c r="W242" s="152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9"/>
      <c r="C243" s="9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152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3</v>
      </c>
    </row>
    <row r="244" spans="1:65">
      <c r="A244" s="29"/>
      <c r="B244" s="18">
        <v>1</v>
      </c>
      <c r="C244" s="14">
        <v>1</v>
      </c>
      <c r="D244" s="202">
        <v>0.51900000000000002</v>
      </c>
      <c r="E244" s="202">
        <v>0.51698</v>
      </c>
      <c r="F244" s="202">
        <v>0.55399999999999994</v>
      </c>
      <c r="G244" s="202">
        <v>0.54</v>
      </c>
      <c r="H244" s="202">
        <v>0.54830000000000001</v>
      </c>
      <c r="I244" s="202">
        <v>0.53614249999999997</v>
      </c>
      <c r="J244" s="202">
        <v>0.53699999999999992</v>
      </c>
      <c r="K244" s="202">
        <v>0.54500000000000004</v>
      </c>
      <c r="L244" s="202">
        <v>0.52851999999999999</v>
      </c>
      <c r="M244" s="202">
        <v>0.52600000000000002</v>
      </c>
      <c r="N244" s="202">
        <v>0.53080000000000005</v>
      </c>
      <c r="O244" s="202">
        <v>0.49553999999999998</v>
      </c>
      <c r="P244" s="202">
        <v>0.57099999999999995</v>
      </c>
      <c r="Q244" s="202">
        <v>0.51400000000000001</v>
      </c>
      <c r="R244" s="202">
        <v>0.53600000000000003</v>
      </c>
      <c r="S244" s="231">
        <v>0.57486499999999996</v>
      </c>
      <c r="T244" s="202">
        <v>0.53239999999999998</v>
      </c>
      <c r="U244" s="202">
        <v>0.53900000000000003</v>
      </c>
      <c r="V244" s="202">
        <v>0.52973999999999999</v>
      </c>
      <c r="W244" s="204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5"/>
      <c r="AT244" s="205"/>
      <c r="AU244" s="205"/>
      <c r="AV244" s="205"/>
      <c r="AW244" s="205"/>
      <c r="AX244" s="205"/>
      <c r="AY244" s="205"/>
      <c r="AZ244" s="205"/>
      <c r="BA244" s="205"/>
      <c r="BB244" s="205"/>
      <c r="BC244" s="205"/>
      <c r="BD244" s="205"/>
      <c r="BE244" s="205"/>
      <c r="BF244" s="205"/>
      <c r="BG244" s="205"/>
      <c r="BH244" s="205"/>
      <c r="BI244" s="205"/>
      <c r="BJ244" s="205"/>
      <c r="BK244" s="205"/>
      <c r="BL244" s="205"/>
      <c r="BM244" s="206">
        <v>1</v>
      </c>
    </row>
    <row r="245" spans="1:65">
      <c r="A245" s="29"/>
      <c r="B245" s="19">
        <v>1</v>
      </c>
      <c r="C245" s="9">
        <v>2</v>
      </c>
      <c r="D245" s="23">
        <v>0.51900000000000002</v>
      </c>
      <c r="E245" s="23">
        <v>0.50308999999999993</v>
      </c>
      <c r="F245" s="23">
        <v>0.54400000000000004</v>
      </c>
      <c r="G245" s="23">
        <v>0.53800000000000003</v>
      </c>
      <c r="H245" s="23">
        <v>0.55069999999999997</v>
      </c>
      <c r="I245" s="23">
        <v>0.54143395000000005</v>
      </c>
      <c r="J245" s="23">
        <v>0.52729999999999999</v>
      </c>
      <c r="K245" s="23">
        <v>0.55100000000000005</v>
      </c>
      <c r="L245" s="23">
        <v>0.53010000000000002</v>
      </c>
      <c r="M245" s="23">
        <v>0.5131</v>
      </c>
      <c r="N245" s="23">
        <v>0.51200000000000001</v>
      </c>
      <c r="O245" s="23">
        <v>0.51141999999999999</v>
      </c>
      <c r="P245" s="23">
        <v>0.56600000000000006</v>
      </c>
      <c r="Q245" s="23">
        <v>0.51400000000000001</v>
      </c>
      <c r="R245" s="208">
        <v>0.49899999999999994</v>
      </c>
      <c r="S245" s="232">
        <v>0.57494733666666664</v>
      </c>
      <c r="T245" s="23">
        <v>0.53489999999999993</v>
      </c>
      <c r="U245" s="23">
        <v>0.54799999999999993</v>
      </c>
      <c r="V245" s="23">
        <v>0.52478000000000002</v>
      </c>
      <c r="W245" s="204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205"/>
      <c r="AT245" s="205"/>
      <c r="AU245" s="205"/>
      <c r="AV245" s="205"/>
      <c r="AW245" s="205"/>
      <c r="AX245" s="205"/>
      <c r="AY245" s="205"/>
      <c r="AZ245" s="205"/>
      <c r="BA245" s="205"/>
      <c r="BB245" s="205"/>
      <c r="BC245" s="205"/>
      <c r="BD245" s="205"/>
      <c r="BE245" s="205"/>
      <c r="BF245" s="205"/>
      <c r="BG245" s="205"/>
      <c r="BH245" s="205"/>
      <c r="BI245" s="205"/>
      <c r="BJ245" s="205"/>
      <c r="BK245" s="205"/>
      <c r="BL245" s="205"/>
      <c r="BM245" s="206">
        <v>27</v>
      </c>
    </row>
    <row r="246" spans="1:65">
      <c r="A246" s="29"/>
      <c r="B246" s="19">
        <v>1</v>
      </c>
      <c r="C246" s="9">
        <v>3</v>
      </c>
      <c r="D246" s="23">
        <v>0.51100000000000001</v>
      </c>
      <c r="E246" s="23">
        <v>0.50751000000000013</v>
      </c>
      <c r="F246" s="23">
        <v>0.54700000000000004</v>
      </c>
      <c r="G246" s="23">
        <v>0.54200000000000004</v>
      </c>
      <c r="H246" s="23">
        <v>0.55740000000000001</v>
      </c>
      <c r="I246" s="23">
        <v>0.53130374999999996</v>
      </c>
      <c r="J246" s="23">
        <v>0.53059999999999996</v>
      </c>
      <c r="K246" s="23">
        <v>0.54799999999999993</v>
      </c>
      <c r="L246" s="23">
        <v>0.52198999999999995</v>
      </c>
      <c r="M246" s="23">
        <v>0.50740000000000007</v>
      </c>
      <c r="N246" s="23">
        <v>0.53259999999999996</v>
      </c>
      <c r="O246" s="23">
        <v>0.51171999999999995</v>
      </c>
      <c r="P246" s="23">
        <v>0.56800000000000006</v>
      </c>
      <c r="Q246" s="23">
        <v>0.51600000000000001</v>
      </c>
      <c r="R246" s="23">
        <v>0.52200000000000002</v>
      </c>
      <c r="S246" s="232">
        <v>0.572546</v>
      </c>
      <c r="T246" s="23">
        <v>0.53520000000000001</v>
      </c>
      <c r="U246" s="23">
        <v>0.53099999999999992</v>
      </c>
      <c r="V246" s="23">
        <v>0.53156999999999999</v>
      </c>
      <c r="W246" s="204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205"/>
      <c r="AT246" s="205"/>
      <c r="AU246" s="205"/>
      <c r="AV246" s="205"/>
      <c r="AW246" s="205"/>
      <c r="AX246" s="205"/>
      <c r="AY246" s="205"/>
      <c r="AZ246" s="205"/>
      <c r="BA246" s="205"/>
      <c r="BB246" s="205"/>
      <c r="BC246" s="205"/>
      <c r="BD246" s="205"/>
      <c r="BE246" s="205"/>
      <c r="BF246" s="205"/>
      <c r="BG246" s="205"/>
      <c r="BH246" s="205"/>
      <c r="BI246" s="205"/>
      <c r="BJ246" s="205"/>
      <c r="BK246" s="205"/>
      <c r="BL246" s="205"/>
      <c r="BM246" s="206">
        <v>16</v>
      </c>
    </row>
    <row r="247" spans="1:65">
      <c r="A247" s="29"/>
      <c r="B247" s="19">
        <v>1</v>
      </c>
      <c r="C247" s="9">
        <v>4</v>
      </c>
      <c r="D247" s="23">
        <v>0.498</v>
      </c>
      <c r="E247" s="23">
        <v>0.50327</v>
      </c>
      <c r="F247" s="23">
        <v>0.55500000000000005</v>
      </c>
      <c r="G247" s="23">
        <v>0.53400000000000003</v>
      </c>
      <c r="H247" s="23">
        <v>0.53849999999999998</v>
      </c>
      <c r="I247" s="23">
        <v>0.54246590000000006</v>
      </c>
      <c r="J247" s="23">
        <v>0.53710000000000002</v>
      </c>
      <c r="K247" s="23">
        <v>0.54700000000000004</v>
      </c>
      <c r="L247" s="23">
        <v>0.51390000000000002</v>
      </c>
      <c r="M247" s="23">
        <v>0.50580000000000003</v>
      </c>
      <c r="N247" s="23">
        <v>0.51960000000000006</v>
      </c>
      <c r="O247" s="23">
        <v>0.49781999999999993</v>
      </c>
      <c r="P247" s="23">
        <v>0.56400000000000006</v>
      </c>
      <c r="Q247" s="23">
        <v>0.52100000000000002</v>
      </c>
      <c r="R247" s="23">
        <v>0.53499999999999992</v>
      </c>
      <c r="S247" s="232">
        <v>0.57523688333333334</v>
      </c>
      <c r="T247" s="23">
        <v>0.53859999999999997</v>
      </c>
      <c r="U247" s="23">
        <v>0.53800000000000003</v>
      </c>
      <c r="V247" s="23">
        <v>0.52995000000000003</v>
      </c>
      <c r="W247" s="204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205"/>
      <c r="AT247" s="205"/>
      <c r="AU247" s="205"/>
      <c r="AV247" s="205"/>
      <c r="AW247" s="205"/>
      <c r="AX247" s="205"/>
      <c r="AY247" s="205"/>
      <c r="AZ247" s="205"/>
      <c r="BA247" s="205"/>
      <c r="BB247" s="205"/>
      <c r="BC247" s="205"/>
      <c r="BD247" s="205"/>
      <c r="BE247" s="205"/>
      <c r="BF247" s="205"/>
      <c r="BG247" s="205"/>
      <c r="BH247" s="205"/>
      <c r="BI247" s="205"/>
      <c r="BJ247" s="205"/>
      <c r="BK247" s="205"/>
      <c r="BL247" s="205"/>
      <c r="BM247" s="206">
        <v>0.53137378888888898</v>
      </c>
    </row>
    <row r="248" spans="1:65">
      <c r="A248" s="29"/>
      <c r="B248" s="19">
        <v>1</v>
      </c>
      <c r="C248" s="9">
        <v>5</v>
      </c>
      <c r="D248" s="23">
        <v>0.53600000000000003</v>
      </c>
      <c r="E248" s="23">
        <v>0.49953999999999998</v>
      </c>
      <c r="F248" s="23">
        <v>0.53900000000000003</v>
      </c>
      <c r="G248" s="23">
        <v>0.53</v>
      </c>
      <c r="H248" s="23">
        <v>0.53820000000000001</v>
      </c>
      <c r="I248" s="23">
        <v>0.54110155000000004</v>
      </c>
      <c r="J248" s="23">
        <v>0.53090000000000004</v>
      </c>
      <c r="K248" s="23">
        <v>0.53600000000000003</v>
      </c>
      <c r="L248" s="23">
        <v>0.53488999999999998</v>
      </c>
      <c r="M248" s="23">
        <v>0.50159999999999993</v>
      </c>
      <c r="N248" s="23">
        <v>0.54120000000000001</v>
      </c>
      <c r="O248" s="23">
        <v>0.51323999999999992</v>
      </c>
      <c r="P248" s="23">
        <v>0.56600000000000006</v>
      </c>
      <c r="Q248" s="208">
        <v>0.53600000000000003</v>
      </c>
      <c r="R248" s="23">
        <v>0.53800000000000003</v>
      </c>
      <c r="S248" s="232">
        <v>0.57774700000000001</v>
      </c>
      <c r="T248" s="23">
        <v>0.53480000000000005</v>
      </c>
      <c r="U248" s="23">
        <v>0.53400000000000003</v>
      </c>
      <c r="V248" s="23">
        <v>0.52168000000000003</v>
      </c>
      <c r="W248" s="204"/>
      <c r="X248" s="205"/>
      <c r="Y248" s="205"/>
      <c r="Z248" s="205"/>
      <c r="AA248" s="205"/>
      <c r="AB248" s="205"/>
      <c r="AC248" s="205"/>
      <c r="AD248" s="205"/>
      <c r="AE248" s="205"/>
      <c r="AF248" s="205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  <c r="AS248" s="205"/>
      <c r="AT248" s="205"/>
      <c r="AU248" s="205"/>
      <c r="AV248" s="205"/>
      <c r="AW248" s="205"/>
      <c r="AX248" s="205"/>
      <c r="AY248" s="205"/>
      <c r="AZ248" s="205"/>
      <c r="BA248" s="205"/>
      <c r="BB248" s="205"/>
      <c r="BC248" s="205"/>
      <c r="BD248" s="205"/>
      <c r="BE248" s="205"/>
      <c r="BF248" s="205"/>
      <c r="BG248" s="205"/>
      <c r="BH248" s="205"/>
      <c r="BI248" s="205"/>
      <c r="BJ248" s="205"/>
      <c r="BK248" s="205"/>
      <c r="BL248" s="205"/>
      <c r="BM248" s="206">
        <v>23</v>
      </c>
    </row>
    <row r="249" spans="1:65">
      <c r="A249" s="29"/>
      <c r="B249" s="19">
        <v>1</v>
      </c>
      <c r="C249" s="9">
        <v>6</v>
      </c>
      <c r="D249" s="23">
        <v>0.53600000000000003</v>
      </c>
      <c r="E249" s="23">
        <v>0.52044000000000001</v>
      </c>
      <c r="F249" s="23">
        <v>0.54</v>
      </c>
      <c r="G249" s="23">
        <v>0.55300000000000005</v>
      </c>
      <c r="H249" s="23">
        <v>0.5625</v>
      </c>
      <c r="I249" s="23">
        <v>0.53670155000000008</v>
      </c>
      <c r="J249" s="23">
        <v>0.52969999999999995</v>
      </c>
      <c r="K249" s="23">
        <v>0.53499999999999992</v>
      </c>
      <c r="L249" s="23">
        <v>0.52917000000000003</v>
      </c>
      <c r="M249" s="23">
        <v>0.51919999999999999</v>
      </c>
      <c r="N249" s="23">
        <v>0.53559999999999997</v>
      </c>
      <c r="O249" s="23">
        <v>0.50523999999999991</v>
      </c>
      <c r="P249" s="23">
        <v>0.55599999999999994</v>
      </c>
      <c r="Q249" s="23">
        <v>0.52100000000000002</v>
      </c>
      <c r="R249" s="23">
        <v>0.52800000000000002</v>
      </c>
      <c r="S249" s="232">
        <v>0.57852134333333338</v>
      </c>
      <c r="T249" s="23">
        <v>0.53270000000000006</v>
      </c>
      <c r="U249" s="23">
        <v>0.53099999999999992</v>
      </c>
      <c r="V249" s="23">
        <v>0.53241999999999989</v>
      </c>
      <c r="W249" s="204"/>
      <c r="X249" s="205"/>
      <c r="Y249" s="205"/>
      <c r="Z249" s="205"/>
      <c r="AA249" s="205"/>
      <c r="AB249" s="205"/>
      <c r="AC249" s="205"/>
      <c r="AD249" s="205"/>
      <c r="AE249" s="205"/>
      <c r="AF249" s="205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  <c r="AS249" s="205"/>
      <c r="AT249" s="205"/>
      <c r="AU249" s="205"/>
      <c r="AV249" s="205"/>
      <c r="AW249" s="205"/>
      <c r="AX249" s="205"/>
      <c r="AY249" s="205"/>
      <c r="AZ249" s="205"/>
      <c r="BA249" s="205"/>
      <c r="BB249" s="205"/>
      <c r="BC249" s="205"/>
      <c r="BD249" s="205"/>
      <c r="BE249" s="205"/>
      <c r="BF249" s="205"/>
      <c r="BG249" s="205"/>
      <c r="BH249" s="205"/>
      <c r="BI249" s="205"/>
      <c r="BJ249" s="205"/>
      <c r="BK249" s="205"/>
      <c r="BL249" s="205"/>
      <c r="BM249" s="56"/>
    </row>
    <row r="250" spans="1:65">
      <c r="A250" s="29"/>
      <c r="B250" s="20" t="s">
        <v>254</v>
      </c>
      <c r="C250" s="12"/>
      <c r="D250" s="209">
        <v>0.51983333333333326</v>
      </c>
      <c r="E250" s="209">
        <v>0.50847166666666677</v>
      </c>
      <c r="F250" s="209">
        <v>0.5465000000000001</v>
      </c>
      <c r="G250" s="209">
        <v>0.53949999999999998</v>
      </c>
      <c r="H250" s="209">
        <v>0.54926666666666668</v>
      </c>
      <c r="I250" s="209">
        <v>0.53819153333333336</v>
      </c>
      <c r="J250" s="209">
        <v>0.53209999999999991</v>
      </c>
      <c r="K250" s="209">
        <v>0.54366666666666674</v>
      </c>
      <c r="L250" s="209">
        <v>0.52642833333333328</v>
      </c>
      <c r="M250" s="209">
        <v>0.51218333333333332</v>
      </c>
      <c r="N250" s="209">
        <v>0.5286333333333334</v>
      </c>
      <c r="O250" s="209">
        <v>0.50582999999999989</v>
      </c>
      <c r="P250" s="209">
        <v>0.56516666666666671</v>
      </c>
      <c r="Q250" s="209">
        <v>0.52033333333333331</v>
      </c>
      <c r="R250" s="209">
        <v>0.52633333333333332</v>
      </c>
      <c r="S250" s="209">
        <v>0.57564392722222213</v>
      </c>
      <c r="T250" s="209">
        <v>0.53476666666666672</v>
      </c>
      <c r="U250" s="209">
        <v>0.53683333333333316</v>
      </c>
      <c r="V250" s="209">
        <v>0.5283566666666667</v>
      </c>
      <c r="W250" s="204"/>
      <c r="X250" s="205"/>
      <c r="Y250" s="205"/>
      <c r="Z250" s="205"/>
      <c r="AA250" s="205"/>
      <c r="AB250" s="205"/>
      <c r="AC250" s="205"/>
      <c r="AD250" s="205"/>
      <c r="AE250" s="205"/>
      <c r="AF250" s="205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  <c r="AS250" s="205"/>
      <c r="AT250" s="205"/>
      <c r="AU250" s="205"/>
      <c r="AV250" s="205"/>
      <c r="AW250" s="205"/>
      <c r="AX250" s="205"/>
      <c r="AY250" s="205"/>
      <c r="AZ250" s="205"/>
      <c r="BA250" s="205"/>
      <c r="BB250" s="205"/>
      <c r="BC250" s="205"/>
      <c r="BD250" s="205"/>
      <c r="BE250" s="205"/>
      <c r="BF250" s="205"/>
      <c r="BG250" s="205"/>
      <c r="BH250" s="205"/>
      <c r="BI250" s="205"/>
      <c r="BJ250" s="205"/>
      <c r="BK250" s="205"/>
      <c r="BL250" s="205"/>
      <c r="BM250" s="56"/>
    </row>
    <row r="251" spans="1:65">
      <c r="A251" s="29"/>
      <c r="B251" s="3" t="s">
        <v>255</v>
      </c>
      <c r="C251" s="28"/>
      <c r="D251" s="23">
        <v>0.51900000000000002</v>
      </c>
      <c r="E251" s="23">
        <v>0.50539000000000001</v>
      </c>
      <c r="F251" s="23">
        <v>0.5455000000000001</v>
      </c>
      <c r="G251" s="23">
        <v>0.53900000000000003</v>
      </c>
      <c r="H251" s="23">
        <v>0.54949999999999999</v>
      </c>
      <c r="I251" s="23">
        <v>0.53890155000000006</v>
      </c>
      <c r="J251" s="23">
        <v>0.53075000000000006</v>
      </c>
      <c r="K251" s="23">
        <v>0.54600000000000004</v>
      </c>
      <c r="L251" s="23">
        <v>0.52884500000000001</v>
      </c>
      <c r="M251" s="23">
        <v>0.51025000000000009</v>
      </c>
      <c r="N251" s="23">
        <v>0.53170000000000006</v>
      </c>
      <c r="O251" s="23">
        <v>0.50832999999999995</v>
      </c>
      <c r="P251" s="23">
        <v>0.56600000000000006</v>
      </c>
      <c r="Q251" s="23">
        <v>0.51849999999999996</v>
      </c>
      <c r="R251" s="23">
        <v>0.53149999999999997</v>
      </c>
      <c r="S251" s="23">
        <v>0.57509210999999993</v>
      </c>
      <c r="T251" s="23">
        <v>0.53485000000000005</v>
      </c>
      <c r="U251" s="23">
        <v>0.53600000000000003</v>
      </c>
      <c r="V251" s="23">
        <v>0.52984500000000001</v>
      </c>
      <c r="W251" s="204"/>
      <c r="X251" s="205"/>
      <c r="Y251" s="205"/>
      <c r="Z251" s="205"/>
      <c r="AA251" s="205"/>
      <c r="AB251" s="205"/>
      <c r="AC251" s="205"/>
      <c r="AD251" s="205"/>
      <c r="AE251" s="205"/>
      <c r="AF251" s="20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  <c r="AS251" s="205"/>
      <c r="AT251" s="205"/>
      <c r="AU251" s="205"/>
      <c r="AV251" s="205"/>
      <c r="AW251" s="205"/>
      <c r="AX251" s="205"/>
      <c r="AY251" s="205"/>
      <c r="AZ251" s="205"/>
      <c r="BA251" s="205"/>
      <c r="BB251" s="205"/>
      <c r="BC251" s="205"/>
      <c r="BD251" s="205"/>
      <c r="BE251" s="205"/>
      <c r="BF251" s="205"/>
      <c r="BG251" s="205"/>
      <c r="BH251" s="205"/>
      <c r="BI251" s="205"/>
      <c r="BJ251" s="205"/>
      <c r="BK251" s="205"/>
      <c r="BL251" s="205"/>
      <c r="BM251" s="56"/>
    </row>
    <row r="252" spans="1:65">
      <c r="A252" s="29"/>
      <c r="B252" s="3" t="s">
        <v>256</v>
      </c>
      <c r="C252" s="28"/>
      <c r="D252" s="23">
        <v>1.4688998150543389E-2</v>
      </c>
      <c r="E252" s="23">
        <v>8.3946635826974564E-3</v>
      </c>
      <c r="F252" s="23">
        <v>6.8337398253079367E-3</v>
      </c>
      <c r="G252" s="23">
        <v>7.8930349042684537E-3</v>
      </c>
      <c r="H252" s="23">
        <v>9.8250021204408251E-3</v>
      </c>
      <c r="I252" s="23">
        <v>4.2687661079833083E-3</v>
      </c>
      <c r="J252" s="23">
        <v>4.0373258476372655E-3</v>
      </c>
      <c r="K252" s="23">
        <v>6.6231915770772433E-3</v>
      </c>
      <c r="L252" s="23">
        <v>7.3977115830955861E-3</v>
      </c>
      <c r="M252" s="23">
        <v>9.1280702597354522E-3</v>
      </c>
      <c r="N252" s="23">
        <v>1.0818071300683237E-2</v>
      </c>
      <c r="O252" s="23">
        <v>7.6320455973480621E-3</v>
      </c>
      <c r="P252" s="23">
        <v>5.076087732365041E-3</v>
      </c>
      <c r="Q252" s="23">
        <v>8.3106357558652994E-3</v>
      </c>
      <c r="R252" s="23">
        <v>1.4651507317223962E-2</v>
      </c>
      <c r="S252" s="23">
        <v>2.1705871282391527E-3</v>
      </c>
      <c r="T252" s="23">
        <v>2.225908054405343E-3</v>
      </c>
      <c r="U252" s="23">
        <v>6.4316923641190085E-3</v>
      </c>
      <c r="V252" s="23">
        <v>4.2109128068230492E-3</v>
      </c>
      <c r="W252" s="204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  <c r="AS252" s="205"/>
      <c r="AT252" s="205"/>
      <c r="AU252" s="205"/>
      <c r="AV252" s="205"/>
      <c r="AW252" s="205"/>
      <c r="AX252" s="205"/>
      <c r="AY252" s="205"/>
      <c r="AZ252" s="205"/>
      <c r="BA252" s="205"/>
      <c r="BB252" s="205"/>
      <c r="BC252" s="205"/>
      <c r="BD252" s="205"/>
      <c r="BE252" s="205"/>
      <c r="BF252" s="205"/>
      <c r="BG252" s="205"/>
      <c r="BH252" s="205"/>
      <c r="BI252" s="205"/>
      <c r="BJ252" s="205"/>
      <c r="BK252" s="205"/>
      <c r="BL252" s="205"/>
      <c r="BM252" s="56"/>
    </row>
    <row r="253" spans="1:65">
      <c r="A253" s="29"/>
      <c r="B253" s="3" t="s">
        <v>86</v>
      </c>
      <c r="C253" s="28"/>
      <c r="D253" s="13">
        <v>2.8257130138910017E-2</v>
      </c>
      <c r="E253" s="13">
        <v>1.6509599517568901E-2</v>
      </c>
      <c r="F253" s="13">
        <v>1.2504555947498509E-2</v>
      </c>
      <c r="G253" s="13">
        <v>1.4630277857772853E-2</v>
      </c>
      <c r="H253" s="13">
        <v>1.7887490205924551E-2</v>
      </c>
      <c r="I253" s="13">
        <v>7.9316857356420221E-3</v>
      </c>
      <c r="J253" s="13">
        <v>7.587532132375994E-3</v>
      </c>
      <c r="K253" s="13">
        <v>1.218244925274784E-2</v>
      </c>
      <c r="L253" s="13">
        <v>1.405264708351359E-2</v>
      </c>
      <c r="M253" s="13">
        <v>1.7821880693245491E-2</v>
      </c>
      <c r="N253" s="13">
        <v>2.0464224668673755E-2</v>
      </c>
      <c r="O253" s="13">
        <v>1.5088163211648308E-2</v>
      </c>
      <c r="P253" s="13">
        <v>8.9815766423445124E-3</v>
      </c>
      <c r="Q253" s="13">
        <v>1.5971753534654645E-2</v>
      </c>
      <c r="R253" s="13">
        <v>2.78369360048587E-2</v>
      </c>
      <c r="S253" s="13">
        <v>3.7707114165406929E-3</v>
      </c>
      <c r="T253" s="13">
        <v>4.1623911757252561E-3</v>
      </c>
      <c r="U253" s="13">
        <v>1.1980799188051557E-2</v>
      </c>
      <c r="V253" s="13">
        <v>7.9698299888769242E-3</v>
      </c>
      <c r="W253" s="152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3" t="s">
        <v>257</v>
      </c>
      <c r="C254" s="28"/>
      <c r="D254" s="13">
        <v>-2.1718149816322363E-2</v>
      </c>
      <c r="E254" s="13">
        <v>-4.309983424306818E-2</v>
      </c>
      <c r="F254" s="13">
        <v>2.8466234931798784E-2</v>
      </c>
      <c r="G254" s="13">
        <v>1.5292833935416805E-2</v>
      </c>
      <c r="H254" s="13">
        <v>3.3672864849416007E-2</v>
      </c>
      <c r="I254" s="13">
        <v>1.2830411636788552E-2</v>
      </c>
      <c r="J254" s="13">
        <v>1.3666671678131959E-3</v>
      </c>
      <c r="K254" s="13">
        <v>2.3134144052310734E-2</v>
      </c>
      <c r="L254" s="13">
        <v>-9.3069241633026989E-3</v>
      </c>
      <c r="M254" s="13">
        <v>-3.6114795190939297E-2</v>
      </c>
      <c r="N254" s="13">
        <v>-5.157302849442269E-3</v>
      </c>
      <c r="O254" s="13">
        <v>-4.8071224857179295E-2</v>
      </c>
      <c r="P254" s="13">
        <v>6.3595304255483098E-2</v>
      </c>
      <c r="Q254" s="13">
        <v>-2.0777192602294936E-2</v>
      </c>
      <c r="R254" s="13">
        <v>-9.4857060339678112E-3</v>
      </c>
      <c r="S254" s="13">
        <v>8.3312612061469338E-2</v>
      </c>
      <c r="T254" s="13">
        <v>6.3851056426256214E-3</v>
      </c>
      <c r="U254" s="13">
        <v>1.027439546060438E-2</v>
      </c>
      <c r="V254" s="13">
        <v>-5.6779658412040579E-3</v>
      </c>
      <c r="W254" s="152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29"/>
      <c r="B255" s="45" t="s">
        <v>258</v>
      </c>
      <c r="C255" s="46"/>
      <c r="D255" s="44">
        <v>0.72</v>
      </c>
      <c r="E255" s="44">
        <v>1.38</v>
      </c>
      <c r="F255" s="44">
        <v>0.84</v>
      </c>
      <c r="G255" s="44">
        <v>0.43</v>
      </c>
      <c r="H255" s="44">
        <v>1</v>
      </c>
      <c r="I255" s="44">
        <v>0.36</v>
      </c>
      <c r="J255" s="44">
        <v>0</v>
      </c>
      <c r="K255" s="44">
        <v>0.67</v>
      </c>
      <c r="L255" s="44">
        <v>0.33</v>
      </c>
      <c r="M255" s="44">
        <v>1.1599999999999999</v>
      </c>
      <c r="N255" s="44">
        <v>0.2</v>
      </c>
      <c r="O255" s="44">
        <v>1.53</v>
      </c>
      <c r="P255" s="44">
        <v>1.93</v>
      </c>
      <c r="Q255" s="44">
        <v>0.69</v>
      </c>
      <c r="R255" s="44">
        <v>0.34</v>
      </c>
      <c r="S255" s="44">
        <v>2.54</v>
      </c>
      <c r="T255" s="44">
        <v>0.16</v>
      </c>
      <c r="U255" s="44">
        <v>0.28000000000000003</v>
      </c>
      <c r="V255" s="44">
        <v>0.22</v>
      </c>
      <c r="W255" s="152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BM256" s="55"/>
    </row>
    <row r="257" spans="1:65" ht="15">
      <c r="B257" s="8" t="s">
        <v>429</v>
      </c>
      <c r="BM257" s="27" t="s">
        <v>66</v>
      </c>
    </row>
    <row r="258" spans="1:65" ht="15">
      <c r="A258" s="24" t="s">
        <v>33</v>
      </c>
      <c r="B258" s="18" t="s">
        <v>108</v>
      </c>
      <c r="C258" s="15" t="s">
        <v>109</v>
      </c>
      <c r="D258" s="16" t="s">
        <v>224</v>
      </c>
      <c r="E258" s="17" t="s">
        <v>224</v>
      </c>
      <c r="F258" s="17" t="s">
        <v>224</v>
      </c>
      <c r="G258" s="17" t="s">
        <v>224</v>
      </c>
      <c r="H258" s="17" t="s">
        <v>224</v>
      </c>
      <c r="I258" s="17" t="s">
        <v>224</v>
      </c>
      <c r="J258" s="15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 t="s">
        <v>225</v>
      </c>
      <c r="C259" s="9" t="s">
        <v>225</v>
      </c>
      <c r="D259" s="150" t="s">
        <v>227</v>
      </c>
      <c r="E259" s="151" t="s">
        <v>228</v>
      </c>
      <c r="F259" s="151" t="s">
        <v>236</v>
      </c>
      <c r="G259" s="151" t="s">
        <v>237</v>
      </c>
      <c r="H259" s="151" t="s">
        <v>241</v>
      </c>
      <c r="I259" s="151" t="s">
        <v>247</v>
      </c>
      <c r="J259" s="15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 t="s">
        <v>3</v>
      </c>
    </row>
    <row r="260" spans="1:65">
      <c r="A260" s="29"/>
      <c r="B260" s="19"/>
      <c r="C260" s="9"/>
      <c r="D260" s="10" t="s">
        <v>264</v>
      </c>
      <c r="E260" s="11" t="s">
        <v>263</v>
      </c>
      <c r="F260" s="11" t="s">
        <v>264</v>
      </c>
      <c r="G260" s="11" t="s">
        <v>264</v>
      </c>
      <c r="H260" s="11" t="s">
        <v>263</v>
      </c>
      <c r="I260" s="11" t="s">
        <v>264</v>
      </c>
      <c r="J260" s="15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2</v>
      </c>
    </row>
    <row r="261" spans="1:65">
      <c r="A261" s="29"/>
      <c r="B261" s="19"/>
      <c r="C261" s="9"/>
      <c r="D261" s="25"/>
      <c r="E261" s="25"/>
      <c r="F261" s="25"/>
      <c r="G261" s="25"/>
      <c r="H261" s="25"/>
      <c r="I261" s="25"/>
      <c r="J261" s="15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3</v>
      </c>
    </row>
    <row r="262" spans="1:65">
      <c r="A262" s="29"/>
      <c r="B262" s="18">
        <v>1</v>
      </c>
      <c r="C262" s="14">
        <v>1</v>
      </c>
      <c r="D262" s="21">
        <v>3.11</v>
      </c>
      <c r="E262" s="21">
        <v>3.2</v>
      </c>
      <c r="F262" s="21">
        <v>3.61</v>
      </c>
      <c r="G262" s="21">
        <v>3.98</v>
      </c>
      <c r="H262" s="21">
        <v>3.9</v>
      </c>
      <c r="I262" s="21">
        <v>3.6</v>
      </c>
      <c r="J262" s="15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</v>
      </c>
    </row>
    <row r="263" spans="1:65">
      <c r="A263" s="29"/>
      <c r="B263" s="19">
        <v>1</v>
      </c>
      <c r="C263" s="9">
        <v>2</v>
      </c>
      <c r="D263" s="11">
        <v>3.26</v>
      </c>
      <c r="E263" s="11">
        <v>3.1</v>
      </c>
      <c r="F263" s="11">
        <v>3.6</v>
      </c>
      <c r="G263" s="11">
        <v>3.8800000000000003</v>
      </c>
      <c r="H263" s="11">
        <v>3.8</v>
      </c>
      <c r="I263" s="11">
        <v>3.3</v>
      </c>
      <c r="J263" s="15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3</v>
      </c>
    </row>
    <row r="264" spans="1:65">
      <c r="A264" s="29"/>
      <c r="B264" s="19">
        <v>1</v>
      </c>
      <c r="C264" s="9">
        <v>3</v>
      </c>
      <c r="D264" s="11">
        <v>3.13</v>
      </c>
      <c r="E264" s="11">
        <v>3.2</v>
      </c>
      <c r="F264" s="11">
        <v>3.62</v>
      </c>
      <c r="G264" s="11">
        <v>4.08</v>
      </c>
      <c r="H264" s="11">
        <v>3.5</v>
      </c>
      <c r="I264" s="11">
        <v>3.5</v>
      </c>
      <c r="J264" s="15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16</v>
      </c>
    </row>
    <row r="265" spans="1:65">
      <c r="A265" s="29"/>
      <c r="B265" s="19">
        <v>1</v>
      </c>
      <c r="C265" s="9">
        <v>4</v>
      </c>
      <c r="D265" s="11">
        <v>3.17</v>
      </c>
      <c r="E265" s="11">
        <v>3</v>
      </c>
      <c r="F265" s="11">
        <v>3.45</v>
      </c>
      <c r="G265" s="11">
        <v>3.8</v>
      </c>
      <c r="H265" s="11">
        <v>3.8</v>
      </c>
      <c r="I265" s="11">
        <v>3.5</v>
      </c>
      <c r="J265" s="15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3.5038333333333331</v>
      </c>
    </row>
    <row r="266" spans="1:65">
      <c r="A266" s="29"/>
      <c r="B266" s="19">
        <v>1</v>
      </c>
      <c r="C266" s="9">
        <v>5</v>
      </c>
      <c r="D266" s="11">
        <v>3.22</v>
      </c>
      <c r="E266" s="11">
        <v>3.1</v>
      </c>
      <c r="F266" s="11">
        <v>3.58</v>
      </c>
      <c r="G266" s="11">
        <v>3.8</v>
      </c>
      <c r="H266" s="11">
        <v>3.7</v>
      </c>
      <c r="I266" s="11">
        <v>3.4</v>
      </c>
      <c r="J266" s="15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24</v>
      </c>
    </row>
    <row r="267" spans="1:65">
      <c r="A267" s="29"/>
      <c r="B267" s="19">
        <v>1</v>
      </c>
      <c r="C267" s="9">
        <v>6</v>
      </c>
      <c r="D267" s="148">
        <v>2.8</v>
      </c>
      <c r="E267" s="11">
        <v>3.2</v>
      </c>
      <c r="F267" s="11">
        <v>3.52</v>
      </c>
      <c r="G267" s="11">
        <v>3.95</v>
      </c>
      <c r="H267" s="11">
        <v>3.7</v>
      </c>
      <c r="I267" s="11">
        <v>3.7</v>
      </c>
      <c r="J267" s="15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20" t="s">
        <v>254</v>
      </c>
      <c r="C268" s="12"/>
      <c r="D268" s="22">
        <v>3.1150000000000002</v>
      </c>
      <c r="E268" s="22">
        <v>3.1333333333333333</v>
      </c>
      <c r="F268" s="22">
        <v>3.563333333333333</v>
      </c>
      <c r="G268" s="22">
        <v>3.9150000000000005</v>
      </c>
      <c r="H268" s="22">
        <v>3.7333333333333329</v>
      </c>
      <c r="I268" s="22">
        <v>3.5</v>
      </c>
      <c r="J268" s="15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255</v>
      </c>
      <c r="C269" s="28"/>
      <c r="D269" s="11">
        <v>3.15</v>
      </c>
      <c r="E269" s="11">
        <v>3.1500000000000004</v>
      </c>
      <c r="F269" s="11">
        <v>3.59</v>
      </c>
      <c r="G269" s="11">
        <v>3.915</v>
      </c>
      <c r="H269" s="11">
        <v>3.75</v>
      </c>
      <c r="I269" s="11">
        <v>3.5</v>
      </c>
      <c r="J269" s="15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256</v>
      </c>
      <c r="C270" s="28"/>
      <c r="D270" s="23">
        <v>0.16404267737390785</v>
      </c>
      <c r="E270" s="23">
        <v>8.1649658092772678E-2</v>
      </c>
      <c r="F270" s="23">
        <v>6.5929255013739238E-2</v>
      </c>
      <c r="G270" s="23">
        <v>0.10986355173577822</v>
      </c>
      <c r="H270" s="23">
        <v>0.13662601021279458</v>
      </c>
      <c r="I270" s="23">
        <v>0.14142135623730964</v>
      </c>
      <c r="J270" s="204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05"/>
      <c r="BB270" s="205"/>
      <c r="BC270" s="205"/>
      <c r="BD270" s="205"/>
      <c r="BE270" s="205"/>
      <c r="BF270" s="205"/>
      <c r="BG270" s="205"/>
      <c r="BH270" s="205"/>
      <c r="BI270" s="205"/>
      <c r="BJ270" s="205"/>
      <c r="BK270" s="205"/>
      <c r="BL270" s="205"/>
      <c r="BM270" s="56"/>
    </row>
    <row r="271" spans="1:65">
      <c r="A271" s="29"/>
      <c r="B271" s="3" t="s">
        <v>86</v>
      </c>
      <c r="C271" s="28"/>
      <c r="D271" s="13">
        <v>5.2662175721960781E-2</v>
      </c>
      <c r="E271" s="13">
        <v>2.6058401518970004E-2</v>
      </c>
      <c r="F271" s="13">
        <v>1.850212956419249E-2</v>
      </c>
      <c r="G271" s="13">
        <v>2.8062209894196222E-2</v>
      </c>
      <c r="H271" s="13">
        <v>3.6596252735569983E-2</v>
      </c>
      <c r="I271" s="13">
        <v>4.040610178208847E-2</v>
      </c>
      <c r="J271" s="15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257</v>
      </c>
      <c r="C272" s="28"/>
      <c r="D272" s="13">
        <v>-0.11097369547638292</v>
      </c>
      <c r="E272" s="13">
        <v>-0.10574133092327442</v>
      </c>
      <c r="F272" s="13">
        <v>1.6981401322361256E-2</v>
      </c>
      <c r="G272" s="13">
        <v>0.11734766684107911</v>
      </c>
      <c r="H272" s="13">
        <v>6.5499690814821765E-2</v>
      </c>
      <c r="I272" s="13">
        <v>-1.0940398611044566E-3</v>
      </c>
      <c r="J272" s="15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45" t="s">
        <v>258</v>
      </c>
      <c r="C273" s="46"/>
      <c r="D273" s="44">
        <v>0.96</v>
      </c>
      <c r="E273" s="44">
        <v>0.92</v>
      </c>
      <c r="F273" s="44">
        <v>7.0000000000000007E-2</v>
      </c>
      <c r="G273" s="44">
        <v>0.88</v>
      </c>
      <c r="H273" s="44">
        <v>0.46</v>
      </c>
      <c r="I273" s="44">
        <v>7.0000000000000007E-2</v>
      </c>
      <c r="J273" s="15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0"/>
      <c r="C274" s="20"/>
      <c r="D274" s="20"/>
      <c r="E274" s="20"/>
      <c r="F274" s="20"/>
      <c r="G274" s="20"/>
      <c r="H274" s="20"/>
      <c r="I274" s="20"/>
      <c r="BM274" s="55"/>
    </row>
    <row r="275" spans="1:65" ht="15">
      <c r="B275" s="8" t="s">
        <v>430</v>
      </c>
      <c r="BM275" s="27" t="s">
        <v>66</v>
      </c>
    </row>
    <row r="276" spans="1:65" ht="15">
      <c r="A276" s="24" t="s">
        <v>36</v>
      </c>
      <c r="B276" s="18" t="s">
        <v>108</v>
      </c>
      <c r="C276" s="15" t="s">
        <v>109</v>
      </c>
      <c r="D276" s="16" t="s">
        <v>224</v>
      </c>
      <c r="E276" s="17" t="s">
        <v>224</v>
      </c>
      <c r="F276" s="17" t="s">
        <v>224</v>
      </c>
      <c r="G276" s="17" t="s">
        <v>224</v>
      </c>
      <c r="H276" s="17" t="s">
        <v>224</v>
      </c>
      <c r="I276" s="17" t="s">
        <v>224</v>
      </c>
      <c r="J276" s="15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1</v>
      </c>
    </row>
    <row r="277" spans="1:65">
      <c r="A277" s="29"/>
      <c r="B277" s="19" t="s">
        <v>225</v>
      </c>
      <c r="C277" s="9" t="s">
        <v>225</v>
      </c>
      <c r="D277" s="150" t="s">
        <v>227</v>
      </c>
      <c r="E277" s="151" t="s">
        <v>228</v>
      </c>
      <c r="F277" s="151" t="s">
        <v>236</v>
      </c>
      <c r="G277" s="151" t="s">
        <v>237</v>
      </c>
      <c r="H277" s="151" t="s">
        <v>241</v>
      </c>
      <c r="I277" s="151" t="s">
        <v>247</v>
      </c>
      <c r="J277" s="15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 t="s">
        <v>3</v>
      </c>
    </row>
    <row r="278" spans="1:65">
      <c r="A278" s="29"/>
      <c r="B278" s="19"/>
      <c r="C278" s="9"/>
      <c r="D278" s="10" t="s">
        <v>264</v>
      </c>
      <c r="E278" s="11" t="s">
        <v>263</v>
      </c>
      <c r="F278" s="11" t="s">
        <v>264</v>
      </c>
      <c r="G278" s="11" t="s">
        <v>264</v>
      </c>
      <c r="H278" s="11" t="s">
        <v>263</v>
      </c>
      <c r="I278" s="11" t="s">
        <v>264</v>
      </c>
      <c r="J278" s="15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9"/>
      <c r="C279" s="9"/>
      <c r="D279" s="25"/>
      <c r="E279" s="25"/>
      <c r="F279" s="25"/>
      <c r="G279" s="25"/>
      <c r="H279" s="25"/>
      <c r="I279" s="25"/>
      <c r="J279" s="15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2</v>
      </c>
    </row>
    <row r="280" spans="1:65">
      <c r="A280" s="29"/>
      <c r="B280" s="18">
        <v>1</v>
      </c>
      <c r="C280" s="14">
        <v>1</v>
      </c>
      <c r="D280" s="21">
        <v>1.23</v>
      </c>
      <c r="E280" s="21">
        <v>1.3</v>
      </c>
      <c r="F280" s="21">
        <v>1.47</v>
      </c>
      <c r="G280" s="21">
        <v>1.55</v>
      </c>
      <c r="H280" s="21">
        <v>1.8</v>
      </c>
      <c r="I280" s="21">
        <v>1.5</v>
      </c>
      <c r="J280" s="15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1</v>
      </c>
    </row>
    <row r="281" spans="1:65">
      <c r="A281" s="29"/>
      <c r="B281" s="19">
        <v>1</v>
      </c>
      <c r="C281" s="9">
        <v>2</v>
      </c>
      <c r="D281" s="11">
        <v>1.28</v>
      </c>
      <c r="E281" s="11">
        <v>1.2</v>
      </c>
      <c r="F281" s="11">
        <v>1.43</v>
      </c>
      <c r="G281" s="11">
        <v>1.5</v>
      </c>
      <c r="H281" s="11">
        <v>1.7</v>
      </c>
      <c r="I281" s="11">
        <v>1.5</v>
      </c>
      <c r="J281" s="15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4</v>
      </c>
    </row>
    <row r="282" spans="1:65">
      <c r="A282" s="29"/>
      <c r="B282" s="19">
        <v>1</v>
      </c>
      <c r="C282" s="9">
        <v>3</v>
      </c>
      <c r="D282" s="11">
        <v>1.25</v>
      </c>
      <c r="E282" s="11">
        <v>1.2</v>
      </c>
      <c r="F282" s="11">
        <v>1.48</v>
      </c>
      <c r="G282" s="11">
        <v>1.56</v>
      </c>
      <c r="H282" s="11">
        <v>1.5</v>
      </c>
      <c r="I282" s="11">
        <v>1.5</v>
      </c>
      <c r="J282" s="15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16</v>
      </c>
    </row>
    <row r="283" spans="1:65">
      <c r="A283" s="29"/>
      <c r="B283" s="19">
        <v>1</v>
      </c>
      <c r="C283" s="9">
        <v>4</v>
      </c>
      <c r="D283" s="11">
        <v>1.28</v>
      </c>
      <c r="E283" s="11">
        <v>1.2</v>
      </c>
      <c r="F283" s="11">
        <v>1.42</v>
      </c>
      <c r="G283" s="11">
        <v>1.5</v>
      </c>
      <c r="H283" s="11">
        <v>1.8</v>
      </c>
      <c r="I283" s="11">
        <v>1.6</v>
      </c>
      <c r="J283" s="15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1.4436111111111112</v>
      </c>
    </row>
    <row r="284" spans="1:65">
      <c r="A284" s="29"/>
      <c r="B284" s="19">
        <v>1</v>
      </c>
      <c r="C284" s="9">
        <v>5</v>
      </c>
      <c r="D284" s="11">
        <v>1.25</v>
      </c>
      <c r="E284" s="11">
        <v>1.2</v>
      </c>
      <c r="F284" s="11">
        <v>1.44</v>
      </c>
      <c r="G284" s="11">
        <v>1.51</v>
      </c>
      <c r="H284" s="11">
        <v>1.6</v>
      </c>
      <c r="I284" s="11">
        <v>1.4</v>
      </c>
      <c r="J284" s="15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25</v>
      </c>
    </row>
    <row r="285" spans="1:65">
      <c r="A285" s="29"/>
      <c r="B285" s="19">
        <v>1</v>
      </c>
      <c r="C285" s="9">
        <v>6</v>
      </c>
      <c r="D285" s="11">
        <v>1.2</v>
      </c>
      <c r="E285" s="11">
        <v>1.3</v>
      </c>
      <c r="F285" s="11">
        <v>1.4</v>
      </c>
      <c r="G285" s="11">
        <v>1.52</v>
      </c>
      <c r="H285" s="11">
        <v>1.8</v>
      </c>
      <c r="I285" s="11">
        <v>1.6</v>
      </c>
      <c r="J285" s="15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20" t="s">
        <v>254</v>
      </c>
      <c r="C286" s="12"/>
      <c r="D286" s="22">
        <v>1.2483333333333333</v>
      </c>
      <c r="E286" s="22">
        <v>1.2333333333333334</v>
      </c>
      <c r="F286" s="22">
        <v>1.4400000000000002</v>
      </c>
      <c r="G286" s="22">
        <v>1.5233333333333332</v>
      </c>
      <c r="H286" s="22">
        <v>1.7000000000000002</v>
      </c>
      <c r="I286" s="22">
        <v>1.5166666666666666</v>
      </c>
      <c r="J286" s="15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255</v>
      </c>
      <c r="C287" s="28"/>
      <c r="D287" s="11">
        <v>1.25</v>
      </c>
      <c r="E287" s="11">
        <v>1.2</v>
      </c>
      <c r="F287" s="11">
        <v>1.4350000000000001</v>
      </c>
      <c r="G287" s="11">
        <v>1.5150000000000001</v>
      </c>
      <c r="H287" s="11">
        <v>1.75</v>
      </c>
      <c r="I287" s="11">
        <v>1.5</v>
      </c>
      <c r="J287" s="15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256</v>
      </c>
      <c r="C288" s="28"/>
      <c r="D288" s="23">
        <v>3.0605010483034774E-2</v>
      </c>
      <c r="E288" s="23">
        <v>5.1639777949432274E-2</v>
      </c>
      <c r="F288" s="23">
        <v>3.0331501776206232E-2</v>
      </c>
      <c r="G288" s="23">
        <v>2.5819888974716137E-2</v>
      </c>
      <c r="H288" s="23">
        <v>0.12649110640673519</v>
      </c>
      <c r="I288" s="23">
        <v>7.5277265270908167E-2</v>
      </c>
      <c r="J288" s="15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86</v>
      </c>
      <c r="C289" s="28"/>
      <c r="D289" s="13">
        <v>2.451669731618273E-2</v>
      </c>
      <c r="E289" s="13">
        <v>4.1870090229269408E-2</v>
      </c>
      <c r="F289" s="13">
        <v>2.1063542900143215E-2</v>
      </c>
      <c r="G289" s="13">
        <v>1.6949598889310375E-2</v>
      </c>
      <c r="H289" s="13">
        <v>7.4406533180432458E-2</v>
      </c>
      <c r="I289" s="13">
        <v>4.9633361717082311E-2</v>
      </c>
      <c r="J289" s="15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257</v>
      </c>
      <c r="C290" s="28"/>
      <c r="D290" s="13">
        <v>-0.13527034827785267</v>
      </c>
      <c r="E290" s="13">
        <v>-0.14566095824514147</v>
      </c>
      <c r="F290" s="13">
        <v>-2.5014431402731185E-3</v>
      </c>
      <c r="G290" s="13">
        <v>5.5224167789108991E-2</v>
      </c>
      <c r="H290" s="13">
        <v>0.17760246295939974</v>
      </c>
      <c r="I290" s="13">
        <v>5.0606118914758413E-2</v>
      </c>
      <c r="J290" s="15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45" t="s">
        <v>258</v>
      </c>
      <c r="C291" s="46"/>
      <c r="D291" s="44">
        <v>1.1599999999999999</v>
      </c>
      <c r="E291" s="44">
        <v>1.24</v>
      </c>
      <c r="F291" s="44">
        <v>0.19</v>
      </c>
      <c r="G291" s="44">
        <v>0.23</v>
      </c>
      <c r="H291" s="44">
        <v>1.1200000000000001</v>
      </c>
      <c r="I291" s="44">
        <v>0.19</v>
      </c>
      <c r="J291" s="15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0"/>
      <c r="C292" s="20"/>
      <c r="D292" s="20"/>
      <c r="E292" s="20"/>
      <c r="F292" s="20"/>
      <c r="G292" s="20"/>
      <c r="H292" s="20"/>
      <c r="I292" s="20"/>
      <c r="BM292" s="55"/>
    </row>
    <row r="293" spans="1:65" ht="15">
      <c r="B293" s="8" t="s">
        <v>431</v>
      </c>
      <c r="BM293" s="27" t="s">
        <v>66</v>
      </c>
    </row>
    <row r="294" spans="1:65" ht="15">
      <c r="A294" s="24" t="s">
        <v>39</v>
      </c>
      <c r="B294" s="18" t="s">
        <v>108</v>
      </c>
      <c r="C294" s="15" t="s">
        <v>109</v>
      </c>
      <c r="D294" s="16" t="s">
        <v>224</v>
      </c>
      <c r="E294" s="17" t="s">
        <v>224</v>
      </c>
      <c r="F294" s="17" t="s">
        <v>224</v>
      </c>
      <c r="G294" s="17" t="s">
        <v>224</v>
      </c>
      <c r="H294" s="17" t="s">
        <v>224</v>
      </c>
      <c r="I294" s="17" t="s">
        <v>224</v>
      </c>
      <c r="J294" s="15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>
        <v>1</v>
      </c>
    </row>
    <row r="295" spans="1:65">
      <c r="A295" s="29"/>
      <c r="B295" s="19" t="s">
        <v>225</v>
      </c>
      <c r="C295" s="9" t="s">
        <v>225</v>
      </c>
      <c r="D295" s="150" t="s">
        <v>227</v>
      </c>
      <c r="E295" s="151" t="s">
        <v>228</v>
      </c>
      <c r="F295" s="151" t="s">
        <v>236</v>
      </c>
      <c r="G295" s="151" t="s">
        <v>237</v>
      </c>
      <c r="H295" s="151" t="s">
        <v>241</v>
      </c>
      <c r="I295" s="151" t="s">
        <v>247</v>
      </c>
      <c r="J295" s="15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 t="s">
        <v>3</v>
      </c>
    </row>
    <row r="296" spans="1:65">
      <c r="A296" s="29"/>
      <c r="B296" s="19"/>
      <c r="C296" s="9"/>
      <c r="D296" s="10" t="s">
        <v>264</v>
      </c>
      <c r="E296" s="11" t="s">
        <v>263</v>
      </c>
      <c r="F296" s="11" t="s">
        <v>264</v>
      </c>
      <c r="G296" s="11" t="s">
        <v>264</v>
      </c>
      <c r="H296" s="11" t="s">
        <v>263</v>
      </c>
      <c r="I296" s="11" t="s">
        <v>264</v>
      </c>
      <c r="J296" s="15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2</v>
      </c>
    </row>
    <row r="297" spans="1:65">
      <c r="A297" s="29"/>
      <c r="B297" s="19"/>
      <c r="C297" s="9"/>
      <c r="D297" s="25"/>
      <c r="E297" s="25"/>
      <c r="F297" s="25"/>
      <c r="G297" s="25"/>
      <c r="H297" s="25"/>
      <c r="I297" s="25"/>
      <c r="J297" s="15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3</v>
      </c>
    </row>
    <row r="298" spans="1:65">
      <c r="A298" s="29"/>
      <c r="B298" s="18">
        <v>1</v>
      </c>
      <c r="C298" s="14">
        <v>1</v>
      </c>
      <c r="D298" s="21">
        <v>1.26</v>
      </c>
      <c r="E298" s="21">
        <v>1.2</v>
      </c>
      <c r="F298" s="21">
        <v>1.34</v>
      </c>
      <c r="G298" s="21">
        <v>1.41</v>
      </c>
      <c r="H298" s="21">
        <v>1.27</v>
      </c>
      <c r="I298" s="21">
        <v>1.4</v>
      </c>
      <c r="J298" s="15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1</v>
      </c>
    </row>
    <row r="299" spans="1:65">
      <c r="A299" s="29"/>
      <c r="B299" s="19">
        <v>1</v>
      </c>
      <c r="C299" s="9">
        <v>2</v>
      </c>
      <c r="D299" s="11">
        <v>1.26</v>
      </c>
      <c r="E299" s="11">
        <v>1.1000000000000001</v>
      </c>
      <c r="F299" s="11">
        <v>1.38</v>
      </c>
      <c r="G299" s="11">
        <v>1.39</v>
      </c>
      <c r="H299" s="11">
        <v>1.32</v>
      </c>
      <c r="I299" s="11">
        <v>1.1000000000000001</v>
      </c>
      <c r="J299" s="15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5</v>
      </c>
    </row>
    <row r="300" spans="1:65">
      <c r="A300" s="29"/>
      <c r="B300" s="19">
        <v>1</v>
      </c>
      <c r="C300" s="9">
        <v>3</v>
      </c>
      <c r="D300" s="148">
        <v>1.19</v>
      </c>
      <c r="E300" s="11">
        <v>1.1000000000000001</v>
      </c>
      <c r="F300" s="11">
        <v>1.36</v>
      </c>
      <c r="G300" s="11">
        <v>1.42</v>
      </c>
      <c r="H300" s="11">
        <v>1.27</v>
      </c>
      <c r="I300" s="11">
        <v>1.3</v>
      </c>
      <c r="J300" s="15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16</v>
      </c>
    </row>
    <row r="301" spans="1:65">
      <c r="A301" s="29"/>
      <c r="B301" s="19">
        <v>1</v>
      </c>
      <c r="C301" s="9">
        <v>4</v>
      </c>
      <c r="D301" s="11">
        <v>1.28</v>
      </c>
      <c r="E301" s="11">
        <v>1.1000000000000001</v>
      </c>
      <c r="F301" s="11">
        <v>1.37</v>
      </c>
      <c r="G301" s="11">
        <v>1.38</v>
      </c>
      <c r="H301" s="11">
        <v>1.29</v>
      </c>
      <c r="I301" s="11">
        <v>1.3</v>
      </c>
      <c r="J301" s="15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1.285611111111111</v>
      </c>
    </row>
    <row r="302" spans="1:65">
      <c r="A302" s="29"/>
      <c r="B302" s="19">
        <v>1</v>
      </c>
      <c r="C302" s="9">
        <v>5</v>
      </c>
      <c r="D302" s="11">
        <v>1.3</v>
      </c>
      <c r="E302" s="11">
        <v>1.1000000000000001</v>
      </c>
      <c r="F302" s="11">
        <v>1.36</v>
      </c>
      <c r="G302" s="11">
        <v>1.37</v>
      </c>
      <c r="H302" s="11">
        <v>1.29</v>
      </c>
      <c r="I302" s="11">
        <v>1.2</v>
      </c>
      <c r="J302" s="15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26</v>
      </c>
    </row>
    <row r="303" spans="1:65">
      <c r="A303" s="29"/>
      <c r="B303" s="19">
        <v>1</v>
      </c>
      <c r="C303" s="9">
        <v>6</v>
      </c>
      <c r="D303" s="11">
        <v>1.26</v>
      </c>
      <c r="E303" s="11">
        <v>1.2</v>
      </c>
      <c r="F303" s="11">
        <v>1.39</v>
      </c>
      <c r="G303" s="11">
        <v>1.41</v>
      </c>
      <c r="H303" s="11">
        <v>1.23</v>
      </c>
      <c r="I303" s="11">
        <v>1.3</v>
      </c>
      <c r="J303" s="15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20" t="s">
        <v>254</v>
      </c>
      <c r="C304" s="12"/>
      <c r="D304" s="22">
        <v>1.2583333333333333</v>
      </c>
      <c r="E304" s="22">
        <v>1.1333333333333333</v>
      </c>
      <c r="F304" s="22">
        <v>1.3666666666666669</v>
      </c>
      <c r="G304" s="22">
        <v>1.3966666666666665</v>
      </c>
      <c r="H304" s="22">
        <v>1.2783333333333333</v>
      </c>
      <c r="I304" s="22">
        <v>1.2666666666666666</v>
      </c>
      <c r="J304" s="15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255</v>
      </c>
      <c r="C305" s="28"/>
      <c r="D305" s="11">
        <v>1.26</v>
      </c>
      <c r="E305" s="11">
        <v>1.1000000000000001</v>
      </c>
      <c r="F305" s="11">
        <v>1.3650000000000002</v>
      </c>
      <c r="G305" s="11">
        <v>1.4</v>
      </c>
      <c r="H305" s="11">
        <v>1.28</v>
      </c>
      <c r="I305" s="11">
        <v>1.3</v>
      </c>
      <c r="J305" s="15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256</v>
      </c>
      <c r="C306" s="28"/>
      <c r="D306" s="23">
        <v>3.7103458958251706E-2</v>
      </c>
      <c r="E306" s="23">
        <v>5.1639777949432156E-2</v>
      </c>
      <c r="F306" s="23">
        <v>1.7511900715418187E-2</v>
      </c>
      <c r="G306" s="23">
        <v>1.9663841605003458E-2</v>
      </c>
      <c r="H306" s="23">
        <v>2.99443929086343E-2</v>
      </c>
      <c r="I306" s="23">
        <v>0.10327955589886442</v>
      </c>
      <c r="J306" s="204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  <c r="AI306" s="205"/>
      <c r="AJ306" s="205"/>
      <c r="AK306" s="205"/>
      <c r="AL306" s="205"/>
      <c r="AM306" s="205"/>
      <c r="AN306" s="205"/>
      <c r="AO306" s="205"/>
      <c r="AP306" s="205"/>
      <c r="AQ306" s="205"/>
      <c r="AR306" s="205"/>
      <c r="AS306" s="205"/>
      <c r="AT306" s="205"/>
      <c r="AU306" s="205"/>
      <c r="AV306" s="205"/>
      <c r="AW306" s="205"/>
      <c r="AX306" s="205"/>
      <c r="AY306" s="205"/>
      <c r="AZ306" s="205"/>
      <c r="BA306" s="205"/>
      <c r="BB306" s="205"/>
      <c r="BC306" s="205"/>
      <c r="BD306" s="205"/>
      <c r="BE306" s="205"/>
      <c r="BF306" s="205"/>
      <c r="BG306" s="205"/>
      <c r="BH306" s="205"/>
      <c r="BI306" s="205"/>
      <c r="BJ306" s="205"/>
      <c r="BK306" s="205"/>
      <c r="BL306" s="205"/>
      <c r="BM306" s="56"/>
    </row>
    <row r="307" spans="1:65">
      <c r="A307" s="29"/>
      <c r="B307" s="3" t="s">
        <v>86</v>
      </c>
      <c r="C307" s="28"/>
      <c r="D307" s="13">
        <v>2.9486192549604006E-2</v>
      </c>
      <c r="E307" s="13">
        <v>4.5564509955381312E-2</v>
      </c>
      <c r="F307" s="13">
        <v>1.2813585889330379E-2</v>
      </c>
      <c r="G307" s="13">
        <v>1.4079122867544244E-2</v>
      </c>
      <c r="H307" s="13">
        <v>2.3424557686024226E-2</v>
      </c>
      <c r="I307" s="13">
        <v>8.1536491499103497E-2</v>
      </c>
      <c r="J307" s="15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257</v>
      </c>
      <c r="C308" s="28"/>
      <c r="D308" s="13">
        <v>-2.1217752041830518E-2</v>
      </c>
      <c r="E308" s="13">
        <v>-0.11844777667343676</v>
      </c>
      <c r="F308" s="13">
        <v>6.3048269305561844E-2</v>
      </c>
      <c r="G308" s="13">
        <v>8.6383475217147065E-2</v>
      </c>
      <c r="H308" s="13">
        <v>-5.6609481007734441E-3</v>
      </c>
      <c r="I308" s="13">
        <v>-1.4735750399723413E-2</v>
      </c>
      <c r="J308" s="15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45" t="s">
        <v>258</v>
      </c>
      <c r="C309" s="46"/>
      <c r="D309" s="44">
        <v>0.18</v>
      </c>
      <c r="E309" s="44">
        <v>1.73</v>
      </c>
      <c r="F309" s="44">
        <v>1.17</v>
      </c>
      <c r="G309" s="44">
        <v>1.55</v>
      </c>
      <c r="H309" s="44">
        <v>7.0000000000000007E-2</v>
      </c>
      <c r="I309" s="44">
        <v>7.0000000000000007E-2</v>
      </c>
      <c r="J309" s="15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0"/>
      <c r="C310" s="20"/>
      <c r="D310" s="20"/>
      <c r="E310" s="20"/>
      <c r="F310" s="20"/>
      <c r="G310" s="20"/>
      <c r="H310" s="20"/>
      <c r="I310" s="20"/>
      <c r="BM310" s="55"/>
    </row>
    <row r="311" spans="1:65" ht="15">
      <c r="B311" s="8" t="s">
        <v>432</v>
      </c>
      <c r="BM311" s="27" t="s">
        <v>66</v>
      </c>
    </row>
    <row r="312" spans="1:65" ht="15">
      <c r="A312" s="24" t="s">
        <v>52</v>
      </c>
      <c r="B312" s="18" t="s">
        <v>108</v>
      </c>
      <c r="C312" s="15" t="s">
        <v>109</v>
      </c>
      <c r="D312" s="16" t="s">
        <v>224</v>
      </c>
      <c r="E312" s="17" t="s">
        <v>224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224</v>
      </c>
      <c r="K312" s="17" t="s">
        <v>224</v>
      </c>
      <c r="L312" s="17" t="s">
        <v>224</v>
      </c>
      <c r="M312" s="17" t="s">
        <v>224</v>
      </c>
      <c r="N312" s="17" t="s">
        <v>224</v>
      </c>
      <c r="O312" s="17" t="s">
        <v>224</v>
      </c>
      <c r="P312" s="17" t="s">
        <v>224</v>
      </c>
      <c r="Q312" s="17" t="s">
        <v>224</v>
      </c>
      <c r="R312" s="17" t="s">
        <v>224</v>
      </c>
      <c r="S312" s="17" t="s">
        <v>224</v>
      </c>
      <c r="T312" s="17" t="s">
        <v>224</v>
      </c>
      <c r="U312" s="17" t="s">
        <v>224</v>
      </c>
      <c r="V312" s="17" t="s">
        <v>224</v>
      </c>
      <c r="W312" s="152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1</v>
      </c>
    </row>
    <row r="313" spans="1:65">
      <c r="A313" s="29"/>
      <c r="B313" s="19" t="s">
        <v>225</v>
      </c>
      <c r="C313" s="9" t="s">
        <v>225</v>
      </c>
      <c r="D313" s="150" t="s">
        <v>227</v>
      </c>
      <c r="E313" s="151" t="s">
        <v>228</v>
      </c>
      <c r="F313" s="151" t="s">
        <v>229</v>
      </c>
      <c r="G313" s="151" t="s">
        <v>230</v>
      </c>
      <c r="H313" s="151" t="s">
        <v>231</v>
      </c>
      <c r="I313" s="151" t="s">
        <v>233</v>
      </c>
      <c r="J313" s="151" t="s">
        <v>234</v>
      </c>
      <c r="K313" s="151" t="s">
        <v>235</v>
      </c>
      <c r="L313" s="151" t="s">
        <v>236</v>
      </c>
      <c r="M313" s="151" t="s">
        <v>237</v>
      </c>
      <c r="N313" s="151" t="s">
        <v>238</v>
      </c>
      <c r="O313" s="151" t="s">
        <v>239</v>
      </c>
      <c r="P313" s="151" t="s">
        <v>240</v>
      </c>
      <c r="Q313" s="151" t="s">
        <v>241</v>
      </c>
      <c r="R313" s="151" t="s">
        <v>242</v>
      </c>
      <c r="S313" s="151" t="s">
        <v>243</v>
      </c>
      <c r="T313" s="151" t="s">
        <v>245</v>
      </c>
      <c r="U313" s="151" t="s">
        <v>246</v>
      </c>
      <c r="V313" s="151" t="s">
        <v>247</v>
      </c>
      <c r="W313" s="152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 t="s">
        <v>1</v>
      </c>
    </row>
    <row r="314" spans="1:65">
      <c r="A314" s="29"/>
      <c r="B314" s="19"/>
      <c r="C314" s="9"/>
      <c r="D314" s="10" t="s">
        <v>112</v>
      </c>
      <c r="E314" s="11" t="s">
        <v>263</v>
      </c>
      <c r="F314" s="11" t="s">
        <v>263</v>
      </c>
      <c r="G314" s="11" t="s">
        <v>263</v>
      </c>
      <c r="H314" s="11" t="s">
        <v>112</v>
      </c>
      <c r="I314" s="11" t="s">
        <v>112</v>
      </c>
      <c r="J314" s="11" t="s">
        <v>263</v>
      </c>
      <c r="K314" s="11" t="s">
        <v>263</v>
      </c>
      <c r="L314" s="11" t="s">
        <v>112</v>
      </c>
      <c r="M314" s="11" t="s">
        <v>112</v>
      </c>
      <c r="N314" s="11" t="s">
        <v>112</v>
      </c>
      <c r="O314" s="11" t="s">
        <v>263</v>
      </c>
      <c r="P314" s="11" t="s">
        <v>112</v>
      </c>
      <c r="Q314" s="11" t="s">
        <v>263</v>
      </c>
      <c r="R314" s="11" t="s">
        <v>263</v>
      </c>
      <c r="S314" s="11" t="s">
        <v>112</v>
      </c>
      <c r="T314" s="11" t="s">
        <v>263</v>
      </c>
      <c r="U314" s="11" t="s">
        <v>263</v>
      </c>
      <c r="V314" s="11" t="s">
        <v>264</v>
      </c>
      <c r="W314" s="152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2</v>
      </c>
    </row>
    <row r="315" spans="1:65">
      <c r="A315" s="29"/>
      <c r="B315" s="19"/>
      <c r="C315" s="9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152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3</v>
      </c>
    </row>
    <row r="316" spans="1:65">
      <c r="A316" s="29"/>
      <c r="B316" s="18">
        <v>1</v>
      </c>
      <c r="C316" s="14">
        <v>1</v>
      </c>
      <c r="D316" s="21">
        <v>3.95</v>
      </c>
      <c r="E316" s="21">
        <v>3.94</v>
      </c>
      <c r="F316" s="21">
        <v>4.18</v>
      </c>
      <c r="G316" s="21">
        <v>4.08</v>
      </c>
      <c r="H316" s="21">
        <v>4.21</v>
      </c>
      <c r="I316" s="153">
        <v>4.44822775</v>
      </c>
      <c r="J316" s="21">
        <v>3.9800000000000004</v>
      </c>
      <c r="K316" s="21">
        <v>4.1900000000000004</v>
      </c>
      <c r="L316" s="21">
        <v>4.09</v>
      </c>
      <c r="M316" s="147">
        <v>4.4400000000000004</v>
      </c>
      <c r="N316" s="21">
        <v>4.0999999999999996</v>
      </c>
      <c r="O316" s="21">
        <v>3.8599999999999994</v>
      </c>
      <c r="P316" s="21">
        <v>4.1500000000000004</v>
      </c>
      <c r="Q316" s="21">
        <v>4.18</v>
      </c>
      <c r="R316" s="21">
        <v>4.1399999999999997</v>
      </c>
      <c r="S316" s="21">
        <v>4.1635999999999997</v>
      </c>
      <c r="T316" s="21">
        <v>4.17</v>
      </c>
      <c r="U316" s="21">
        <v>4.05</v>
      </c>
      <c r="V316" s="21">
        <v>4.0242000000000004</v>
      </c>
      <c r="W316" s="152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>
        <v>1</v>
      </c>
      <c r="C317" s="9">
        <v>2</v>
      </c>
      <c r="D317" s="11">
        <v>3.95</v>
      </c>
      <c r="E317" s="11">
        <v>4.04</v>
      </c>
      <c r="F317" s="11">
        <v>4.17</v>
      </c>
      <c r="G317" s="11">
        <v>4.0199999999999996</v>
      </c>
      <c r="H317" s="11">
        <v>4.21</v>
      </c>
      <c r="I317" s="154">
        <v>4.3858439000000002</v>
      </c>
      <c r="J317" s="11">
        <v>3.95</v>
      </c>
      <c r="K317" s="11">
        <v>4.25</v>
      </c>
      <c r="L317" s="11">
        <v>4.13</v>
      </c>
      <c r="M317" s="11">
        <v>4.28</v>
      </c>
      <c r="N317" s="11">
        <v>3.9599999999999995</v>
      </c>
      <c r="O317" s="11">
        <v>3.93</v>
      </c>
      <c r="P317" s="11">
        <v>4.16</v>
      </c>
      <c r="Q317" s="11">
        <v>4.2300000000000004</v>
      </c>
      <c r="R317" s="148">
        <v>3.91</v>
      </c>
      <c r="S317" s="11">
        <v>4.1644666666666668</v>
      </c>
      <c r="T317" s="11">
        <v>4.18</v>
      </c>
      <c r="U317" s="11">
        <v>4.13</v>
      </c>
      <c r="V317" s="11">
        <v>4.0556000000000001</v>
      </c>
      <c r="W317" s="152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e">
        <v>#N/A</v>
      </c>
    </row>
    <row r="318" spans="1:65">
      <c r="A318" s="29"/>
      <c r="B318" s="19">
        <v>1</v>
      </c>
      <c r="C318" s="9">
        <v>3</v>
      </c>
      <c r="D318" s="11">
        <v>3.92</v>
      </c>
      <c r="E318" s="11">
        <v>3.9900000000000007</v>
      </c>
      <c r="F318" s="11">
        <v>4.1100000000000003</v>
      </c>
      <c r="G318" s="11">
        <v>4</v>
      </c>
      <c r="H318" s="11">
        <v>4.33</v>
      </c>
      <c r="I318" s="154">
        <v>4.4152437999999998</v>
      </c>
      <c r="J318" s="11">
        <v>3.8699999999999997</v>
      </c>
      <c r="K318" s="11">
        <v>4.13</v>
      </c>
      <c r="L318" s="11">
        <v>4.09</v>
      </c>
      <c r="M318" s="11">
        <v>4.26</v>
      </c>
      <c r="N318" s="11">
        <v>4.1500000000000004</v>
      </c>
      <c r="O318" s="11">
        <v>3.81</v>
      </c>
      <c r="P318" s="11">
        <v>4.28</v>
      </c>
      <c r="Q318" s="11">
        <v>4.22</v>
      </c>
      <c r="R318" s="11">
        <v>4.05</v>
      </c>
      <c r="S318" s="11">
        <v>4.1471666666666671</v>
      </c>
      <c r="T318" s="11">
        <v>4.17</v>
      </c>
      <c r="U318" s="11">
        <v>4.03</v>
      </c>
      <c r="V318" s="11">
        <v>4.1105999999999998</v>
      </c>
      <c r="W318" s="152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16</v>
      </c>
    </row>
    <row r="319" spans="1:65">
      <c r="A319" s="29"/>
      <c r="B319" s="19">
        <v>1</v>
      </c>
      <c r="C319" s="9">
        <v>4</v>
      </c>
      <c r="D319" s="11">
        <v>3.85</v>
      </c>
      <c r="E319" s="11">
        <v>3.81</v>
      </c>
      <c r="F319" s="11">
        <v>4.1399999999999997</v>
      </c>
      <c r="G319" s="11">
        <v>4.03</v>
      </c>
      <c r="H319" s="11">
        <v>4.1900000000000004</v>
      </c>
      <c r="I319" s="154">
        <v>4.4493127000000001</v>
      </c>
      <c r="J319" s="11">
        <v>3.92</v>
      </c>
      <c r="K319" s="11">
        <v>4.21</v>
      </c>
      <c r="L319" s="11">
        <v>4.07</v>
      </c>
      <c r="M319" s="11">
        <v>4.25</v>
      </c>
      <c r="N319" s="11">
        <v>4.0199999999999996</v>
      </c>
      <c r="O319" s="11">
        <v>4.18</v>
      </c>
      <c r="P319" s="11">
        <v>4.24</v>
      </c>
      <c r="Q319" s="11">
        <v>4.2</v>
      </c>
      <c r="R319" s="11">
        <v>4.2</v>
      </c>
      <c r="S319" s="11">
        <v>4.1521666666666661</v>
      </c>
      <c r="T319" s="11">
        <v>4.17</v>
      </c>
      <c r="U319" s="11">
        <v>4.07</v>
      </c>
      <c r="V319" s="11">
        <v>4.0564999999999998</v>
      </c>
      <c r="W319" s="152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4.1054310185185194</v>
      </c>
    </row>
    <row r="320" spans="1:65">
      <c r="A320" s="29"/>
      <c r="B320" s="19">
        <v>1</v>
      </c>
      <c r="C320" s="9">
        <v>5</v>
      </c>
      <c r="D320" s="11">
        <v>4.17</v>
      </c>
      <c r="E320" s="11">
        <v>3.8699999999999997</v>
      </c>
      <c r="F320" s="11">
        <v>4.08</v>
      </c>
      <c r="G320" s="11">
        <v>4.03</v>
      </c>
      <c r="H320" s="11">
        <v>4.12</v>
      </c>
      <c r="I320" s="154">
        <v>4.47475895</v>
      </c>
      <c r="J320" s="11">
        <v>3.92</v>
      </c>
      <c r="K320" s="11">
        <v>4.07</v>
      </c>
      <c r="L320" s="11">
        <v>4.12</v>
      </c>
      <c r="M320" s="11">
        <v>4.21</v>
      </c>
      <c r="N320" s="11">
        <v>4.22</v>
      </c>
      <c r="O320" s="11">
        <v>4.05</v>
      </c>
      <c r="P320" s="11">
        <v>4.2300000000000004</v>
      </c>
      <c r="Q320" s="148">
        <v>4.07</v>
      </c>
      <c r="R320" s="11">
        <v>4.1900000000000004</v>
      </c>
      <c r="S320" s="11">
        <v>4.1685499999999998</v>
      </c>
      <c r="T320" s="11">
        <v>4.18</v>
      </c>
      <c r="U320" s="11">
        <v>4.1399999999999997</v>
      </c>
      <c r="V320" s="11">
        <v>4.0014000000000003</v>
      </c>
      <c r="W320" s="152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27</v>
      </c>
    </row>
    <row r="321" spans="1:65">
      <c r="A321" s="29"/>
      <c r="B321" s="19">
        <v>1</v>
      </c>
      <c r="C321" s="9">
        <v>6</v>
      </c>
      <c r="D321" s="11">
        <v>4.08</v>
      </c>
      <c r="E321" s="11">
        <v>3.9900000000000007</v>
      </c>
      <c r="F321" s="11">
        <v>4.1100000000000003</v>
      </c>
      <c r="G321" s="148">
        <v>4.18</v>
      </c>
      <c r="H321" s="11">
        <v>4.32</v>
      </c>
      <c r="I321" s="154">
        <v>4.4114592999999998</v>
      </c>
      <c r="J321" s="11">
        <v>3.9</v>
      </c>
      <c r="K321" s="11">
        <v>4.07</v>
      </c>
      <c r="L321" s="11">
        <v>4.09</v>
      </c>
      <c r="M321" s="11">
        <v>4.33</v>
      </c>
      <c r="N321" s="11">
        <v>4.1100000000000003</v>
      </c>
      <c r="O321" s="11">
        <v>4.18</v>
      </c>
      <c r="P321" s="11">
        <v>4.21</v>
      </c>
      <c r="Q321" s="11">
        <v>4.2699999999999996</v>
      </c>
      <c r="R321" s="11">
        <v>4.17</v>
      </c>
      <c r="S321" s="11">
        <v>4.1459000000000001</v>
      </c>
      <c r="T321" s="11">
        <v>4.17</v>
      </c>
      <c r="U321" s="11">
        <v>4.05</v>
      </c>
      <c r="V321" s="11">
        <v>4.0583999999999998</v>
      </c>
      <c r="W321" s="152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20" t="s">
        <v>254</v>
      </c>
      <c r="C322" s="12"/>
      <c r="D322" s="22">
        <v>3.9866666666666668</v>
      </c>
      <c r="E322" s="22">
        <v>3.9400000000000008</v>
      </c>
      <c r="F322" s="22">
        <v>4.1316666666666668</v>
      </c>
      <c r="G322" s="22">
        <v>4.0566666666666666</v>
      </c>
      <c r="H322" s="22">
        <v>4.2300000000000004</v>
      </c>
      <c r="I322" s="22">
        <v>4.4308077333333333</v>
      </c>
      <c r="J322" s="22">
        <v>3.9233333333333333</v>
      </c>
      <c r="K322" s="22">
        <v>4.1533333333333333</v>
      </c>
      <c r="L322" s="22">
        <v>4.0983333333333336</v>
      </c>
      <c r="M322" s="22">
        <v>4.2950000000000008</v>
      </c>
      <c r="N322" s="22">
        <v>4.0933333333333328</v>
      </c>
      <c r="O322" s="22">
        <v>4.001666666666666</v>
      </c>
      <c r="P322" s="22">
        <v>4.2116666666666669</v>
      </c>
      <c r="Q322" s="22">
        <v>4.1949999999999994</v>
      </c>
      <c r="R322" s="22">
        <v>4.1100000000000003</v>
      </c>
      <c r="S322" s="22">
        <v>4.1569750000000001</v>
      </c>
      <c r="T322" s="22">
        <v>4.1733333333333329</v>
      </c>
      <c r="U322" s="22">
        <v>4.078333333333334</v>
      </c>
      <c r="V322" s="22">
        <v>4.0511166666666663</v>
      </c>
      <c r="W322" s="152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255</v>
      </c>
      <c r="C323" s="28"/>
      <c r="D323" s="11">
        <v>3.95</v>
      </c>
      <c r="E323" s="11">
        <v>3.9650000000000003</v>
      </c>
      <c r="F323" s="11">
        <v>4.125</v>
      </c>
      <c r="G323" s="11">
        <v>4.03</v>
      </c>
      <c r="H323" s="11">
        <v>4.21</v>
      </c>
      <c r="I323" s="11">
        <v>4.4317357749999999</v>
      </c>
      <c r="J323" s="11">
        <v>3.92</v>
      </c>
      <c r="K323" s="11">
        <v>4.16</v>
      </c>
      <c r="L323" s="11">
        <v>4.09</v>
      </c>
      <c r="M323" s="11">
        <v>4.2699999999999996</v>
      </c>
      <c r="N323" s="11">
        <v>4.1050000000000004</v>
      </c>
      <c r="O323" s="11">
        <v>3.99</v>
      </c>
      <c r="P323" s="11">
        <v>4.2200000000000006</v>
      </c>
      <c r="Q323" s="11">
        <v>4.21</v>
      </c>
      <c r="R323" s="11">
        <v>4.1549999999999994</v>
      </c>
      <c r="S323" s="11">
        <v>4.1578833333333325</v>
      </c>
      <c r="T323" s="11">
        <v>4.17</v>
      </c>
      <c r="U323" s="11">
        <v>4.0600000000000005</v>
      </c>
      <c r="V323" s="11">
        <v>4.0560499999999999</v>
      </c>
      <c r="W323" s="152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29"/>
      <c r="B324" s="3" t="s">
        <v>256</v>
      </c>
      <c r="C324" s="28"/>
      <c r="D324" s="23">
        <v>0.11673331429659083</v>
      </c>
      <c r="E324" s="23">
        <v>8.5790442358109065E-2</v>
      </c>
      <c r="F324" s="23">
        <v>3.8686776379877559E-2</v>
      </c>
      <c r="G324" s="23">
        <v>6.5929255013739196E-2</v>
      </c>
      <c r="H324" s="23">
        <v>8.0746516952745415E-2</v>
      </c>
      <c r="I324" s="23">
        <v>3.229843469819655E-2</v>
      </c>
      <c r="J324" s="23">
        <v>3.8297084310253783E-2</v>
      </c>
      <c r="K324" s="23">
        <v>7.5277265270908014E-2</v>
      </c>
      <c r="L324" s="23">
        <v>2.2286019533928988E-2</v>
      </c>
      <c r="M324" s="23">
        <v>8.1178814970409782E-2</v>
      </c>
      <c r="N324" s="23">
        <v>9.2448183685060581E-2</v>
      </c>
      <c r="O324" s="23">
        <v>0.15992706671063109</v>
      </c>
      <c r="P324" s="23">
        <v>4.9564772436345016E-2</v>
      </c>
      <c r="Q324" s="23">
        <v>6.8337398253079384E-2</v>
      </c>
      <c r="R324" s="23">
        <v>0.11189280584559495</v>
      </c>
      <c r="S324" s="23">
        <v>9.7567967762647641E-3</v>
      </c>
      <c r="T324" s="23">
        <v>5.1639777949431124E-3</v>
      </c>
      <c r="U324" s="23">
        <v>4.5789372857319793E-2</v>
      </c>
      <c r="V324" s="23">
        <v>3.6977421038610181E-2</v>
      </c>
      <c r="W324" s="204"/>
      <c r="X324" s="205"/>
      <c r="Y324" s="205"/>
      <c r="Z324" s="205"/>
      <c r="AA324" s="205"/>
      <c r="AB324" s="205"/>
      <c r="AC324" s="205"/>
      <c r="AD324" s="205"/>
      <c r="AE324" s="205"/>
      <c r="AF324" s="205"/>
      <c r="AG324" s="205"/>
      <c r="AH324" s="205"/>
      <c r="AI324" s="205"/>
      <c r="AJ324" s="205"/>
      <c r="AK324" s="205"/>
      <c r="AL324" s="205"/>
      <c r="AM324" s="205"/>
      <c r="AN324" s="205"/>
      <c r="AO324" s="205"/>
      <c r="AP324" s="205"/>
      <c r="AQ324" s="205"/>
      <c r="AR324" s="205"/>
      <c r="AS324" s="205"/>
      <c r="AT324" s="205"/>
      <c r="AU324" s="205"/>
      <c r="AV324" s="205"/>
      <c r="AW324" s="205"/>
      <c r="AX324" s="205"/>
      <c r="AY324" s="205"/>
      <c r="AZ324" s="205"/>
      <c r="BA324" s="205"/>
      <c r="BB324" s="205"/>
      <c r="BC324" s="205"/>
      <c r="BD324" s="205"/>
      <c r="BE324" s="205"/>
      <c r="BF324" s="205"/>
      <c r="BG324" s="205"/>
      <c r="BH324" s="205"/>
      <c r="BI324" s="205"/>
      <c r="BJ324" s="205"/>
      <c r="BK324" s="205"/>
      <c r="BL324" s="205"/>
      <c r="BM324" s="56"/>
    </row>
    <row r="325" spans="1:65">
      <c r="A325" s="29"/>
      <c r="B325" s="3" t="s">
        <v>86</v>
      </c>
      <c r="C325" s="28"/>
      <c r="D325" s="13">
        <v>2.9280931679746863E-2</v>
      </c>
      <c r="E325" s="13">
        <v>2.177422394875864E-2</v>
      </c>
      <c r="F325" s="13">
        <v>9.3634795594701638E-3</v>
      </c>
      <c r="G325" s="13">
        <v>1.625207600996036E-2</v>
      </c>
      <c r="H325" s="13">
        <v>1.9089011099939813E-2</v>
      </c>
      <c r="I325" s="13">
        <v>7.2895139311084864E-3</v>
      </c>
      <c r="J325" s="13">
        <v>9.7613638853662997E-3</v>
      </c>
      <c r="K325" s="13">
        <v>1.8124542200058109E-2</v>
      </c>
      <c r="L325" s="13">
        <v>5.4378250184454625E-3</v>
      </c>
      <c r="M325" s="13">
        <v>1.8900771820817175E-2</v>
      </c>
      <c r="N325" s="13">
        <v>2.258506116084542E-2</v>
      </c>
      <c r="O325" s="13">
        <v>3.9965114546596694E-2</v>
      </c>
      <c r="P325" s="13">
        <v>1.1768446166128614E-2</v>
      </c>
      <c r="Q325" s="13">
        <v>1.6290202205740022E-2</v>
      </c>
      <c r="R325" s="13">
        <v>2.7224526969731131E-2</v>
      </c>
      <c r="S325" s="13">
        <v>2.3470905589436462E-3</v>
      </c>
      <c r="T325" s="13">
        <v>1.2373748709927587E-3</v>
      </c>
      <c r="U325" s="13">
        <v>1.1227471889820952E-2</v>
      </c>
      <c r="V325" s="13">
        <v>9.1277107230377259E-3</v>
      </c>
      <c r="W325" s="152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3" t="s">
        <v>257</v>
      </c>
      <c r="C326" s="28"/>
      <c r="D326" s="13">
        <v>-2.8928595150213954E-2</v>
      </c>
      <c r="E326" s="13">
        <v>-4.0295651728722959E-2</v>
      </c>
      <c r="F326" s="13">
        <v>6.3904735044397754E-3</v>
      </c>
      <c r="G326" s="13">
        <v>-1.1878010282450169E-2</v>
      </c>
      <c r="H326" s="13">
        <v>3.0342485580584055E-2</v>
      </c>
      <c r="I326" s="13">
        <v>7.9255189856345165E-2</v>
      </c>
      <c r="J326" s="13">
        <v>-4.4355314792476452E-2</v>
      </c>
      <c r="K326" s="13">
        <v>1.1668035487318873E-2</v>
      </c>
      <c r="L326" s="13">
        <v>-1.7288526230668788E-3</v>
      </c>
      <c r="M326" s="13">
        <v>4.6175171529222014E-2</v>
      </c>
      <c r="N326" s="13">
        <v>-2.9467515421930379E-3</v>
      </c>
      <c r="O326" s="13">
        <v>-2.5274898392836143E-2</v>
      </c>
      <c r="P326" s="13">
        <v>2.5876856210455434E-2</v>
      </c>
      <c r="Q326" s="13">
        <v>2.1817193146701941E-2</v>
      </c>
      <c r="R326" s="13">
        <v>1.1129115215604557E-3</v>
      </c>
      <c r="S326" s="13">
        <v>1.255507186674909E-2</v>
      </c>
      <c r="T326" s="13">
        <v>1.6539631163822843E-2</v>
      </c>
      <c r="U326" s="13">
        <v>-6.6004482995707381E-3</v>
      </c>
      <c r="V326" s="13">
        <v>-1.3229878082680058E-2</v>
      </c>
      <c r="W326" s="152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45" t="s">
        <v>258</v>
      </c>
      <c r="C327" s="46"/>
      <c r="D327" s="44">
        <v>1.31</v>
      </c>
      <c r="E327" s="44">
        <v>1.81</v>
      </c>
      <c r="F327" s="44">
        <v>0.23</v>
      </c>
      <c r="G327" s="44">
        <v>0.56999999999999995</v>
      </c>
      <c r="H327" s="44">
        <v>1.28</v>
      </c>
      <c r="I327" s="44">
        <v>3.42</v>
      </c>
      <c r="J327" s="44">
        <v>1.99</v>
      </c>
      <c r="K327" s="44">
        <v>0.46</v>
      </c>
      <c r="L327" s="44">
        <v>0.12</v>
      </c>
      <c r="M327" s="44">
        <v>1.97</v>
      </c>
      <c r="N327" s="44">
        <v>0.18</v>
      </c>
      <c r="O327" s="44">
        <v>1.1499999999999999</v>
      </c>
      <c r="P327" s="44">
        <v>1.08</v>
      </c>
      <c r="Q327" s="44">
        <v>0.9</v>
      </c>
      <c r="R327" s="44">
        <v>0</v>
      </c>
      <c r="S327" s="44">
        <v>0.5</v>
      </c>
      <c r="T327" s="44">
        <v>0.67</v>
      </c>
      <c r="U327" s="44">
        <v>0.34</v>
      </c>
      <c r="V327" s="44">
        <v>0.63</v>
      </c>
      <c r="W327" s="152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BM328" s="55"/>
    </row>
    <row r="329" spans="1:65" ht="15">
      <c r="B329" s="8" t="s">
        <v>433</v>
      </c>
      <c r="BM329" s="27" t="s">
        <v>66</v>
      </c>
    </row>
    <row r="330" spans="1:65" ht="15">
      <c r="A330" s="24" t="s">
        <v>42</v>
      </c>
      <c r="B330" s="18" t="s">
        <v>108</v>
      </c>
      <c r="C330" s="15" t="s">
        <v>109</v>
      </c>
      <c r="D330" s="16" t="s">
        <v>224</v>
      </c>
      <c r="E330" s="17" t="s">
        <v>224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224</v>
      </c>
      <c r="K330" s="17" t="s">
        <v>224</v>
      </c>
      <c r="L330" s="17" t="s">
        <v>224</v>
      </c>
      <c r="M330" s="17" t="s">
        <v>224</v>
      </c>
      <c r="N330" s="17" t="s">
        <v>224</v>
      </c>
      <c r="O330" s="17" t="s">
        <v>224</v>
      </c>
      <c r="P330" s="17" t="s">
        <v>224</v>
      </c>
      <c r="Q330" s="17" t="s">
        <v>224</v>
      </c>
      <c r="R330" s="17" t="s">
        <v>224</v>
      </c>
      <c r="S330" s="17" t="s">
        <v>224</v>
      </c>
      <c r="T330" s="17" t="s">
        <v>224</v>
      </c>
      <c r="U330" s="17" t="s">
        <v>224</v>
      </c>
      <c r="V330" s="152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</v>
      </c>
    </row>
    <row r="331" spans="1:65">
      <c r="A331" s="29"/>
      <c r="B331" s="19" t="s">
        <v>225</v>
      </c>
      <c r="C331" s="9" t="s">
        <v>225</v>
      </c>
      <c r="D331" s="150" t="s">
        <v>227</v>
      </c>
      <c r="E331" s="151" t="s">
        <v>228</v>
      </c>
      <c r="F331" s="151" t="s">
        <v>229</v>
      </c>
      <c r="G331" s="151" t="s">
        <v>230</v>
      </c>
      <c r="H331" s="151" t="s">
        <v>231</v>
      </c>
      <c r="I331" s="151" t="s">
        <v>234</v>
      </c>
      <c r="J331" s="151" t="s">
        <v>235</v>
      </c>
      <c r="K331" s="151" t="s">
        <v>236</v>
      </c>
      <c r="L331" s="151" t="s">
        <v>237</v>
      </c>
      <c r="M331" s="151" t="s">
        <v>238</v>
      </c>
      <c r="N331" s="151" t="s">
        <v>239</v>
      </c>
      <c r="O331" s="151" t="s">
        <v>240</v>
      </c>
      <c r="P331" s="151" t="s">
        <v>241</v>
      </c>
      <c r="Q331" s="151" t="s">
        <v>242</v>
      </c>
      <c r="R331" s="151" t="s">
        <v>243</v>
      </c>
      <c r="S331" s="151" t="s">
        <v>245</v>
      </c>
      <c r="T331" s="151" t="s">
        <v>246</v>
      </c>
      <c r="U331" s="151" t="s">
        <v>247</v>
      </c>
      <c r="V331" s="152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 t="s">
        <v>3</v>
      </c>
    </row>
    <row r="332" spans="1:65">
      <c r="A332" s="29"/>
      <c r="B332" s="19"/>
      <c r="C332" s="9"/>
      <c r="D332" s="10" t="s">
        <v>264</v>
      </c>
      <c r="E332" s="11" t="s">
        <v>263</v>
      </c>
      <c r="F332" s="11" t="s">
        <v>263</v>
      </c>
      <c r="G332" s="11" t="s">
        <v>263</v>
      </c>
      <c r="H332" s="11" t="s">
        <v>112</v>
      </c>
      <c r="I332" s="11" t="s">
        <v>263</v>
      </c>
      <c r="J332" s="11" t="s">
        <v>263</v>
      </c>
      <c r="K332" s="11" t="s">
        <v>264</v>
      </c>
      <c r="L332" s="11" t="s">
        <v>264</v>
      </c>
      <c r="M332" s="11" t="s">
        <v>264</v>
      </c>
      <c r="N332" s="11" t="s">
        <v>264</v>
      </c>
      <c r="O332" s="11" t="s">
        <v>264</v>
      </c>
      <c r="P332" s="11" t="s">
        <v>263</v>
      </c>
      <c r="Q332" s="11" t="s">
        <v>263</v>
      </c>
      <c r="R332" s="11" t="s">
        <v>112</v>
      </c>
      <c r="S332" s="11" t="s">
        <v>263</v>
      </c>
      <c r="T332" s="11" t="s">
        <v>263</v>
      </c>
      <c r="U332" s="11" t="s">
        <v>264</v>
      </c>
      <c r="V332" s="152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1</v>
      </c>
    </row>
    <row r="333" spans="1:65">
      <c r="A333" s="29"/>
      <c r="B333" s="19"/>
      <c r="C333" s="9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152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2</v>
      </c>
    </row>
    <row r="334" spans="1:65">
      <c r="A334" s="29"/>
      <c r="B334" s="18">
        <v>1</v>
      </c>
      <c r="C334" s="14">
        <v>1</v>
      </c>
      <c r="D334" s="210">
        <v>19.3</v>
      </c>
      <c r="E334" s="211">
        <v>17.41</v>
      </c>
      <c r="F334" s="210">
        <v>19.3</v>
      </c>
      <c r="G334" s="210">
        <v>19.600000000000001</v>
      </c>
      <c r="H334" s="210">
        <v>19.5</v>
      </c>
      <c r="I334" s="210">
        <v>18.489999999999998</v>
      </c>
      <c r="J334" s="210">
        <v>19.149999999999999</v>
      </c>
      <c r="K334" s="210">
        <v>19.23</v>
      </c>
      <c r="L334" s="210">
        <v>19.989999999999998</v>
      </c>
      <c r="M334" s="210">
        <v>20.22</v>
      </c>
      <c r="N334" s="210">
        <v>17.760000000000002</v>
      </c>
      <c r="O334" s="210">
        <v>20.7</v>
      </c>
      <c r="P334" s="211">
        <v>13.5</v>
      </c>
      <c r="Q334" s="211">
        <v>20.5</v>
      </c>
      <c r="R334" s="210">
        <v>19.39696</v>
      </c>
      <c r="S334" s="210">
        <v>19.899999999999999</v>
      </c>
      <c r="T334" s="210">
        <v>18.3</v>
      </c>
      <c r="U334" s="211">
        <v>15.35</v>
      </c>
      <c r="V334" s="212"/>
      <c r="W334" s="213"/>
      <c r="X334" s="213"/>
      <c r="Y334" s="213"/>
      <c r="Z334" s="213"/>
      <c r="AA334" s="213"/>
      <c r="AB334" s="213"/>
      <c r="AC334" s="213"/>
      <c r="AD334" s="213"/>
      <c r="AE334" s="213"/>
      <c r="AF334" s="213"/>
      <c r="AG334" s="213"/>
      <c r="AH334" s="213"/>
      <c r="AI334" s="213"/>
      <c r="AJ334" s="213"/>
      <c r="AK334" s="213"/>
      <c r="AL334" s="213"/>
      <c r="AM334" s="213"/>
      <c r="AN334" s="213"/>
      <c r="AO334" s="213"/>
      <c r="AP334" s="213"/>
      <c r="AQ334" s="213"/>
      <c r="AR334" s="213"/>
      <c r="AS334" s="213"/>
      <c r="AT334" s="213"/>
      <c r="AU334" s="213"/>
      <c r="AV334" s="213"/>
      <c r="AW334" s="213"/>
      <c r="AX334" s="213"/>
      <c r="AY334" s="213"/>
      <c r="AZ334" s="213"/>
      <c r="BA334" s="213"/>
      <c r="BB334" s="213"/>
      <c r="BC334" s="213"/>
      <c r="BD334" s="213"/>
      <c r="BE334" s="213"/>
      <c r="BF334" s="213"/>
      <c r="BG334" s="213"/>
      <c r="BH334" s="213"/>
      <c r="BI334" s="213"/>
      <c r="BJ334" s="213"/>
      <c r="BK334" s="213"/>
      <c r="BL334" s="213"/>
      <c r="BM334" s="214">
        <v>1</v>
      </c>
    </row>
    <row r="335" spans="1:65">
      <c r="A335" s="29"/>
      <c r="B335" s="19">
        <v>1</v>
      </c>
      <c r="C335" s="9">
        <v>2</v>
      </c>
      <c r="D335" s="217">
        <v>19.399999999999999</v>
      </c>
      <c r="E335" s="216">
        <v>17.45</v>
      </c>
      <c r="F335" s="217">
        <v>19.350000000000001</v>
      </c>
      <c r="G335" s="217">
        <v>19.7</v>
      </c>
      <c r="H335" s="217">
        <v>19</v>
      </c>
      <c r="I335" s="217">
        <v>19.420000000000002</v>
      </c>
      <c r="J335" s="217">
        <v>19.25</v>
      </c>
      <c r="K335" s="217">
        <v>19.34</v>
      </c>
      <c r="L335" s="217">
        <v>19.489999999999998</v>
      </c>
      <c r="M335" s="217">
        <v>18.989999999999998</v>
      </c>
      <c r="N335" s="217">
        <v>17.89</v>
      </c>
      <c r="O335" s="217">
        <v>20.399999999999999</v>
      </c>
      <c r="P335" s="216">
        <v>14.1</v>
      </c>
      <c r="Q335" s="216">
        <v>20.2</v>
      </c>
      <c r="R335" s="217">
        <v>19.727246666666666</v>
      </c>
      <c r="S335" s="217">
        <v>20.5</v>
      </c>
      <c r="T335" s="217">
        <v>18.600000000000001</v>
      </c>
      <c r="U335" s="216">
        <v>15.99</v>
      </c>
      <c r="V335" s="212"/>
      <c r="W335" s="213"/>
      <c r="X335" s="213"/>
      <c r="Y335" s="213"/>
      <c r="Z335" s="213"/>
      <c r="AA335" s="213"/>
      <c r="AB335" s="213"/>
      <c r="AC335" s="213"/>
      <c r="AD335" s="213"/>
      <c r="AE335" s="213"/>
      <c r="AF335" s="213"/>
      <c r="AG335" s="213"/>
      <c r="AH335" s="213"/>
      <c r="AI335" s="213"/>
      <c r="AJ335" s="213"/>
      <c r="AK335" s="213"/>
      <c r="AL335" s="213"/>
      <c r="AM335" s="213"/>
      <c r="AN335" s="213"/>
      <c r="AO335" s="213"/>
      <c r="AP335" s="213"/>
      <c r="AQ335" s="213"/>
      <c r="AR335" s="213"/>
      <c r="AS335" s="213"/>
      <c r="AT335" s="213"/>
      <c r="AU335" s="213"/>
      <c r="AV335" s="213"/>
      <c r="AW335" s="213"/>
      <c r="AX335" s="213"/>
      <c r="AY335" s="213"/>
      <c r="AZ335" s="213"/>
      <c r="BA335" s="213"/>
      <c r="BB335" s="213"/>
      <c r="BC335" s="213"/>
      <c r="BD335" s="213"/>
      <c r="BE335" s="213"/>
      <c r="BF335" s="213"/>
      <c r="BG335" s="213"/>
      <c r="BH335" s="213"/>
      <c r="BI335" s="213"/>
      <c r="BJ335" s="213"/>
      <c r="BK335" s="213"/>
      <c r="BL335" s="213"/>
      <c r="BM335" s="214">
        <v>31</v>
      </c>
    </row>
    <row r="336" spans="1:65">
      <c r="A336" s="29"/>
      <c r="B336" s="19">
        <v>1</v>
      </c>
      <c r="C336" s="9">
        <v>3</v>
      </c>
      <c r="D336" s="217">
        <v>19.7</v>
      </c>
      <c r="E336" s="216">
        <v>17.36</v>
      </c>
      <c r="F336" s="217">
        <v>19.2</v>
      </c>
      <c r="G336" s="217">
        <v>19.350000000000001</v>
      </c>
      <c r="H336" s="217">
        <v>18.3</v>
      </c>
      <c r="I336" s="217">
        <v>18.739999999999998</v>
      </c>
      <c r="J336" s="217">
        <v>19.350000000000001</v>
      </c>
      <c r="K336" s="217">
        <v>19.11</v>
      </c>
      <c r="L336" s="217">
        <v>19.61</v>
      </c>
      <c r="M336" s="217">
        <v>19.350000000000001</v>
      </c>
      <c r="N336" s="217">
        <v>18.55</v>
      </c>
      <c r="O336" s="217">
        <v>20.7</v>
      </c>
      <c r="P336" s="216">
        <v>10.4</v>
      </c>
      <c r="Q336" s="216">
        <v>20.9</v>
      </c>
      <c r="R336" s="217">
        <v>19.497260000000001</v>
      </c>
      <c r="S336" s="217">
        <v>20.100000000000001</v>
      </c>
      <c r="T336" s="217">
        <v>18.8</v>
      </c>
      <c r="U336" s="216">
        <v>15.83</v>
      </c>
      <c r="V336" s="212"/>
      <c r="W336" s="213"/>
      <c r="X336" s="213"/>
      <c r="Y336" s="213"/>
      <c r="Z336" s="213"/>
      <c r="AA336" s="213"/>
      <c r="AB336" s="213"/>
      <c r="AC336" s="213"/>
      <c r="AD336" s="213"/>
      <c r="AE336" s="213"/>
      <c r="AF336" s="213"/>
      <c r="AG336" s="213"/>
      <c r="AH336" s="213"/>
      <c r="AI336" s="213"/>
      <c r="AJ336" s="213"/>
      <c r="AK336" s="213"/>
      <c r="AL336" s="213"/>
      <c r="AM336" s="213"/>
      <c r="AN336" s="213"/>
      <c r="AO336" s="213"/>
      <c r="AP336" s="213"/>
      <c r="AQ336" s="213"/>
      <c r="AR336" s="213"/>
      <c r="AS336" s="213"/>
      <c r="AT336" s="213"/>
      <c r="AU336" s="213"/>
      <c r="AV336" s="213"/>
      <c r="AW336" s="213"/>
      <c r="AX336" s="213"/>
      <c r="AY336" s="213"/>
      <c r="AZ336" s="213"/>
      <c r="BA336" s="213"/>
      <c r="BB336" s="213"/>
      <c r="BC336" s="213"/>
      <c r="BD336" s="213"/>
      <c r="BE336" s="213"/>
      <c r="BF336" s="213"/>
      <c r="BG336" s="213"/>
      <c r="BH336" s="213"/>
      <c r="BI336" s="213"/>
      <c r="BJ336" s="213"/>
      <c r="BK336" s="213"/>
      <c r="BL336" s="213"/>
      <c r="BM336" s="214">
        <v>16</v>
      </c>
    </row>
    <row r="337" spans="1:65">
      <c r="A337" s="29"/>
      <c r="B337" s="19">
        <v>1</v>
      </c>
      <c r="C337" s="9">
        <v>4</v>
      </c>
      <c r="D337" s="217">
        <v>19.8</v>
      </c>
      <c r="E337" s="216">
        <v>17.07</v>
      </c>
      <c r="F337" s="217">
        <v>18.850000000000001</v>
      </c>
      <c r="G337" s="217">
        <v>21</v>
      </c>
      <c r="H337" s="217">
        <v>19.3</v>
      </c>
      <c r="I337" s="217">
        <v>19.100000000000001</v>
      </c>
      <c r="J337" s="217">
        <v>19.649999999999999</v>
      </c>
      <c r="K337" s="217">
        <v>18.809999999999999</v>
      </c>
      <c r="L337" s="217">
        <v>19.059999999999999</v>
      </c>
      <c r="M337" s="217">
        <v>19.27</v>
      </c>
      <c r="N337" s="217">
        <v>20.07</v>
      </c>
      <c r="O337" s="217">
        <v>20.399999999999999</v>
      </c>
      <c r="P337" s="216">
        <v>12.3</v>
      </c>
      <c r="Q337" s="216">
        <v>21.7</v>
      </c>
      <c r="R337" s="217">
        <v>19.287780000000001</v>
      </c>
      <c r="S337" s="217">
        <v>20.100000000000001</v>
      </c>
      <c r="T337" s="217">
        <v>18.649999999999999</v>
      </c>
      <c r="U337" s="215">
        <v>18.21</v>
      </c>
      <c r="V337" s="212"/>
      <c r="W337" s="213"/>
      <c r="X337" s="213"/>
      <c r="Y337" s="213"/>
      <c r="Z337" s="213"/>
      <c r="AA337" s="213"/>
      <c r="AB337" s="213"/>
      <c r="AC337" s="213"/>
      <c r="AD337" s="213"/>
      <c r="AE337" s="213"/>
      <c r="AF337" s="213"/>
      <c r="AG337" s="213"/>
      <c r="AH337" s="213"/>
      <c r="AI337" s="213"/>
      <c r="AJ337" s="213"/>
      <c r="AK337" s="213"/>
      <c r="AL337" s="213"/>
      <c r="AM337" s="213"/>
      <c r="AN337" s="213"/>
      <c r="AO337" s="213"/>
      <c r="AP337" s="213"/>
      <c r="AQ337" s="213"/>
      <c r="AR337" s="213"/>
      <c r="AS337" s="213"/>
      <c r="AT337" s="213"/>
      <c r="AU337" s="213"/>
      <c r="AV337" s="213"/>
      <c r="AW337" s="213"/>
      <c r="AX337" s="213"/>
      <c r="AY337" s="213"/>
      <c r="AZ337" s="213"/>
      <c r="BA337" s="213"/>
      <c r="BB337" s="213"/>
      <c r="BC337" s="213"/>
      <c r="BD337" s="213"/>
      <c r="BE337" s="213"/>
      <c r="BF337" s="213"/>
      <c r="BG337" s="213"/>
      <c r="BH337" s="213"/>
      <c r="BI337" s="213"/>
      <c r="BJ337" s="213"/>
      <c r="BK337" s="213"/>
      <c r="BL337" s="213"/>
      <c r="BM337" s="214">
        <v>19.420370555555557</v>
      </c>
    </row>
    <row r="338" spans="1:65">
      <c r="A338" s="29"/>
      <c r="B338" s="19">
        <v>1</v>
      </c>
      <c r="C338" s="9">
        <v>5</v>
      </c>
      <c r="D338" s="217">
        <v>19.100000000000001</v>
      </c>
      <c r="E338" s="216">
        <v>17.170000000000002</v>
      </c>
      <c r="F338" s="217">
        <v>19.3</v>
      </c>
      <c r="G338" s="217">
        <v>20.6</v>
      </c>
      <c r="H338" s="217">
        <v>18.600000000000001</v>
      </c>
      <c r="I338" s="217">
        <v>19.05</v>
      </c>
      <c r="J338" s="217">
        <v>18.25</v>
      </c>
      <c r="K338" s="217">
        <v>19.71</v>
      </c>
      <c r="L338" s="217">
        <v>19.53</v>
      </c>
      <c r="M338" s="217">
        <v>20.2</v>
      </c>
      <c r="N338" s="217">
        <v>19.57</v>
      </c>
      <c r="O338" s="217">
        <v>19.7</v>
      </c>
      <c r="P338" s="216">
        <v>12.8</v>
      </c>
      <c r="Q338" s="216">
        <v>20.6</v>
      </c>
      <c r="R338" s="217">
        <v>19.82200666666667</v>
      </c>
      <c r="S338" s="217">
        <v>20.8</v>
      </c>
      <c r="T338" s="217">
        <v>18.350000000000001</v>
      </c>
      <c r="U338" s="216">
        <v>16.059999999999999</v>
      </c>
      <c r="V338" s="212"/>
      <c r="W338" s="213"/>
      <c r="X338" s="213"/>
      <c r="Y338" s="213"/>
      <c r="Z338" s="213"/>
      <c r="AA338" s="213"/>
      <c r="AB338" s="213"/>
      <c r="AC338" s="213"/>
      <c r="AD338" s="213"/>
      <c r="AE338" s="213"/>
      <c r="AF338" s="213"/>
      <c r="AG338" s="213"/>
      <c r="AH338" s="213"/>
      <c r="AI338" s="213"/>
      <c r="AJ338" s="213"/>
      <c r="AK338" s="213"/>
      <c r="AL338" s="213"/>
      <c r="AM338" s="213"/>
      <c r="AN338" s="213"/>
      <c r="AO338" s="213"/>
      <c r="AP338" s="213"/>
      <c r="AQ338" s="213"/>
      <c r="AR338" s="213"/>
      <c r="AS338" s="213"/>
      <c r="AT338" s="213"/>
      <c r="AU338" s="213"/>
      <c r="AV338" s="213"/>
      <c r="AW338" s="213"/>
      <c r="AX338" s="213"/>
      <c r="AY338" s="213"/>
      <c r="AZ338" s="213"/>
      <c r="BA338" s="213"/>
      <c r="BB338" s="213"/>
      <c r="BC338" s="213"/>
      <c r="BD338" s="213"/>
      <c r="BE338" s="213"/>
      <c r="BF338" s="213"/>
      <c r="BG338" s="213"/>
      <c r="BH338" s="213"/>
      <c r="BI338" s="213"/>
      <c r="BJ338" s="213"/>
      <c r="BK338" s="213"/>
      <c r="BL338" s="213"/>
      <c r="BM338" s="214">
        <v>28</v>
      </c>
    </row>
    <row r="339" spans="1:65">
      <c r="A339" s="29"/>
      <c r="B339" s="19">
        <v>1</v>
      </c>
      <c r="C339" s="9">
        <v>6</v>
      </c>
      <c r="D339" s="217">
        <v>19.600000000000001</v>
      </c>
      <c r="E339" s="216">
        <v>17.66</v>
      </c>
      <c r="F339" s="217">
        <v>19.3</v>
      </c>
      <c r="G339" s="217">
        <v>20.3</v>
      </c>
      <c r="H339" s="217">
        <v>18.899999999999999</v>
      </c>
      <c r="I339" s="217">
        <v>19.309999999999999</v>
      </c>
      <c r="J339" s="217">
        <v>18.3</v>
      </c>
      <c r="K339" s="217">
        <v>19.05</v>
      </c>
      <c r="L339" s="217">
        <v>19.760000000000002</v>
      </c>
      <c r="M339" s="217">
        <v>20.100000000000001</v>
      </c>
      <c r="N339" s="217">
        <v>20.59</v>
      </c>
      <c r="O339" s="217">
        <v>20.2</v>
      </c>
      <c r="P339" s="216">
        <v>15.2</v>
      </c>
      <c r="Q339" s="216">
        <v>21</v>
      </c>
      <c r="R339" s="217">
        <v>19.519873333333337</v>
      </c>
      <c r="S339" s="217">
        <v>19.7</v>
      </c>
      <c r="T339" s="217">
        <v>18.5</v>
      </c>
      <c r="U339" s="216">
        <v>16.38</v>
      </c>
      <c r="V339" s="212"/>
      <c r="W339" s="213"/>
      <c r="X339" s="213"/>
      <c r="Y339" s="213"/>
      <c r="Z339" s="213"/>
      <c r="AA339" s="213"/>
      <c r="AB339" s="213"/>
      <c r="AC339" s="213"/>
      <c r="AD339" s="213"/>
      <c r="AE339" s="213"/>
      <c r="AF339" s="213"/>
      <c r="AG339" s="213"/>
      <c r="AH339" s="213"/>
      <c r="AI339" s="213"/>
      <c r="AJ339" s="213"/>
      <c r="AK339" s="213"/>
      <c r="AL339" s="213"/>
      <c r="AM339" s="213"/>
      <c r="AN339" s="213"/>
      <c r="AO339" s="213"/>
      <c r="AP339" s="213"/>
      <c r="AQ339" s="213"/>
      <c r="AR339" s="213"/>
      <c r="AS339" s="213"/>
      <c r="AT339" s="213"/>
      <c r="AU339" s="213"/>
      <c r="AV339" s="213"/>
      <c r="AW339" s="213"/>
      <c r="AX339" s="213"/>
      <c r="AY339" s="213"/>
      <c r="AZ339" s="213"/>
      <c r="BA339" s="213"/>
      <c r="BB339" s="213"/>
      <c r="BC339" s="213"/>
      <c r="BD339" s="213"/>
      <c r="BE339" s="213"/>
      <c r="BF339" s="213"/>
      <c r="BG339" s="213"/>
      <c r="BH339" s="213"/>
      <c r="BI339" s="213"/>
      <c r="BJ339" s="213"/>
      <c r="BK339" s="213"/>
      <c r="BL339" s="213"/>
      <c r="BM339" s="218"/>
    </row>
    <row r="340" spans="1:65">
      <c r="A340" s="29"/>
      <c r="B340" s="20" t="s">
        <v>254</v>
      </c>
      <c r="C340" s="12"/>
      <c r="D340" s="219">
        <v>19.483333333333334</v>
      </c>
      <c r="E340" s="219">
        <v>17.353333333333332</v>
      </c>
      <c r="F340" s="219">
        <v>19.216666666666669</v>
      </c>
      <c r="G340" s="219">
        <v>20.091666666666665</v>
      </c>
      <c r="H340" s="219">
        <v>18.933333333333334</v>
      </c>
      <c r="I340" s="219">
        <v>19.018333333333334</v>
      </c>
      <c r="J340" s="219">
        <v>18.991666666666667</v>
      </c>
      <c r="K340" s="219">
        <v>19.208333333333332</v>
      </c>
      <c r="L340" s="219">
        <v>19.573333333333334</v>
      </c>
      <c r="M340" s="219">
        <v>19.688333333333333</v>
      </c>
      <c r="N340" s="219">
        <v>19.071666666666669</v>
      </c>
      <c r="O340" s="219">
        <v>20.349999999999998</v>
      </c>
      <c r="P340" s="219">
        <v>13.049999999999999</v>
      </c>
      <c r="Q340" s="219">
        <v>20.816666666666666</v>
      </c>
      <c r="R340" s="219">
        <v>19.541854444444443</v>
      </c>
      <c r="S340" s="219">
        <v>20.183333333333334</v>
      </c>
      <c r="T340" s="219">
        <v>18.533333333333331</v>
      </c>
      <c r="U340" s="219">
        <v>16.303333333333331</v>
      </c>
      <c r="V340" s="212"/>
      <c r="W340" s="213"/>
      <c r="X340" s="213"/>
      <c r="Y340" s="213"/>
      <c r="Z340" s="213"/>
      <c r="AA340" s="213"/>
      <c r="AB340" s="213"/>
      <c r="AC340" s="213"/>
      <c r="AD340" s="213"/>
      <c r="AE340" s="213"/>
      <c r="AF340" s="213"/>
      <c r="AG340" s="213"/>
      <c r="AH340" s="213"/>
      <c r="AI340" s="213"/>
      <c r="AJ340" s="213"/>
      <c r="AK340" s="213"/>
      <c r="AL340" s="213"/>
      <c r="AM340" s="213"/>
      <c r="AN340" s="213"/>
      <c r="AO340" s="213"/>
      <c r="AP340" s="213"/>
      <c r="AQ340" s="213"/>
      <c r="AR340" s="213"/>
      <c r="AS340" s="213"/>
      <c r="AT340" s="213"/>
      <c r="AU340" s="213"/>
      <c r="AV340" s="213"/>
      <c r="AW340" s="213"/>
      <c r="AX340" s="213"/>
      <c r="AY340" s="213"/>
      <c r="AZ340" s="213"/>
      <c r="BA340" s="213"/>
      <c r="BB340" s="213"/>
      <c r="BC340" s="213"/>
      <c r="BD340" s="213"/>
      <c r="BE340" s="213"/>
      <c r="BF340" s="213"/>
      <c r="BG340" s="213"/>
      <c r="BH340" s="213"/>
      <c r="BI340" s="213"/>
      <c r="BJ340" s="213"/>
      <c r="BK340" s="213"/>
      <c r="BL340" s="213"/>
      <c r="BM340" s="218"/>
    </row>
    <row r="341" spans="1:65">
      <c r="A341" s="29"/>
      <c r="B341" s="3" t="s">
        <v>255</v>
      </c>
      <c r="C341" s="28"/>
      <c r="D341" s="217">
        <v>19.5</v>
      </c>
      <c r="E341" s="217">
        <v>17.384999999999998</v>
      </c>
      <c r="F341" s="217">
        <v>19.3</v>
      </c>
      <c r="G341" s="217">
        <v>20</v>
      </c>
      <c r="H341" s="217">
        <v>18.95</v>
      </c>
      <c r="I341" s="217">
        <v>19.075000000000003</v>
      </c>
      <c r="J341" s="217">
        <v>19.2</v>
      </c>
      <c r="K341" s="217">
        <v>19.170000000000002</v>
      </c>
      <c r="L341" s="217">
        <v>19.57</v>
      </c>
      <c r="M341" s="217">
        <v>19.725000000000001</v>
      </c>
      <c r="N341" s="217">
        <v>19.060000000000002</v>
      </c>
      <c r="O341" s="217">
        <v>20.399999999999999</v>
      </c>
      <c r="P341" s="217">
        <v>13.15</v>
      </c>
      <c r="Q341" s="217">
        <v>20.75</v>
      </c>
      <c r="R341" s="217">
        <v>19.508566666666667</v>
      </c>
      <c r="S341" s="217">
        <v>20.100000000000001</v>
      </c>
      <c r="T341" s="217">
        <v>18.55</v>
      </c>
      <c r="U341" s="217">
        <v>16.024999999999999</v>
      </c>
      <c r="V341" s="212"/>
      <c r="W341" s="213"/>
      <c r="X341" s="213"/>
      <c r="Y341" s="213"/>
      <c r="Z341" s="213"/>
      <c r="AA341" s="213"/>
      <c r="AB341" s="213"/>
      <c r="AC341" s="213"/>
      <c r="AD341" s="213"/>
      <c r="AE341" s="213"/>
      <c r="AF341" s="213"/>
      <c r="AG341" s="213"/>
      <c r="AH341" s="213"/>
      <c r="AI341" s="213"/>
      <c r="AJ341" s="213"/>
      <c r="AK341" s="213"/>
      <c r="AL341" s="213"/>
      <c r="AM341" s="213"/>
      <c r="AN341" s="213"/>
      <c r="AO341" s="213"/>
      <c r="AP341" s="213"/>
      <c r="AQ341" s="213"/>
      <c r="AR341" s="213"/>
      <c r="AS341" s="213"/>
      <c r="AT341" s="213"/>
      <c r="AU341" s="213"/>
      <c r="AV341" s="213"/>
      <c r="AW341" s="213"/>
      <c r="AX341" s="213"/>
      <c r="AY341" s="213"/>
      <c r="AZ341" s="213"/>
      <c r="BA341" s="213"/>
      <c r="BB341" s="213"/>
      <c r="BC341" s="213"/>
      <c r="BD341" s="213"/>
      <c r="BE341" s="213"/>
      <c r="BF341" s="213"/>
      <c r="BG341" s="213"/>
      <c r="BH341" s="213"/>
      <c r="BI341" s="213"/>
      <c r="BJ341" s="213"/>
      <c r="BK341" s="213"/>
      <c r="BL341" s="213"/>
      <c r="BM341" s="218"/>
    </row>
    <row r="342" spans="1:65">
      <c r="A342" s="29"/>
      <c r="B342" s="3" t="s">
        <v>256</v>
      </c>
      <c r="C342" s="28"/>
      <c r="D342" s="23">
        <v>0.26394443859772182</v>
      </c>
      <c r="E342" s="23">
        <v>0.21001587241603073</v>
      </c>
      <c r="F342" s="23">
        <v>0.18618986725025238</v>
      </c>
      <c r="G342" s="23">
        <v>0.64375202265054399</v>
      </c>
      <c r="H342" s="23">
        <v>0.44121045620731431</v>
      </c>
      <c r="I342" s="23">
        <v>0.34948056693708646</v>
      </c>
      <c r="J342" s="23">
        <v>0.58001436763813552</v>
      </c>
      <c r="K342" s="23">
        <v>0.30426413963309418</v>
      </c>
      <c r="L342" s="23">
        <v>0.31052643473087249</v>
      </c>
      <c r="M342" s="23">
        <v>0.54609217781128017</v>
      </c>
      <c r="N342" s="23">
        <v>1.1780732857792275</v>
      </c>
      <c r="O342" s="23">
        <v>0.37282703764614489</v>
      </c>
      <c r="P342" s="23">
        <v>1.6477257053284178</v>
      </c>
      <c r="Q342" s="23">
        <v>0.51929439306299696</v>
      </c>
      <c r="R342" s="23">
        <v>0.20043732224720473</v>
      </c>
      <c r="S342" s="23">
        <v>0.40207793606049441</v>
      </c>
      <c r="T342" s="23">
        <v>0.18885620632287026</v>
      </c>
      <c r="U342" s="23">
        <v>0.99312973304934715</v>
      </c>
      <c r="V342" s="152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86</v>
      </c>
      <c r="C343" s="28"/>
      <c r="D343" s="13">
        <v>1.3547191031534053E-2</v>
      </c>
      <c r="E343" s="13">
        <v>1.2102336097735157E-2</v>
      </c>
      <c r="F343" s="13">
        <v>9.6889783478015107E-3</v>
      </c>
      <c r="G343" s="13">
        <v>3.2040747705543458E-2</v>
      </c>
      <c r="H343" s="13">
        <v>2.3303369165879276E-2</v>
      </c>
      <c r="I343" s="13">
        <v>1.8375982837810171E-2</v>
      </c>
      <c r="J343" s="13">
        <v>3.0540466922587214E-2</v>
      </c>
      <c r="K343" s="13">
        <v>1.5840215512351975E-2</v>
      </c>
      <c r="L343" s="13">
        <v>1.5864770166768009E-2</v>
      </c>
      <c r="M343" s="13">
        <v>2.7736841334696363E-2</v>
      </c>
      <c r="N343" s="13">
        <v>6.1770861790399062E-2</v>
      </c>
      <c r="O343" s="13">
        <v>1.8320738950670511E-2</v>
      </c>
      <c r="P343" s="13">
        <v>0.12626250615543433</v>
      </c>
      <c r="Q343" s="13">
        <v>2.4946087737213626E-2</v>
      </c>
      <c r="R343" s="13">
        <v>1.0256821982633644E-2</v>
      </c>
      <c r="S343" s="13">
        <v>1.9921285023641343E-2</v>
      </c>
      <c r="T343" s="13">
        <v>1.0190083074975015E-2</v>
      </c>
      <c r="U343" s="13">
        <v>6.0915747273523654E-2</v>
      </c>
      <c r="V343" s="152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3" t="s">
        <v>257</v>
      </c>
      <c r="C344" s="28"/>
      <c r="D344" s="13">
        <v>3.2420997116229255E-3</v>
      </c>
      <c r="E344" s="13">
        <v>-0.10643654899936561</v>
      </c>
      <c r="F344" s="13">
        <v>-1.0489186511974946E-2</v>
      </c>
      <c r="G344" s="13">
        <v>3.4566596409205452E-2</v>
      </c>
      <c r="H344" s="13">
        <v>-2.5078678124547782E-2</v>
      </c>
      <c r="I344" s="13">
        <v>-2.0701830640775909E-2</v>
      </c>
      <c r="J344" s="13">
        <v>-2.2074959263135741E-2</v>
      </c>
      <c r="K344" s="13">
        <v>-1.0918289206462539E-2</v>
      </c>
      <c r="L344" s="13">
        <v>7.8764088120872877E-3</v>
      </c>
      <c r="M344" s="13">
        <v>1.3798025996013763E-2</v>
      </c>
      <c r="N344" s="13">
        <v>-1.7955573396056246E-2</v>
      </c>
      <c r="O344" s="13">
        <v>4.7868779938315953E-2</v>
      </c>
      <c r="P344" s="13">
        <v>-0.32802518043267692</v>
      </c>
      <c r="Q344" s="13">
        <v>7.1898530829612506E-2</v>
      </c>
      <c r="R344" s="13">
        <v>6.2554876870839493E-3</v>
      </c>
      <c r="S344" s="13">
        <v>3.9286726048567422E-2</v>
      </c>
      <c r="T344" s="13">
        <v>-4.5675607459944811E-2</v>
      </c>
      <c r="U344" s="13">
        <v>-0.16050348850478247</v>
      </c>
      <c r="V344" s="152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45" t="s">
        <v>258</v>
      </c>
      <c r="C345" s="46"/>
      <c r="D345" s="44">
        <v>0.44</v>
      </c>
      <c r="E345" s="44">
        <v>3</v>
      </c>
      <c r="F345" s="44">
        <v>0.01</v>
      </c>
      <c r="G345" s="44">
        <v>1.42</v>
      </c>
      <c r="H345" s="44">
        <v>0.45</v>
      </c>
      <c r="I345" s="44">
        <v>0.31</v>
      </c>
      <c r="J345" s="44">
        <v>0.36</v>
      </c>
      <c r="K345" s="44">
        <v>0.01</v>
      </c>
      <c r="L345" s="44">
        <v>0.57999999999999996</v>
      </c>
      <c r="M345" s="44">
        <v>0.77</v>
      </c>
      <c r="N345" s="44">
        <v>0.23</v>
      </c>
      <c r="O345" s="44">
        <v>1.83</v>
      </c>
      <c r="P345" s="44">
        <v>9.93</v>
      </c>
      <c r="Q345" s="44">
        <v>2.59</v>
      </c>
      <c r="R345" s="44">
        <v>0.53</v>
      </c>
      <c r="S345" s="44">
        <v>1.56</v>
      </c>
      <c r="T345" s="44">
        <v>1.0900000000000001</v>
      </c>
      <c r="U345" s="44">
        <v>4.6900000000000004</v>
      </c>
      <c r="V345" s="152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BM346" s="55"/>
    </row>
    <row r="347" spans="1:65" ht="15">
      <c r="B347" s="8" t="s">
        <v>434</v>
      </c>
      <c r="BM347" s="27" t="s">
        <v>66</v>
      </c>
    </row>
    <row r="348" spans="1:65" ht="15">
      <c r="A348" s="24" t="s">
        <v>5</v>
      </c>
      <c r="B348" s="18" t="s">
        <v>108</v>
      </c>
      <c r="C348" s="15" t="s">
        <v>109</v>
      </c>
      <c r="D348" s="16" t="s">
        <v>224</v>
      </c>
      <c r="E348" s="17" t="s">
        <v>224</v>
      </c>
      <c r="F348" s="17" t="s">
        <v>224</v>
      </c>
      <c r="G348" s="17" t="s">
        <v>224</v>
      </c>
      <c r="H348" s="17" t="s">
        <v>224</v>
      </c>
      <c r="I348" s="17" t="s">
        <v>224</v>
      </c>
      <c r="J348" s="15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>
        <v>1</v>
      </c>
    </row>
    <row r="349" spans="1:65">
      <c r="A349" s="29"/>
      <c r="B349" s="19" t="s">
        <v>225</v>
      </c>
      <c r="C349" s="9" t="s">
        <v>225</v>
      </c>
      <c r="D349" s="150" t="s">
        <v>227</v>
      </c>
      <c r="E349" s="151" t="s">
        <v>228</v>
      </c>
      <c r="F349" s="151" t="s">
        <v>236</v>
      </c>
      <c r="G349" s="151" t="s">
        <v>237</v>
      </c>
      <c r="H349" s="151" t="s">
        <v>241</v>
      </c>
      <c r="I349" s="151" t="s">
        <v>247</v>
      </c>
      <c r="J349" s="15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 t="s">
        <v>3</v>
      </c>
    </row>
    <row r="350" spans="1:65">
      <c r="A350" s="29"/>
      <c r="B350" s="19"/>
      <c r="C350" s="9"/>
      <c r="D350" s="10" t="s">
        <v>264</v>
      </c>
      <c r="E350" s="11" t="s">
        <v>263</v>
      </c>
      <c r="F350" s="11" t="s">
        <v>264</v>
      </c>
      <c r="G350" s="11" t="s">
        <v>264</v>
      </c>
      <c r="H350" s="11" t="s">
        <v>263</v>
      </c>
      <c r="I350" s="11" t="s">
        <v>264</v>
      </c>
      <c r="J350" s="15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2</v>
      </c>
    </row>
    <row r="351" spans="1:65">
      <c r="A351" s="29"/>
      <c r="B351" s="19"/>
      <c r="C351" s="9"/>
      <c r="D351" s="25"/>
      <c r="E351" s="25"/>
      <c r="F351" s="25"/>
      <c r="G351" s="25"/>
      <c r="H351" s="25"/>
      <c r="I351" s="25"/>
      <c r="J351" s="15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8">
        <v>1</v>
      </c>
      <c r="C352" s="14">
        <v>1</v>
      </c>
      <c r="D352" s="21">
        <v>4.5</v>
      </c>
      <c r="E352" s="21">
        <v>5</v>
      </c>
      <c r="F352" s="21">
        <v>5.76</v>
      </c>
      <c r="G352" s="21">
        <v>5.94</v>
      </c>
      <c r="H352" s="21">
        <v>5.4</v>
      </c>
      <c r="I352" s="21">
        <v>6.6</v>
      </c>
      <c r="J352" s="15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>
        <v>1</v>
      </c>
      <c r="C353" s="9">
        <v>2</v>
      </c>
      <c r="D353" s="11">
        <v>4.9000000000000004</v>
      </c>
      <c r="E353" s="11">
        <v>4.8</v>
      </c>
      <c r="F353" s="11">
        <v>5.7</v>
      </c>
      <c r="G353" s="11">
        <v>5.63</v>
      </c>
      <c r="H353" s="11">
        <v>5.7</v>
      </c>
      <c r="I353" s="11">
        <v>5.8</v>
      </c>
      <c r="J353" s="15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6</v>
      </c>
    </row>
    <row r="354" spans="1:65">
      <c r="A354" s="29"/>
      <c r="B354" s="19">
        <v>1</v>
      </c>
      <c r="C354" s="9">
        <v>3</v>
      </c>
      <c r="D354" s="11">
        <v>4.5999999999999996</v>
      </c>
      <c r="E354" s="11">
        <v>5</v>
      </c>
      <c r="F354" s="11">
        <v>5.77</v>
      </c>
      <c r="G354" s="11">
        <v>6.09</v>
      </c>
      <c r="H354" s="11">
        <v>5.5</v>
      </c>
      <c r="I354" s="11">
        <v>6.7</v>
      </c>
      <c r="J354" s="15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16</v>
      </c>
    </row>
    <row r="355" spans="1:65">
      <c r="A355" s="29"/>
      <c r="B355" s="19">
        <v>1</v>
      </c>
      <c r="C355" s="9">
        <v>4</v>
      </c>
      <c r="D355" s="11">
        <v>4.8</v>
      </c>
      <c r="E355" s="11">
        <v>4.5999999999999996</v>
      </c>
      <c r="F355" s="11">
        <v>5.64</v>
      </c>
      <c r="G355" s="11">
        <v>5.72</v>
      </c>
      <c r="H355" s="11">
        <v>5.6</v>
      </c>
      <c r="I355" s="11">
        <v>6.5</v>
      </c>
      <c r="J355" s="15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5.4980555555555561</v>
      </c>
    </row>
    <row r="356" spans="1:65">
      <c r="A356" s="29"/>
      <c r="B356" s="19">
        <v>1</v>
      </c>
      <c r="C356" s="9">
        <v>5</v>
      </c>
      <c r="D356" s="11">
        <v>4.7</v>
      </c>
      <c r="E356" s="11">
        <v>4.7</v>
      </c>
      <c r="F356" s="11">
        <v>5.7</v>
      </c>
      <c r="G356" s="11">
        <v>5.84</v>
      </c>
      <c r="H356" s="11">
        <v>5.6</v>
      </c>
      <c r="I356" s="11">
        <v>6</v>
      </c>
      <c r="J356" s="15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29</v>
      </c>
    </row>
    <row r="357" spans="1:65">
      <c r="A357" s="29"/>
      <c r="B357" s="19">
        <v>1</v>
      </c>
      <c r="C357" s="9">
        <v>6</v>
      </c>
      <c r="D357" s="148">
        <v>3.9</v>
      </c>
      <c r="E357" s="11">
        <v>5</v>
      </c>
      <c r="F357" s="11">
        <v>5.7</v>
      </c>
      <c r="G357" s="11">
        <v>5.74</v>
      </c>
      <c r="H357" s="11">
        <v>5.6</v>
      </c>
      <c r="I357" s="11">
        <v>6.4</v>
      </c>
      <c r="J357" s="15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20" t="s">
        <v>254</v>
      </c>
      <c r="C358" s="12"/>
      <c r="D358" s="22">
        <v>4.5666666666666664</v>
      </c>
      <c r="E358" s="22">
        <v>4.8499999999999996</v>
      </c>
      <c r="F358" s="22">
        <v>5.7116666666666669</v>
      </c>
      <c r="G358" s="22">
        <v>5.8266666666666671</v>
      </c>
      <c r="H358" s="22">
        <v>5.5666666666666673</v>
      </c>
      <c r="I358" s="22">
        <v>6.333333333333333</v>
      </c>
      <c r="J358" s="15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255</v>
      </c>
      <c r="C359" s="28"/>
      <c r="D359" s="11">
        <v>4.6500000000000004</v>
      </c>
      <c r="E359" s="11">
        <v>4.9000000000000004</v>
      </c>
      <c r="F359" s="11">
        <v>5.7</v>
      </c>
      <c r="G359" s="11">
        <v>5.79</v>
      </c>
      <c r="H359" s="11">
        <v>5.6</v>
      </c>
      <c r="I359" s="11">
        <v>6.45</v>
      </c>
      <c r="J359" s="15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256</v>
      </c>
      <c r="C360" s="28"/>
      <c r="D360" s="23">
        <v>0.35590260840104382</v>
      </c>
      <c r="E360" s="23">
        <v>0.17606816861659016</v>
      </c>
      <c r="F360" s="23">
        <v>4.7504385762439448E-2</v>
      </c>
      <c r="G360" s="23">
        <v>0.16729215960907037</v>
      </c>
      <c r="H360" s="23">
        <v>0.10327955589886431</v>
      </c>
      <c r="I360" s="23">
        <v>0.35590260840104382</v>
      </c>
      <c r="J360" s="15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86</v>
      </c>
      <c r="C361" s="28"/>
      <c r="D361" s="13">
        <v>7.7934877752053391E-2</v>
      </c>
      <c r="E361" s="13">
        <v>3.6302715178678384E-2</v>
      </c>
      <c r="F361" s="13">
        <v>8.3170795031992026E-3</v>
      </c>
      <c r="G361" s="13">
        <v>2.87114690404583E-2</v>
      </c>
      <c r="H361" s="13">
        <v>1.8553213634526521E-2</v>
      </c>
      <c r="I361" s="13">
        <v>5.6195148694901657E-2</v>
      </c>
      <c r="J361" s="15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-0.16940332440761896</v>
      </c>
      <c r="E362" s="13">
        <v>-0.11786995402415013</v>
      </c>
      <c r="F362" s="13">
        <v>3.8852119436164179E-2</v>
      </c>
      <c r="G362" s="13">
        <v>5.9768605062395785E-2</v>
      </c>
      <c r="H362" s="13">
        <v>1.2479159298741882E-2</v>
      </c>
      <c r="I362" s="13">
        <v>0.15192239680695185</v>
      </c>
      <c r="J362" s="15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>
        <v>1.64</v>
      </c>
      <c r="E363" s="44">
        <v>1.21</v>
      </c>
      <c r="F363" s="44">
        <v>0.11</v>
      </c>
      <c r="G363" s="44">
        <v>0.28999999999999998</v>
      </c>
      <c r="H363" s="44">
        <v>0.11</v>
      </c>
      <c r="I363" s="44">
        <v>1.06</v>
      </c>
      <c r="J363" s="15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E364" s="20"/>
      <c r="F364" s="20"/>
      <c r="G364" s="20"/>
      <c r="H364" s="20"/>
      <c r="I364" s="20"/>
      <c r="BM364" s="55"/>
    </row>
    <row r="365" spans="1:65" ht="15">
      <c r="B365" s="8" t="s">
        <v>435</v>
      </c>
      <c r="BM365" s="27" t="s">
        <v>66</v>
      </c>
    </row>
    <row r="366" spans="1:65" ht="15">
      <c r="A366" s="24" t="s">
        <v>81</v>
      </c>
      <c r="B366" s="18" t="s">
        <v>108</v>
      </c>
      <c r="C366" s="15" t="s">
        <v>109</v>
      </c>
      <c r="D366" s="16" t="s">
        <v>224</v>
      </c>
      <c r="E366" s="17" t="s">
        <v>224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224</v>
      </c>
      <c r="K366" s="17" t="s">
        <v>224</v>
      </c>
      <c r="L366" s="17" t="s">
        <v>224</v>
      </c>
      <c r="M366" s="17" t="s">
        <v>224</v>
      </c>
      <c r="N366" s="17" t="s">
        <v>224</v>
      </c>
      <c r="O366" s="17" t="s">
        <v>224</v>
      </c>
      <c r="P366" s="17" t="s">
        <v>224</v>
      </c>
      <c r="Q366" s="17" t="s">
        <v>224</v>
      </c>
      <c r="R366" s="152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50" t="s">
        <v>227</v>
      </c>
      <c r="E367" s="151" t="s">
        <v>229</v>
      </c>
      <c r="F367" s="151" t="s">
        <v>230</v>
      </c>
      <c r="G367" s="151" t="s">
        <v>231</v>
      </c>
      <c r="H367" s="151" t="s">
        <v>235</v>
      </c>
      <c r="I367" s="151" t="s">
        <v>236</v>
      </c>
      <c r="J367" s="151" t="s">
        <v>237</v>
      </c>
      <c r="K367" s="151" t="s">
        <v>238</v>
      </c>
      <c r="L367" s="151" t="s">
        <v>239</v>
      </c>
      <c r="M367" s="151" t="s">
        <v>240</v>
      </c>
      <c r="N367" s="151" t="s">
        <v>241</v>
      </c>
      <c r="O367" s="151" t="s">
        <v>242</v>
      </c>
      <c r="P367" s="151" t="s">
        <v>246</v>
      </c>
      <c r="Q367" s="151" t="s">
        <v>247</v>
      </c>
      <c r="R367" s="152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264</v>
      </c>
      <c r="E368" s="11" t="s">
        <v>263</v>
      </c>
      <c r="F368" s="11" t="s">
        <v>263</v>
      </c>
      <c r="G368" s="11" t="s">
        <v>112</v>
      </c>
      <c r="H368" s="11" t="s">
        <v>263</v>
      </c>
      <c r="I368" s="11" t="s">
        <v>264</v>
      </c>
      <c r="J368" s="11" t="s">
        <v>264</v>
      </c>
      <c r="K368" s="11" t="s">
        <v>264</v>
      </c>
      <c r="L368" s="11" t="s">
        <v>264</v>
      </c>
      <c r="M368" s="11" t="s">
        <v>264</v>
      </c>
      <c r="N368" s="11" t="s">
        <v>263</v>
      </c>
      <c r="O368" s="11" t="s">
        <v>263</v>
      </c>
      <c r="P368" s="11" t="s">
        <v>263</v>
      </c>
      <c r="Q368" s="11" t="s">
        <v>264</v>
      </c>
      <c r="R368" s="15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2</v>
      </c>
    </row>
    <row r="369" spans="1:65">
      <c r="A369" s="29"/>
      <c r="B369" s="19"/>
      <c r="C369" s="9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152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2</v>
      </c>
    </row>
    <row r="370" spans="1:65">
      <c r="A370" s="29"/>
      <c r="B370" s="18">
        <v>1</v>
      </c>
      <c r="C370" s="14">
        <v>1</v>
      </c>
      <c r="D370" s="153">
        <v>0.2</v>
      </c>
      <c r="E370" s="21">
        <v>0.22</v>
      </c>
      <c r="F370" s="21">
        <v>0.12</v>
      </c>
      <c r="G370" s="153">
        <v>0.9</v>
      </c>
      <c r="H370" s="21">
        <v>0.12</v>
      </c>
      <c r="I370" s="153">
        <v>1.5</v>
      </c>
      <c r="J370" s="153">
        <v>1.1000000000000001</v>
      </c>
      <c r="K370" s="153">
        <v>0.48</v>
      </c>
      <c r="L370" s="21">
        <v>0.16</v>
      </c>
      <c r="M370" s="153">
        <v>1.8</v>
      </c>
      <c r="N370" s="153">
        <v>0.2</v>
      </c>
      <c r="O370" s="153">
        <v>0.66</v>
      </c>
      <c r="P370" s="21">
        <v>0.17</v>
      </c>
      <c r="Q370" s="21">
        <v>0.23</v>
      </c>
      <c r="R370" s="152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1</v>
      </c>
    </row>
    <row r="371" spans="1:65">
      <c r="A371" s="29"/>
      <c r="B371" s="19">
        <v>1</v>
      </c>
      <c r="C371" s="9">
        <v>2</v>
      </c>
      <c r="D371" s="154">
        <v>0.2</v>
      </c>
      <c r="E371" s="11">
        <v>0.25</v>
      </c>
      <c r="F371" s="11">
        <v>0.11</v>
      </c>
      <c r="G371" s="154">
        <v>1.1000000000000001</v>
      </c>
      <c r="H371" s="11">
        <v>0.1</v>
      </c>
      <c r="I371" s="154">
        <v>1.5</v>
      </c>
      <c r="J371" s="154">
        <v>1</v>
      </c>
      <c r="K371" s="154">
        <v>0.41</v>
      </c>
      <c r="L371" s="11">
        <v>0.16</v>
      </c>
      <c r="M371" s="154">
        <v>1.7</v>
      </c>
      <c r="N371" s="154">
        <v>0.2</v>
      </c>
      <c r="O371" s="154">
        <v>0.73</v>
      </c>
      <c r="P371" s="11">
        <v>0.18</v>
      </c>
      <c r="Q371" s="11">
        <v>0.23</v>
      </c>
      <c r="R371" s="152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33</v>
      </c>
    </row>
    <row r="372" spans="1:65">
      <c r="A372" s="29"/>
      <c r="B372" s="19">
        <v>1</v>
      </c>
      <c r="C372" s="9">
        <v>3</v>
      </c>
      <c r="D372" s="154">
        <v>0.2</v>
      </c>
      <c r="E372" s="11">
        <v>0.23</v>
      </c>
      <c r="F372" s="11">
        <v>0.13</v>
      </c>
      <c r="G372" s="154">
        <v>1</v>
      </c>
      <c r="H372" s="11">
        <v>0.11</v>
      </c>
      <c r="I372" s="154">
        <v>1.5</v>
      </c>
      <c r="J372" s="154">
        <v>1.1000000000000001</v>
      </c>
      <c r="K372" s="154">
        <v>0.47</v>
      </c>
      <c r="L372" s="11">
        <v>0.17</v>
      </c>
      <c r="M372" s="154">
        <v>1.8</v>
      </c>
      <c r="N372" s="154">
        <v>0.2</v>
      </c>
      <c r="O372" s="154">
        <v>0.81</v>
      </c>
      <c r="P372" s="11">
        <v>0.18</v>
      </c>
      <c r="Q372" s="11">
        <v>0.28000000000000003</v>
      </c>
      <c r="R372" s="152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16</v>
      </c>
    </row>
    <row r="373" spans="1:65">
      <c r="A373" s="29"/>
      <c r="B373" s="19">
        <v>1</v>
      </c>
      <c r="C373" s="9">
        <v>4</v>
      </c>
      <c r="D373" s="154">
        <v>0.2</v>
      </c>
      <c r="E373" s="11">
        <v>0.21</v>
      </c>
      <c r="F373" s="11">
        <v>0.13</v>
      </c>
      <c r="G373" s="154">
        <v>1</v>
      </c>
      <c r="H373" s="11">
        <v>0.12</v>
      </c>
      <c r="I373" s="154">
        <v>1.4</v>
      </c>
      <c r="J373" s="154">
        <v>1</v>
      </c>
      <c r="K373" s="154">
        <v>0.44</v>
      </c>
      <c r="L373" s="11">
        <v>0.16</v>
      </c>
      <c r="M373" s="154">
        <v>1.8</v>
      </c>
      <c r="N373" s="154">
        <v>0.2</v>
      </c>
      <c r="O373" s="154">
        <v>0.83</v>
      </c>
      <c r="P373" s="11">
        <v>0.18</v>
      </c>
      <c r="Q373" s="11">
        <v>0.28000000000000003</v>
      </c>
      <c r="R373" s="152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0.17649999999999999</v>
      </c>
    </row>
    <row r="374" spans="1:65">
      <c r="A374" s="29"/>
      <c r="B374" s="19">
        <v>1</v>
      </c>
      <c r="C374" s="9">
        <v>5</v>
      </c>
      <c r="D374" s="154">
        <v>0.2</v>
      </c>
      <c r="E374" s="11">
        <v>0.23</v>
      </c>
      <c r="F374" s="11">
        <v>0.15</v>
      </c>
      <c r="G374" s="154">
        <v>0.8</v>
      </c>
      <c r="H374" s="11">
        <v>0.12</v>
      </c>
      <c r="I374" s="154">
        <v>1.4</v>
      </c>
      <c r="J374" s="154">
        <v>1.1000000000000001</v>
      </c>
      <c r="K374" s="154">
        <v>0.45</v>
      </c>
      <c r="L374" s="11">
        <v>0.17</v>
      </c>
      <c r="M374" s="154">
        <v>1.6</v>
      </c>
      <c r="N374" s="154">
        <v>0.2</v>
      </c>
      <c r="O374" s="154">
        <v>0.73</v>
      </c>
      <c r="P374" s="11">
        <v>0.18</v>
      </c>
      <c r="Q374" s="148">
        <v>0.36</v>
      </c>
      <c r="R374" s="152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30</v>
      </c>
    </row>
    <row r="375" spans="1:65">
      <c r="A375" s="29"/>
      <c r="B375" s="19">
        <v>1</v>
      </c>
      <c r="C375" s="9">
        <v>6</v>
      </c>
      <c r="D375" s="154">
        <v>0.2</v>
      </c>
      <c r="E375" s="11">
        <v>0.24</v>
      </c>
      <c r="F375" s="11">
        <v>0.12</v>
      </c>
      <c r="G375" s="154">
        <v>0.9</v>
      </c>
      <c r="H375" s="11">
        <v>0.12</v>
      </c>
      <c r="I375" s="154">
        <v>1.5</v>
      </c>
      <c r="J375" s="154">
        <v>1</v>
      </c>
      <c r="K375" s="154">
        <v>0.46</v>
      </c>
      <c r="L375" s="11">
        <v>0.18</v>
      </c>
      <c r="M375" s="154">
        <v>1.7</v>
      </c>
      <c r="N375" s="154">
        <v>0.2</v>
      </c>
      <c r="O375" s="154">
        <v>0.75</v>
      </c>
      <c r="P375" s="11">
        <v>0.17</v>
      </c>
      <c r="Q375" s="11">
        <v>0.2</v>
      </c>
      <c r="R375" s="152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20" t="s">
        <v>254</v>
      </c>
      <c r="C376" s="12"/>
      <c r="D376" s="22">
        <v>0.19999999999999998</v>
      </c>
      <c r="E376" s="22">
        <v>0.22999999999999998</v>
      </c>
      <c r="F376" s="22">
        <v>0.12666666666666668</v>
      </c>
      <c r="G376" s="22">
        <v>0.95000000000000007</v>
      </c>
      <c r="H376" s="22">
        <v>0.115</v>
      </c>
      <c r="I376" s="22">
        <v>1.4666666666666668</v>
      </c>
      <c r="J376" s="22">
        <v>1.05</v>
      </c>
      <c r="K376" s="22">
        <v>0.45166666666666666</v>
      </c>
      <c r="L376" s="22">
        <v>0.16666666666666666</v>
      </c>
      <c r="M376" s="22">
        <v>1.7333333333333332</v>
      </c>
      <c r="N376" s="22">
        <v>0.19999999999999998</v>
      </c>
      <c r="O376" s="22">
        <v>0.75166666666666659</v>
      </c>
      <c r="P376" s="22">
        <v>0.17666666666666664</v>
      </c>
      <c r="Q376" s="22">
        <v>0.26333333333333331</v>
      </c>
      <c r="R376" s="152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3" t="s">
        <v>255</v>
      </c>
      <c r="C377" s="28"/>
      <c r="D377" s="11">
        <v>0.2</v>
      </c>
      <c r="E377" s="11">
        <v>0.23</v>
      </c>
      <c r="F377" s="11">
        <v>0.125</v>
      </c>
      <c r="G377" s="11">
        <v>0.95</v>
      </c>
      <c r="H377" s="11">
        <v>0.12</v>
      </c>
      <c r="I377" s="11">
        <v>1.5</v>
      </c>
      <c r="J377" s="11">
        <v>1.05</v>
      </c>
      <c r="K377" s="11">
        <v>0.45500000000000002</v>
      </c>
      <c r="L377" s="11">
        <v>0.16500000000000001</v>
      </c>
      <c r="M377" s="11">
        <v>1.75</v>
      </c>
      <c r="N377" s="11">
        <v>0.2</v>
      </c>
      <c r="O377" s="11">
        <v>0.74</v>
      </c>
      <c r="P377" s="11">
        <v>0.18</v>
      </c>
      <c r="Q377" s="11">
        <v>0.255</v>
      </c>
      <c r="R377" s="152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256</v>
      </c>
      <c r="C378" s="28"/>
      <c r="D378" s="23">
        <v>3.0404709722440586E-17</v>
      </c>
      <c r="E378" s="23">
        <v>1.4142135623730952E-2</v>
      </c>
      <c r="F378" s="23">
        <v>1.3662601021279462E-2</v>
      </c>
      <c r="G378" s="23">
        <v>0.10488088481701573</v>
      </c>
      <c r="H378" s="23">
        <v>8.3666002653407512E-3</v>
      </c>
      <c r="I378" s="23">
        <v>5.1639777949432274E-2</v>
      </c>
      <c r="J378" s="23">
        <v>5.4772255750516662E-2</v>
      </c>
      <c r="K378" s="23">
        <v>2.48327740429189E-2</v>
      </c>
      <c r="L378" s="23">
        <v>8.1649658092772578E-3</v>
      </c>
      <c r="M378" s="23">
        <v>8.1649658092772609E-2</v>
      </c>
      <c r="N378" s="23">
        <v>3.0404709722440586E-17</v>
      </c>
      <c r="O378" s="23">
        <v>6.145459028149701E-2</v>
      </c>
      <c r="P378" s="23">
        <v>5.163977794943213E-3</v>
      </c>
      <c r="Q378" s="23">
        <v>5.6803755744375642E-2</v>
      </c>
      <c r="R378" s="152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86</v>
      </c>
      <c r="C379" s="28"/>
      <c r="D379" s="13">
        <v>1.5202354861220294E-16</v>
      </c>
      <c r="E379" s="13">
        <v>6.1487546190134579E-2</v>
      </c>
      <c r="F379" s="13">
        <v>0.10786263964167996</v>
      </c>
      <c r="G379" s="13">
        <v>0.11040093138633233</v>
      </c>
      <c r="H379" s="13">
        <v>7.2753045785571749E-2</v>
      </c>
      <c r="I379" s="13">
        <v>3.5208939510976547E-2</v>
      </c>
      <c r="J379" s="13">
        <v>5.2164053095730155E-2</v>
      </c>
      <c r="K379" s="13">
        <v>5.4980311534137787E-2</v>
      </c>
      <c r="L379" s="13">
        <v>4.898979485566355E-2</v>
      </c>
      <c r="M379" s="13">
        <v>4.7105571976599585E-2</v>
      </c>
      <c r="N379" s="13">
        <v>1.5202354861220294E-16</v>
      </c>
      <c r="O379" s="13">
        <v>8.1757769775827521E-2</v>
      </c>
      <c r="P379" s="13">
        <v>2.9230062990244606E-2</v>
      </c>
      <c r="Q379" s="13">
        <v>0.21571046485205941</v>
      </c>
      <c r="R379" s="152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257</v>
      </c>
      <c r="C380" s="28"/>
      <c r="D380" s="13">
        <v>0.13314447592067991</v>
      </c>
      <c r="E380" s="13">
        <v>0.30311614730878178</v>
      </c>
      <c r="F380" s="13">
        <v>-0.28234183191690265</v>
      </c>
      <c r="G380" s="13">
        <v>4.3824362606232299</v>
      </c>
      <c r="H380" s="13">
        <v>-0.348441926345609</v>
      </c>
      <c r="I380" s="13">
        <v>7.3097261567516529</v>
      </c>
      <c r="J380" s="13">
        <v>4.9490084985835701</v>
      </c>
      <c r="K380" s="13">
        <v>1.559017941454202</v>
      </c>
      <c r="L380" s="13">
        <v>-5.5712936732766782E-2</v>
      </c>
      <c r="M380" s="13">
        <v>8.8205854579792256</v>
      </c>
      <c r="N380" s="13">
        <v>0.13314447592067991</v>
      </c>
      <c r="O380" s="13">
        <v>3.2587346553352221</v>
      </c>
      <c r="P380" s="13">
        <v>9.442870632672129E-4</v>
      </c>
      <c r="Q380" s="13">
        <v>0.49197355996222836</v>
      </c>
      <c r="R380" s="152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45" t="s">
        <v>258</v>
      </c>
      <c r="C381" s="46"/>
      <c r="D381" s="44" t="s">
        <v>259</v>
      </c>
      <c r="E381" s="44">
        <v>0.26</v>
      </c>
      <c r="F381" s="44">
        <v>0.76</v>
      </c>
      <c r="G381" s="44" t="s">
        <v>259</v>
      </c>
      <c r="H381" s="44">
        <v>0.87</v>
      </c>
      <c r="I381" s="44" t="s">
        <v>259</v>
      </c>
      <c r="J381" s="44" t="s">
        <v>259</v>
      </c>
      <c r="K381" s="44">
        <v>2.4500000000000002</v>
      </c>
      <c r="L381" s="44">
        <v>0.36</v>
      </c>
      <c r="M381" s="44" t="s">
        <v>259</v>
      </c>
      <c r="N381" s="44" t="s">
        <v>259</v>
      </c>
      <c r="O381" s="44">
        <v>5.41</v>
      </c>
      <c r="P381" s="44">
        <v>0.26</v>
      </c>
      <c r="Q381" s="44">
        <v>0.59</v>
      </c>
      <c r="R381" s="152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0" t="s">
        <v>270</v>
      </c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BM382" s="55"/>
    </row>
    <row r="383" spans="1:65">
      <c r="BM383" s="55"/>
    </row>
    <row r="384" spans="1:65" ht="15">
      <c r="B384" s="8" t="s">
        <v>436</v>
      </c>
      <c r="BM384" s="27" t="s">
        <v>66</v>
      </c>
    </row>
    <row r="385" spans="1:65" ht="15">
      <c r="A385" s="24" t="s">
        <v>8</v>
      </c>
      <c r="B385" s="18" t="s">
        <v>108</v>
      </c>
      <c r="C385" s="15" t="s">
        <v>109</v>
      </c>
      <c r="D385" s="16" t="s">
        <v>224</v>
      </c>
      <c r="E385" s="17" t="s">
        <v>224</v>
      </c>
      <c r="F385" s="17" t="s">
        <v>224</v>
      </c>
      <c r="G385" s="17" t="s">
        <v>224</v>
      </c>
      <c r="H385" s="17" t="s">
        <v>224</v>
      </c>
      <c r="I385" s="17" t="s">
        <v>224</v>
      </c>
      <c r="J385" s="17" t="s">
        <v>224</v>
      </c>
      <c r="K385" s="17" t="s">
        <v>224</v>
      </c>
      <c r="L385" s="17" t="s">
        <v>224</v>
      </c>
      <c r="M385" s="17" t="s">
        <v>224</v>
      </c>
      <c r="N385" s="17" t="s">
        <v>224</v>
      </c>
      <c r="O385" s="17" t="s">
        <v>224</v>
      </c>
      <c r="P385" s="17" t="s">
        <v>224</v>
      </c>
      <c r="Q385" s="17" t="s">
        <v>224</v>
      </c>
      <c r="R385" s="17" t="s">
        <v>224</v>
      </c>
      <c r="S385" s="17" t="s">
        <v>224</v>
      </c>
      <c r="T385" s="17" t="s">
        <v>224</v>
      </c>
      <c r="U385" s="152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>
        <v>1</v>
      </c>
    </row>
    <row r="386" spans="1:65">
      <c r="A386" s="29"/>
      <c r="B386" s="19" t="s">
        <v>225</v>
      </c>
      <c r="C386" s="9" t="s">
        <v>225</v>
      </c>
      <c r="D386" s="150" t="s">
        <v>227</v>
      </c>
      <c r="E386" s="151" t="s">
        <v>228</v>
      </c>
      <c r="F386" s="151" t="s">
        <v>229</v>
      </c>
      <c r="G386" s="151" t="s">
        <v>230</v>
      </c>
      <c r="H386" s="151" t="s">
        <v>231</v>
      </c>
      <c r="I386" s="151" t="s">
        <v>234</v>
      </c>
      <c r="J386" s="151" t="s">
        <v>235</v>
      </c>
      <c r="K386" s="151" t="s">
        <v>236</v>
      </c>
      <c r="L386" s="151" t="s">
        <v>237</v>
      </c>
      <c r="M386" s="151" t="s">
        <v>238</v>
      </c>
      <c r="N386" s="151" t="s">
        <v>239</v>
      </c>
      <c r="O386" s="151" t="s">
        <v>240</v>
      </c>
      <c r="P386" s="151" t="s">
        <v>241</v>
      </c>
      <c r="Q386" s="151" t="s">
        <v>242</v>
      </c>
      <c r="R386" s="151" t="s">
        <v>245</v>
      </c>
      <c r="S386" s="151" t="s">
        <v>246</v>
      </c>
      <c r="T386" s="151" t="s">
        <v>247</v>
      </c>
      <c r="U386" s="152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 t="s">
        <v>3</v>
      </c>
    </row>
    <row r="387" spans="1:65">
      <c r="A387" s="29"/>
      <c r="B387" s="19"/>
      <c r="C387" s="9"/>
      <c r="D387" s="10" t="s">
        <v>264</v>
      </c>
      <c r="E387" s="11" t="s">
        <v>263</v>
      </c>
      <c r="F387" s="11" t="s">
        <v>263</v>
      </c>
      <c r="G387" s="11" t="s">
        <v>263</v>
      </c>
      <c r="H387" s="11" t="s">
        <v>112</v>
      </c>
      <c r="I387" s="11" t="s">
        <v>263</v>
      </c>
      <c r="J387" s="11" t="s">
        <v>263</v>
      </c>
      <c r="K387" s="11" t="s">
        <v>264</v>
      </c>
      <c r="L387" s="11" t="s">
        <v>264</v>
      </c>
      <c r="M387" s="11" t="s">
        <v>264</v>
      </c>
      <c r="N387" s="11" t="s">
        <v>264</v>
      </c>
      <c r="O387" s="11" t="s">
        <v>264</v>
      </c>
      <c r="P387" s="11" t="s">
        <v>263</v>
      </c>
      <c r="Q387" s="11" t="s">
        <v>263</v>
      </c>
      <c r="R387" s="11" t="s">
        <v>263</v>
      </c>
      <c r="S387" s="11" t="s">
        <v>263</v>
      </c>
      <c r="T387" s="11" t="s">
        <v>264</v>
      </c>
      <c r="U387" s="152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2</v>
      </c>
    </row>
    <row r="388" spans="1:65">
      <c r="A388" s="29"/>
      <c r="B388" s="19"/>
      <c r="C388" s="9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152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3</v>
      </c>
    </row>
    <row r="389" spans="1:65">
      <c r="A389" s="29"/>
      <c r="B389" s="18">
        <v>1</v>
      </c>
      <c r="C389" s="14">
        <v>1</v>
      </c>
      <c r="D389" s="21">
        <v>1.65</v>
      </c>
      <c r="E389" s="153">
        <v>1.45</v>
      </c>
      <c r="F389" s="21">
        <v>1.7</v>
      </c>
      <c r="G389" s="21">
        <v>1.7</v>
      </c>
      <c r="H389" s="21">
        <v>1.7</v>
      </c>
      <c r="I389" s="21">
        <v>1.66</v>
      </c>
      <c r="J389" s="21">
        <v>1.8</v>
      </c>
      <c r="K389" s="21">
        <v>1.82</v>
      </c>
      <c r="L389" s="21">
        <v>2.0099999999999998</v>
      </c>
      <c r="M389" s="21">
        <v>2</v>
      </c>
      <c r="N389" s="21">
        <v>1.9</v>
      </c>
      <c r="O389" s="21">
        <v>1.9</v>
      </c>
      <c r="P389" s="153">
        <v>2.1</v>
      </c>
      <c r="Q389" s="21">
        <v>1.8</v>
      </c>
      <c r="R389" s="21">
        <v>1.81</v>
      </c>
      <c r="S389" s="21">
        <v>1.8</v>
      </c>
      <c r="T389" s="21">
        <v>1.71</v>
      </c>
      <c r="U389" s="152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</v>
      </c>
    </row>
    <row r="390" spans="1:65">
      <c r="A390" s="29"/>
      <c r="B390" s="19">
        <v>1</v>
      </c>
      <c r="C390" s="9">
        <v>2</v>
      </c>
      <c r="D390" s="11">
        <v>1.64</v>
      </c>
      <c r="E390" s="154">
        <v>1.42</v>
      </c>
      <c r="F390" s="11">
        <v>1.8</v>
      </c>
      <c r="G390" s="11">
        <v>1.6</v>
      </c>
      <c r="H390" s="11">
        <v>1.8</v>
      </c>
      <c r="I390" s="11">
        <v>1.9</v>
      </c>
      <c r="J390" s="11">
        <v>1.9</v>
      </c>
      <c r="K390" s="11">
        <v>1.86</v>
      </c>
      <c r="L390" s="11">
        <v>1.92</v>
      </c>
      <c r="M390" s="11">
        <v>1.9699999999999998</v>
      </c>
      <c r="N390" s="11">
        <v>1.8</v>
      </c>
      <c r="O390" s="11">
        <v>1.9</v>
      </c>
      <c r="P390" s="154">
        <v>2.2999999999999998</v>
      </c>
      <c r="Q390" s="11">
        <v>1.9</v>
      </c>
      <c r="R390" s="11">
        <v>1.8</v>
      </c>
      <c r="S390" s="11">
        <v>1.9</v>
      </c>
      <c r="T390" s="11">
        <v>1.59</v>
      </c>
      <c r="U390" s="152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17</v>
      </c>
    </row>
    <row r="391" spans="1:65">
      <c r="A391" s="29"/>
      <c r="B391" s="19">
        <v>1</v>
      </c>
      <c r="C391" s="9">
        <v>3</v>
      </c>
      <c r="D391" s="11">
        <v>1.7</v>
      </c>
      <c r="E391" s="154">
        <v>1.41</v>
      </c>
      <c r="F391" s="11">
        <v>1.8</v>
      </c>
      <c r="G391" s="11">
        <v>1.7</v>
      </c>
      <c r="H391" s="11">
        <v>1.7</v>
      </c>
      <c r="I391" s="11">
        <v>1.8</v>
      </c>
      <c r="J391" s="11">
        <v>1.8</v>
      </c>
      <c r="K391" s="11">
        <v>1.8</v>
      </c>
      <c r="L391" s="11">
        <v>2.02</v>
      </c>
      <c r="M391" s="11">
        <v>1.9299999999999997</v>
      </c>
      <c r="N391" s="11">
        <v>1.9</v>
      </c>
      <c r="O391" s="11">
        <v>2</v>
      </c>
      <c r="P391" s="154">
        <v>2.2000000000000002</v>
      </c>
      <c r="Q391" s="11">
        <v>1.9</v>
      </c>
      <c r="R391" s="11">
        <v>1.82</v>
      </c>
      <c r="S391" s="11">
        <v>1.8</v>
      </c>
      <c r="T391" s="11">
        <v>1.71</v>
      </c>
      <c r="U391" s="152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16</v>
      </c>
    </row>
    <row r="392" spans="1:65">
      <c r="A392" s="29"/>
      <c r="B392" s="19">
        <v>1</v>
      </c>
      <c r="C392" s="9">
        <v>4</v>
      </c>
      <c r="D392" s="11">
        <v>1.7</v>
      </c>
      <c r="E392" s="154">
        <v>1.39</v>
      </c>
      <c r="F392" s="11">
        <v>1.8</v>
      </c>
      <c r="G392" s="11">
        <v>1.9</v>
      </c>
      <c r="H392" s="11">
        <v>1.8</v>
      </c>
      <c r="I392" s="11">
        <v>1.85</v>
      </c>
      <c r="J392" s="11">
        <v>1.8</v>
      </c>
      <c r="K392" s="11">
        <v>1.87</v>
      </c>
      <c r="L392" s="11">
        <v>1.87</v>
      </c>
      <c r="M392" s="11">
        <v>2.04</v>
      </c>
      <c r="N392" s="11">
        <v>1.9</v>
      </c>
      <c r="O392" s="11">
        <v>1.9</v>
      </c>
      <c r="P392" s="154">
        <v>2.2999999999999998</v>
      </c>
      <c r="Q392" s="148">
        <v>2.2000000000000002</v>
      </c>
      <c r="R392" s="11">
        <v>1.82</v>
      </c>
      <c r="S392" s="11">
        <v>1.8</v>
      </c>
      <c r="T392" s="11">
        <v>1.91</v>
      </c>
      <c r="U392" s="152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1.8313777777777775</v>
      </c>
    </row>
    <row r="393" spans="1:65">
      <c r="A393" s="29"/>
      <c r="B393" s="19">
        <v>1</v>
      </c>
      <c r="C393" s="9">
        <v>5</v>
      </c>
      <c r="D393" s="11">
        <v>1.7</v>
      </c>
      <c r="E393" s="154">
        <v>1.4</v>
      </c>
      <c r="F393" s="11">
        <v>1.8</v>
      </c>
      <c r="G393" s="11">
        <v>1.7</v>
      </c>
      <c r="H393" s="11">
        <v>1.8</v>
      </c>
      <c r="I393" s="11">
        <v>1.79</v>
      </c>
      <c r="J393" s="11">
        <v>1.8</v>
      </c>
      <c r="K393" s="11">
        <v>1.82</v>
      </c>
      <c r="L393" s="11">
        <v>2.0699999999999998</v>
      </c>
      <c r="M393" s="11">
        <v>2.0499999999999998</v>
      </c>
      <c r="N393" s="11">
        <v>1.9</v>
      </c>
      <c r="O393" s="11">
        <v>1.9</v>
      </c>
      <c r="P393" s="154">
        <v>2.2999999999999998</v>
      </c>
      <c r="Q393" s="11">
        <v>1.9</v>
      </c>
      <c r="R393" s="11">
        <v>1.82</v>
      </c>
      <c r="S393" s="11">
        <v>1.9</v>
      </c>
      <c r="T393" s="11">
        <v>1.62</v>
      </c>
      <c r="U393" s="152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7">
        <v>31</v>
      </c>
    </row>
    <row r="394" spans="1:65">
      <c r="A394" s="29"/>
      <c r="B394" s="19">
        <v>1</v>
      </c>
      <c r="C394" s="9">
        <v>6</v>
      </c>
      <c r="D394" s="11">
        <v>1.68</v>
      </c>
      <c r="E394" s="154">
        <v>1.46</v>
      </c>
      <c r="F394" s="11">
        <v>1.8</v>
      </c>
      <c r="G394" s="11">
        <v>1.7</v>
      </c>
      <c r="H394" s="11">
        <v>1.8</v>
      </c>
      <c r="I394" s="11">
        <v>1.9</v>
      </c>
      <c r="J394" s="11">
        <v>1.8</v>
      </c>
      <c r="K394" s="11">
        <v>1.82</v>
      </c>
      <c r="L394" s="11">
        <v>2.0499999999999998</v>
      </c>
      <c r="M394" s="11">
        <v>1.91</v>
      </c>
      <c r="N394" s="11">
        <v>2</v>
      </c>
      <c r="O394" s="148">
        <v>2.2000000000000002</v>
      </c>
      <c r="P394" s="154">
        <v>2.2000000000000002</v>
      </c>
      <c r="Q394" s="11">
        <v>2</v>
      </c>
      <c r="R394" s="148">
        <v>1.76</v>
      </c>
      <c r="S394" s="11">
        <v>1.8</v>
      </c>
      <c r="T394" s="11">
        <v>1.78</v>
      </c>
      <c r="U394" s="152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20" t="s">
        <v>254</v>
      </c>
      <c r="C395" s="12"/>
      <c r="D395" s="22">
        <v>1.6783333333333335</v>
      </c>
      <c r="E395" s="22">
        <v>1.4216666666666669</v>
      </c>
      <c r="F395" s="22">
        <v>1.7833333333333334</v>
      </c>
      <c r="G395" s="22">
        <v>1.7166666666666666</v>
      </c>
      <c r="H395" s="22">
        <v>1.7666666666666668</v>
      </c>
      <c r="I395" s="22">
        <v>1.8166666666666667</v>
      </c>
      <c r="J395" s="22">
        <v>1.8166666666666667</v>
      </c>
      <c r="K395" s="22">
        <v>1.8316666666666668</v>
      </c>
      <c r="L395" s="22">
        <v>1.9899999999999995</v>
      </c>
      <c r="M395" s="22">
        <v>1.9833333333333332</v>
      </c>
      <c r="N395" s="22">
        <v>1.9000000000000001</v>
      </c>
      <c r="O395" s="22">
        <v>1.9666666666666668</v>
      </c>
      <c r="P395" s="22">
        <v>2.2333333333333329</v>
      </c>
      <c r="Q395" s="22">
        <v>1.95</v>
      </c>
      <c r="R395" s="22">
        <v>1.8049999999999999</v>
      </c>
      <c r="S395" s="22">
        <v>1.8333333333333333</v>
      </c>
      <c r="T395" s="22">
        <v>1.7199999999999998</v>
      </c>
      <c r="U395" s="152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255</v>
      </c>
      <c r="C396" s="28"/>
      <c r="D396" s="11">
        <v>1.69</v>
      </c>
      <c r="E396" s="11">
        <v>1.415</v>
      </c>
      <c r="F396" s="11">
        <v>1.8</v>
      </c>
      <c r="G396" s="11">
        <v>1.7</v>
      </c>
      <c r="H396" s="11">
        <v>1.8</v>
      </c>
      <c r="I396" s="11">
        <v>1.8250000000000002</v>
      </c>
      <c r="J396" s="11">
        <v>1.8</v>
      </c>
      <c r="K396" s="11">
        <v>1.82</v>
      </c>
      <c r="L396" s="11">
        <v>2.0149999999999997</v>
      </c>
      <c r="M396" s="11">
        <v>1.9849999999999999</v>
      </c>
      <c r="N396" s="11">
        <v>1.9</v>
      </c>
      <c r="O396" s="11">
        <v>1.9</v>
      </c>
      <c r="P396" s="11">
        <v>2.25</v>
      </c>
      <c r="Q396" s="11">
        <v>1.9</v>
      </c>
      <c r="R396" s="11">
        <v>1.8149999999999999</v>
      </c>
      <c r="S396" s="11">
        <v>1.8</v>
      </c>
      <c r="T396" s="11">
        <v>1.71</v>
      </c>
      <c r="U396" s="152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256</v>
      </c>
      <c r="C397" s="28"/>
      <c r="D397" s="23">
        <v>2.7141603981096402E-2</v>
      </c>
      <c r="E397" s="23">
        <v>2.7868739954771331E-2</v>
      </c>
      <c r="F397" s="23">
        <v>4.0824829046386339E-2</v>
      </c>
      <c r="G397" s="23">
        <v>9.8319208025017452E-2</v>
      </c>
      <c r="H397" s="23">
        <v>5.1639777949432267E-2</v>
      </c>
      <c r="I397" s="23">
        <v>9.0037029419382034E-2</v>
      </c>
      <c r="J397" s="23">
        <v>4.0824829046386249E-2</v>
      </c>
      <c r="K397" s="23">
        <v>2.7141603981096399E-2</v>
      </c>
      <c r="L397" s="23">
        <v>7.82304288624317E-2</v>
      </c>
      <c r="M397" s="23">
        <v>5.7154760664940872E-2</v>
      </c>
      <c r="N397" s="23">
        <v>6.3245553203367569E-2</v>
      </c>
      <c r="O397" s="23">
        <v>0.12110601416389977</v>
      </c>
      <c r="P397" s="23">
        <v>8.164965809277247E-2</v>
      </c>
      <c r="Q397" s="23">
        <v>0.13784048752090231</v>
      </c>
      <c r="R397" s="23">
        <v>2.3452078799117169E-2</v>
      </c>
      <c r="S397" s="23">
        <v>5.1639777949432163E-2</v>
      </c>
      <c r="T397" s="23">
        <v>0.11558546621439907</v>
      </c>
      <c r="U397" s="204"/>
      <c r="V397" s="205"/>
      <c r="W397" s="205"/>
      <c r="X397" s="205"/>
      <c r="Y397" s="205"/>
      <c r="Z397" s="205"/>
      <c r="AA397" s="205"/>
      <c r="AB397" s="205"/>
      <c r="AC397" s="205"/>
      <c r="AD397" s="205"/>
      <c r="AE397" s="205"/>
      <c r="AF397" s="205"/>
      <c r="AG397" s="205"/>
      <c r="AH397" s="205"/>
      <c r="AI397" s="205"/>
      <c r="AJ397" s="205"/>
      <c r="AK397" s="205"/>
      <c r="AL397" s="205"/>
      <c r="AM397" s="205"/>
      <c r="AN397" s="205"/>
      <c r="AO397" s="205"/>
      <c r="AP397" s="205"/>
      <c r="AQ397" s="205"/>
      <c r="AR397" s="205"/>
      <c r="AS397" s="205"/>
      <c r="AT397" s="205"/>
      <c r="AU397" s="205"/>
      <c r="AV397" s="205"/>
      <c r="AW397" s="205"/>
      <c r="AX397" s="205"/>
      <c r="AY397" s="205"/>
      <c r="AZ397" s="205"/>
      <c r="BA397" s="205"/>
      <c r="BB397" s="205"/>
      <c r="BC397" s="205"/>
      <c r="BD397" s="205"/>
      <c r="BE397" s="205"/>
      <c r="BF397" s="205"/>
      <c r="BG397" s="205"/>
      <c r="BH397" s="205"/>
      <c r="BI397" s="205"/>
      <c r="BJ397" s="205"/>
      <c r="BK397" s="205"/>
      <c r="BL397" s="205"/>
      <c r="BM397" s="56"/>
    </row>
    <row r="398" spans="1:65">
      <c r="A398" s="29"/>
      <c r="B398" s="3" t="s">
        <v>86</v>
      </c>
      <c r="C398" s="28"/>
      <c r="D398" s="13">
        <v>1.6171760068180576E-2</v>
      </c>
      <c r="E398" s="13">
        <v>1.9602865149897768E-2</v>
      </c>
      <c r="F398" s="13">
        <v>2.2892427502646542E-2</v>
      </c>
      <c r="G398" s="13">
        <v>5.7273325063116963E-2</v>
      </c>
      <c r="H398" s="13">
        <v>2.9230062990244676E-2</v>
      </c>
      <c r="I398" s="13">
        <v>4.9561667570302038E-2</v>
      </c>
      <c r="J398" s="13">
        <v>2.2472382961313531E-2</v>
      </c>
      <c r="K398" s="13">
        <v>1.4817982155284657E-2</v>
      </c>
      <c r="L398" s="13">
        <v>3.9311773297704383E-2</v>
      </c>
      <c r="M398" s="13">
        <v>2.8817526385684477E-2</v>
      </c>
      <c r="N398" s="13">
        <v>3.3287133264930296E-2</v>
      </c>
      <c r="O398" s="13">
        <v>6.1579329235881233E-2</v>
      </c>
      <c r="P398" s="13">
        <v>3.655954839974887E-2</v>
      </c>
      <c r="Q398" s="13">
        <v>7.0687429497898621E-2</v>
      </c>
      <c r="R398" s="13">
        <v>1.2992841439954111E-2</v>
      </c>
      <c r="S398" s="13">
        <v>2.816715160878118E-2</v>
      </c>
      <c r="T398" s="13">
        <v>6.7200852450232024E-2</v>
      </c>
      <c r="U398" s="152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3" t="s">
        <v>257</v>
      </c>
      <c r="C399" s="28"/>
      <c r="D399" s="13">
        <v>-8.3567927000921971E-2</v>
      </c>
      <c r="E399" s="13">
        <v>-0.22371741979323378</v>
      </c>
      <c r="F399" s="13">
        <v>-2.6234043585885325E-2</v>
      </c>
      <c r="G399" s="13">
        <v>-6.2636509246226213E-2</v>
      </c>
      <c r="H399" s="13">
        <v>-3.5334660000970519E-2</v>
      </c>
      <c r="I399" s="13">
        <v>-8.0328107557150474E-3</v>
      </c>
      <c r="J399" s="13">
        <v>-8.0328107557150474E-3</v>
      </c>
      <c r="K399" s="13">
        <v>1.5774401786172731E-4</v>
      </c>
      <c r="L399" s="13">
        <v>8.6613599961170573E-2</v>
      </c>
      <c r="M399" s="13">
        <v>8.2973353395136673E-2</v>
      </c>
      <c r="N399" s="13">
        <v>3.7470271319711035E-2</v>
      </c>
      <c r="O399" s="13">
        <v>7.387273698005159E-2</v>
      </c>
      <c r="P399" s="13">
        <v>0.21948259962141425</v>
      </c>
      <c r="Q399" s="13">
        <v>6.4772120564966285E-2</v>
      </c>
      <c r="R399" s="13">
        <v>-1.4403242246274761E-2</v>
      </c>
      <c r="S399" s="13">
        <v>1.0678056593700358E-3</v>
      </c>
      <c r="T399" s="13">
        <v>-6.0816385963209263E-2</v>
      </c>
      <c r="U399" s="152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29"/>
      <c r="B400" s="45" t="s">
        <v>258</v>
      </c>
      <c r="C400" s="46"/>
      <c r="D400" s="44">
        <v>0.96</v>
      </c>
      <c r="E400" s="44">
        <v>2.76</v>
      </c>
      <c r="F400" s="44">
        <v>0.23</v>
      </c>
      <c r="G400" s="44">
        <v>0.7</v>
      </c>
      <c r="H400" s="44">
        <v>0.35</v>
      </c>
      <c r="I400" s="44">
        <v>0</v>
      </c>
      <c r="J400" s="44">
        <v>0</v>
      </c>
      <c r="K400" s="44">
        <v>0.1</v>
      </c>
      <c r="L400" s="44">
        <v>1.21</v>
      </c>
      <c r="M400" s="44">
        <v>1.1599999999999999</v>
      </c>
      <c r="N400" s="44">
        <v>0.57999999999999996</v>
      </c>
      <c r="O400" s="44">
        <v>1.05</v>
      </c>
      <c r="P400" s="44">
        <v>2.91</v>
      </c>
      <c r="Q400" s="44">
        <v>0.93</v>
      </c>
      <c r="R400" s="44">
        <v>0.08</v>
      </c>
      <c r="S400" s="44">
        <v>0.12</v>
      </c>
      <c r="T400" s="44">
        <v>0.67</v>
      </c>
      <c r="U400" s="152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B401" s="3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BM401" s="55"/>
    </row>
    <row r="402" spans="1:65" ht="15">
      <c r="B402" s="8" t="s">
        <v>437</v>
      </c>
      <c r="BM402" s="27" t="s">
        <v>277</v>
      </c>
    </row>
    <row r="403" spans="1:65" ht="15">
      <c r="A403" s="24" t="s">
        <v>53</v>
      </c>
      <c r="B403" s="18" t="s">
        <v>108</v>
      </c>
      <c r="C403" s="15" t="s">
        <v>109</v>
      </c>
      <c r="D403" s="16" t="s">
        <v>224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>
        <v>1</v>
      </c>
    </row>
    <row r="404" spans="1:65">
      <c r="A404" s="29"/>
      <c r="B404" s="19" t="s">
        <v>225</v>
      </c>
      <c r="C404" s="9" t="s">
        <v>225</v>
      </c>
      <c r="D404" s="150" t="s">
        <v>239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 t="s">
        <v>3</v>
      </c>
    </row>
    <row r="405" spans="1:65">
      <c r="A405" s="29"/>
      <c r="B405" s="19"/>
      <c r="C405" s="9"/>
      <c r="D405" s="10" t="s">
        <v>263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2</v>
      </c>
    </row>
    <row r="406" spans="1:65">
      <c r="A406" s="29"/>
      <c r="B406" s="19"/>
      <c r="C406" s="9"/>
      <c r="D406" s="25"/>
      <c r="E406" s="15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2</v>
      </c>
    </row>
    <row r="407" spans="1:65">
      <c r="A407" s="29"/>
      <c r="B407" s="18">
        <v>1</v>
      </c>
      <c r="C407" s="14">
        <v>1</v>
      </c>
      <c r="D407" s="153" t="s">
        <v>101</v>
      </c>
      <c r="E407" s="15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>
        <v>1</v>
      </c>
      <c r="C408" s="9">
        <v>2</v>
      </c>
      <c r="D408" s="154" t="s">
        <v>101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>
        <v>1</v>
      </c>
      <c r="C409" s="9">
        <v>3</v>
      </c>
      <c r="D409" s="154" t="s">
        <v>101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16</v>
      </c>
    </row>
    <row r="410" spans="1:65">
      <c r="A410" s="29"/>
      <c r="B410" s="19">
        <v>1</v>
      </c>
      <c r="C410" s="9">
        <v>4</v>
      </c>
      <c r="D410" s="154" t="s">
        <v>101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 t="s">
        <v>101</v>
      </c>
    </row>
    <row r="411" spans="1:65">
      <c r="A411" s="29"/>
      <c r="B411" s="19">
        <v>1</v>
      </c>
      <c r="C411" s="9">
        <v>5</v>
      </c>
      <c r="D411" s="154" t="s">
        <v>101</v>
      </c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7</v>
      </c>
    </row>
    <row r="412" spans="1:65">
      <c r="A412" s="29"/>
      <c r="B412" s="19">
        <v>1</v>
      </c>
      <c r="C412" s="9">
        <v>6</v>
      </c>
      <c r="D412" s="154" t="s">
        <v>101</v>
      </c>
      <c r="E412" s="15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29"/>
      <c r="B413" s="20" t="s">
        <v>254</v>
      </c>
      <c r="C413" s="12"/>
      <c r="D413" s="22" t="s">
        <v>604</v>
      </c>
      <c r="E413" s="15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29"/>
      <c r="B414" s="3" t="s">
        <v>255</v>
      </c>
      <c r="C414" s="28"/>
      <c r="D414" s="11" t="s">
        <v>604</v>
      </c>
      <c r="E414" s="15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29"/>
      <c r="B415" s="3" t="s">
        <v>256</v>
      </c>
      <c r="C415" s="28"/>
      <c r="D415" s="23" t="s">
        <v>604</v>
      </c>
      <c r="E415" s="15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29"/>
      <c r="B416" s="3" t="s">
        <v>86</v>
      </c>
      <c r="C416" s="28"/>
      <c r="D416" s="13" t="s">
        <v>604</v>
      </c>
      <c r="E416" s="15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3" t="s">
        <v>257</v>
      </c>
      <c r="C417" s="28"/>
      <c r="D417" s="13" t="s">
        <v>604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45" t="s">
        <v>258</v>
      </c>
      <c r="C418" s="46"/>
      <c r="D418" s="44" t="s">
        <v>259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0"/>
      <c r="C419" s="20"/>
      <c r="D419" s="20"/>
      <c r="BM419" s="55"/>
    </row>
    <row r="420" spans="1:65" ht="15">
      <c r="B420" s="8" t="s">
        <v>438</v>
      </c>
      <c r="BM420" s="27" t="s">
        <v>66</v>
      </c>
    </row>
    <row r="421" spans="1:65" ht="15">
      <c r="A421" s="24" t="s">
        <v>11</v>
      </c>
      <c r="B421" s="18" t="s">
        <v>108</v>
      </c>
      <c r="C421" s="15" t="s">
        <v>109</v>
      </c>
      <c r="D421" s="16" t="s">
        <v>224</v>
      </c>
      <c r="E421" s="17" t="s">
        <v>224</v>
      </c>
      <c r="F421" s="17" t="s">
        <v>224</v>
      </c>
      <c r="G421" s="17" t="s">
        <v>224</v>
      </c>
      <c r="H421" s="17" t="s">
        <v>224</v>
      </c>
      <c r="I421" s="17" t="s">
        <v>224</v>
      </c>
      <c r="J421" s="15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>
        <v>1</v>
      </c>
    </row>
    <row r="422" spans="1:65">
      <c r="A422" s="29"/>
      <c r="B422" s="19" t="s">
        <v>225</v>
      </c>
      <c r="C422" s="9" t="s">
        <v>225</v>
      </c>
      <c r="D422" s="150" t="s">
        <v>227</v>
      </c>
      <c r="E422" s="151" t="s">
        <v>228</v>
      </c>
      <c r="F422" s="151" t="s">
        <v>236</v>
      </c>
      <c r="G422" s="151" t="s">
        <v>237</v>
      </c>
      <c r="H422" s="151" t="s">
        <v>241</v>
      </c>
      <c r="I422" s="151" t="s">
        <v>247</v>
      </c>
      <c r="J422" s="15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 t="s">
        <v>3</v>
      </c>
    </row>
    <row r="423" spans="1:65">
      <c r="A423" s="29"/>
      <c r="B423" s="19"/>
      <c r="C423" s="9"/>
      <c r="D423" s="10" t="s">
        <v>264</v>
      </c>
      <c r="E423" s="11" t="s">
        <v>263</v>
      </c>
      <c r="F423" s="11" t="s">
        <v>264</v>
      </c>
      <c r="G423" s="11" t="s">
        <v>264</v>
      </c>
      <c r="H423" s="11" t="s">
        <v>263</v>
      </c>
      <c r="I423" s="11" t="s">
        <v>264</v>
      </c>
      <c r="J423" s="15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2</v>
      </c>
    </row>
    <row r="424" spans="1:65">
      <c r="A424" s="29"/>
      <c r="B424" s="19"/>
      <c r="C424" s="9"/>
      <c r="D424" s="25"/>
      <c r="E424" s="25"/>
      <c r="F424" s="25"/>
      <c r="G424" s="25"/>
      <c r="H424" s="25"/>
      <c r="I424" s="25"/>
      <c r="J424" s="15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8">
        <v>1</v>
      </c>
      <c r="C425" s="14">
        <v>1</v>
      </c>
      <c r="D425" s="21">
        <v>0.52</v>
      </c>
      <c r="E425" s="153">
        <v>0.5</v>
      </c>
      <c r="F425" s="21">
        <v>0.6</v>
      </c>
      <c r="G425" s="21">
        <v>0.63</v>
      </c>
      <c r="H425" s="21">
        <v>0.6</v>
      </c>
      <c r="I425" s="21">
        <v>0.6</v>
      </c>
      <c r="J425" s="15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>
        <v>1</v>
      </c>
      <c r="C426" s="9">
        <v>2</v>
      </c>
      <c r="D426" s="11">
        <v>0.54</v>
      </c>
      <c r="E426" s="154">
        <v>0.5</v>
      </c>
      <c r="F426" s="11">
        <v>0.6</v>
      </c>
      <c r="G426" s="148">
        <v>0.71</v>
      </c>
      <c r="H426" s="11">
        <v>0.6</v>
      </c>
      <c r="I426" s="11">
        <v>0.5</v>
      </c>
      <c r="J426" s="15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3</v>
      </c>
    </row>
    <row r="427" spans="1:65">
      <c r="A427" s="29"/>
      <c r="B427" s="19">
        <v>1</v>
      </c>
      <c r="C427" s="9">
        <v>3</v>
      </c>
      <c r="D427" s="11">
        <v>0.52</v>
      </c>
      <c r="E427" s="154">
        <v>0.5</v>
      </c>
      <c r="F427" s="11">
        <v>0.6</v>
      </c>
      <c r="G427" s="11">
        <v>0.62</v>
      </c>
      <c r="H427" s="11">
        <v>0.6</v>
      </c>
      <c r="I427" s="11">
        <v>0.6</v>
      </c>
      <c r="J427" s="15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16</v>
      </c>
    </row>
    <row r="428" spans="1:65">
      <c r="A428" s="29"/>
      <c r="B428" s="19">
        <v>1</v>
      </c>
      <c r="C428" s="9">
        <v>4</v>
      </c>
      <c r="D428" s="11">
        <v>0.53</v>
      </c>
      <c r="E428" s="154">
        <v>0.5</v>
      </c>
      <c r="F428" s="11">
        <v>0.57999999999999996</v>
      </c>
      <c r="G428" s="11">
        <v>0.57999999999999996</v>
      </c>
      <c r="H428" s="11">
        <v>0.6</v>
      </c>
      <c r="I428" s="11">
        <v>0.6</v>
      </c>
      <c r="J428" s="15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0.57813333333333339</v>
      </c>
    </row>
    <row r="429" spans="1:65">
      <c r="A429" s="29"/>
      <c r="B429" s="19">
        <v>1</v>
      </c>
      <c r="C429" s="9">
        <v>5</v>
      </c>
      <c r="D429" s="11">
        <v>0.53</v>
      </c>
      <c r="E429" s="154">
        <v>0.5</v>
      </c>
      <c r="F429" s="11">
        <v>0.6</v>
      </c>
      <c r="G429" s="11">
        <v>0.59</v>
      </c>
      <c r="H429" s="11">
        <v>0.6</v>
      </c>
      <c r="I429" s="11">
        <v>0.5</v>
      </c>
      <c r="J429" s="15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32</v>
      </c>
    </row>
    <row r="430" spans="1:65">
      <c r="A430" s="29"/>
      <c r="B430" s="19">
        <v>1</v>
      </c>
      <c r="C430" s="9">
        <v>6</v>
      </c>
      <c r="D430" s="11">
        <v>0.49</v>
      </c>
      <c r="E430" s="154">
        <v>0.5</v>
      </c>
      <c r="F430" s="11">
        <v>0.61</v>
      </c>
      <c r="G430" s="11">
        <v>0.6</v>
      </c>
      <c r="H430" s="11">
        <v>0.6</v>
      </c>
      <c r="I430" s="11">
        <v>0.6</v>
      </c>
      <c r="J430" s="15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20" t="s">
        <v>254</v>
      </c>
      <c r="C431" s="12"/>
      <c r="D431" s="22">
        <v>0.52166666666666683</v>
      </c>
      <c r="E431" s="22">
        <v>0.5</v>
      </c>
      <c r="F431" s="22">
        <v>0.59833333333333327</v>
      </c>
      <c r="G431" s="22">
        <v>0.6216666666666667</v>
      </c>
      <c r="H431" s="22">
        <v>0.6</v>
      </c>
      <c r="I431" s="22">
        <v>0.56666666666666676</v>
      </c>
      <c r="J431" s="15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255</v>
      </c>
      <c r="C432" s="28"/>
      <c r="D432" s="11">
        <v>0.52500000000000002</v>
      </c>
      <c r="E432" s="11">
        <v>0.5</v>
      </c>
      <c r="F432" s="11">
        <v>0.6</v>
      </c>
      <c r="G432" s="11">
        <v>0.61</v>
      </c>
      <c r="H432" s="11">
        <v>0.6</v>
      </c>
      <c r="I432" s="11">
        <v>0.6</v>
      </c>
      <c r="J432" s="15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256</v>
      </c>
      <c r="C433" s="28"/>
      <c r="D433" s="23">
        <v>1.7224014243685099E-2</v>
      </c>
      <c r="E433" s="23">
        <v>0</v>
      </c>
      <c r="F433" s="23">
        <v>9.8319208025017587E-3</v>
      </c>
      <c r="G433" s="23">
        <v>4.7081489639418446E-2</v>
      </c>
      <c r="H433" s="23">
        <v>0</v>
      </c>
      <c r="I433" s="23">
        <v>5.1639777949432211E-2</v>
      </c>
      <c r="J433" s="204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  <c r="AC433" s="205"/>
      <c r="AD433" s="205"/>
      <c r="AE433" s="205"/>
      <c r="AF433" s="205"/>
      <c r="AG433" s="205"/>
      <c r="AH433" s="205"/>
      <c r="AI433" s="205"/>
      <c r="AJ433" s="205"/>
      <c r="AK433" s="205"/>
      <c r="AL433" s="205"/>
      <c r="AM433" s="205"/>
      <c r="AN433" s="205"/>
      <c r="AO433" s="205"/>
      <c r="AP433" s="205"/>
      <c r="AQ433" s="205"/>
      <c r="AR433" s="205"/>
      <c r="AS433" s="205"/>
      <c r="AT433" s="205"/>
      <c r="AU433" s="205"/>
      <c r="AV433" s="205"/>
      <c r="AW433" s="205"/>
      <c r="AX433" s="205"/>
      <c r="AY433" s="205"/>
      <c r="AZ433" s="205"/>
      <c r="BA433" s="205"/>
      <c r="BB433" s="205"/>
      <c r="BC433" s="205"/>
      <c r="BD433" s="205"/>
      <c r="BE433" s="205"/>
      <c r="BF433" s="205"/>
      <c r="BG433" s="205"/>
      <c r="BH433" s="205"/>
      <c r="BI433" s="205"/>
      <c r="BJ433" s="205"/>
      <c r="BK433" s="205"/>
      <c r="BL433" s="205"/>
      <c r="BM433" s="56"/>
    </row>
    <row r="434" spans="1:65">
      <c r="A434" s="29"/>
      <c r="B434" s="3" t="s">
        <v>86</v>
      </c>
      <c r="C434" s="28"/>
      <c r="D434" s="13">
        <v>3.3017279700354812E-2</v>
      </c>
      <c r="E434" s="13">
        <v>0</v>
      </c>
      <c r="F434" s="13">
        <v>1.6432179614209071E-2</v>
      </c>
      <c r="G434" s="13">
        <v>7.5734299688072562E-2</v>
      </c>
      <c r="H434" s="13">
        <v>0</v>
      </c>
      <c r="I434" s="13">
        <v>9.1129019910762707E-2</v>
      </c>
      <c r="J434" s="15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3" t="s">
        <v>257</v>
      </c>
      <c r="C435" s="28"/>
      <c r="D435" s="13">
        <v>-9.7670664206641833E-2</v>
      </c>
      <c r="E435" s="13">
        <v>-0.13514760147601479</v>
      </c>
      <c r="F435" s="13">
        <v>3.4940036900368732E-2</v>
      </c>
      <c r="G435" s="13">
        <v>7.5299815498155009E-2</v>
      </c>
      <c r="H435" s="13">
        <v>3.7822878228782164E-2</v>
      </c>
      <c r="I435" s="13">
        <v>-1.9833948339483376E-2</v>
      </c>
      <c r="J435" s="15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45" t="s">
        <v>258</v>
      </c>
      <c r="C436" s="46"/>
      <c r="D436" s="44">
        <v>1.45</v>
      </c>
      <c r="E436" s="44">
        <v>1.96</v>
      </c>
      <c r="F436" s="44">
        <v>0.38</v>
      </c>
      <c r="G436" s="44">
        <v>0.93</v>
      </c>
      <c r="H436" s="44">
        <v>0.42</v>
      </c>
      <c r="I436" s="44">
        <v>0.38</v>
      </c>
      <c r="J436" s="15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0"/>
      <c r="C437" s="20"/>
      <c r="D437" s="20"/>
      <c r="E437" s="20"/>
      <c r="F437" s="20"/>
      <c r="G437" s="20"/>
      <c r="H437" s="20"/>
      <c r="I437" s="20"/>
      <c r="BM437" s="55"/>
    </row>
    <row r="438" spans="1:65" ht="15">
      <c r="B438" s="8" t="s">
        <v>439</v>
      </c>
      <c r="BM438" s="27" t="s">
        <v>66</v>
      </c>
    </row>
    <row r="439" spans="1:65" ht="15">
      <c r="A439" s="24" t="s">
        <v>14</v>
      </c>
      <c r="B439" s="18" t="s">
        <v>108</v>
      </c>
      <c r="C439" s="15" t="s">
        <v>109</v>
      </c>
      <c r="D439" s="16" t="s">
        <v>224</v>
      </c>
      <c r="E439" s="17" t="s">
        <v>224</v>
      </c>
      <c r="F439" s="17" t="s">
        <v>224</v>
      </c>
      <c r="G439" s="17" t="s">
        <v>224</v>
      </c>
      <c r="H439" s="17" t="s">
        <v>224</v>
      </c>
      <c r="I439" s="17" t="s">
        <v>224</v>
      </c>
      <c r="J439" s="17" t="s">
        <v>224</v>
      </c>
      <c r="K439" s="17" t="s">
        <v>224</v>
      </c>
      <c r="L439" s="17" t="s">
        <v>224</v>
      </c>
      <c r="M439" s="17" t="s">
        <v>224</v>
      </c>
      <c r="N439" s="17" t="s">
        <v>224</v>
      </c>
      <c r="O439" s="17" t="s">
        <v>224</v>
      </c>
      <c r="P439" s="17" t="s">
        <v>224</v>
      </c>
      <c r="Q439" s="17" t="s">
        <v>224</v>
      </c>
      <c r="R439" s="17" t="s">
        <v>224</v>
      </c>
      <c r="S439" s="17" t="s">
        <v>224</v>
      </c>
      <c r="T439" s="17" t="s">
        <v>224</v>
      </c>
      <c r="U439" s="17" t="s">
        <v>224</v>
      </c>
      <c r="V439" s="152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1</v>
      </c>
    </row>
    <row r="440" spans="1:65">
      <c r="A440" s="29"/>
      <c r="B440" s="19" t="s">
        <v>225</v>
      </c>
      <c r="C440" s="9" t="s">
        <v>225</v>
      </c>
      <c r="D440" s="150" t="s">
        <v>227</v>
      </c>
      <c r="E440" s="151" t="s">
        <v>228</v>
      </c>
      <c r="F440" s="151" t="s">
        <v>229</v>
      </c>
      <c r="G440" s="151" t="s">
        <v>230</v>
      </c>
      <c r="H440" s="151" t="s">
        <v>231</v>
      </c>
      <c r="I440" s="151" t="s">
        <v>234</v>
      </c>
      <c r="J440" s="151" t="s">
        <v>235</v>
      </c>
      <c r="K440" s="151" t="s">
        <v>236</v>
      </c>
      <c r="L440" s="151" t="s">
        <v>237</v>
      </c>
      <c r="M440" s="151" t="s">
        <v>238</v>
      </c>
      <c r="N440" s="151" t="s">
        <v>239</v>
      </c>
      <c r="O440" s="151" t="s">
        <v>240</v>
      </c>
      <c r="P440" s="151" t="s">
        <v>241</v>
      </c>
      <c r="Q440" s="151" t="s">
        <v>242</v>
      </c>
      <c r="R440" s="151" t="s">
        <v>243</v>
      </c>
      <c r="S440" s="151" t="s">
        <v>245</v>
      </c>
      <c r="T440" s="151" t="s">
        <v>246</v>
      </c>
      <c r="U440" s="151" t="s">
        <v>247</v>
      </c>
      <c r="V440" s="152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 t="s">
        <v>3</v>
      </c>
    </row>
    <row r="441" spans="1:65">
      <c r="A441" s="29"/>
      <c r="B441" s="19"/>
      <c r="C441" s="9"/>
      <c r="D441" s="10" t="s">
        <v>264</v>
      </c>
      <c r="E441" s="11" t="s">
        <v>263</v>
      </c>
      <c r="F441" s="11" t="s">
        <v>263</v>
      </c>
      <c r="G441" s="11" t="s">
        <v>263</v>
      </c>
      <c r="H441" s="11" t="s">
        <v>112</v>
      </c>
      <c r="I441" s="11" t="s">
        <v>263</v>
      </c>
      <c r="J441" s="11" t="s">
        <v>263</v>
      </c>
      <c r="K441" s="11" t="s">
        <v>264</v>
      </c>
      <c r="L441" s="11" t="s">
        <v>264</v>
      </c>
      <c r="M441" s="11" t="s">
        <v>264</v>
      </c>
      <c r="N441" s="11" t="s">
        <v>264</v>
      </c>
      <c r="O441" s="11" t="s">
        <v>264</v>
      </c>
      <c r="P441" s="11" t="s">
        <v>263</v>
      </c>
      <c r="Q441" s="11" t="s">
        <v>263</v>
      </c>
      <c r="R441" s="11" t="s">
        <v>112</v>
      </c>
      <c r="S441" s="11" t="s">
        <v>263</v>
      </c>
      <c r="T441" s="11" t="s">
        <v>263</v>
      </c>
      <c r="U441" s="11" t="s">
        <v>264</v>
      </c>
      <c r="V441" s="152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2</v>
      </c>
    </row>
    <row r="442" spans="1:65">
      <c r="A442" s="29"/>
      <c r="B442" s="19"/>
      <c r="C442" s="9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152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3</v>
      </c>
    </row>
    <row r="443" spans="1:65">
      <c r="A443" s="29"/>
      <c r="B443" s="18">
        <v>1</v>
      </c>
      <c r="C443" s="14">
        <v>1</v>
      </c>
      <c r="D443" s="21">
        <v>0.39</v>
      </c>
      <c r="E443" s="21">
        <v>0.36</v>
      </c>
      <c r="F443" s="21">
        <v>0.38600000000000001</v>
      </c>
      <c r="G443" s="21">
        <v>0.36099999999999999</v>
      </c>
      <c r="H443" s="21">
        <v>0.38</v>
      </c>
      <c r="I443" s="153">
        <v>0.4</v>
      </c>
      <c r="J443" s="21">
        <v>0.39600000000000002</v>
      </c>
      <c r="K443" s="21">
        <v>0.36</v>
      </c>
      <c r="L443" s="21">
        <v>0.41</v>
      </c>
      <c r="M443" s="21">
        <v>0.40400000000000003</v>
      </c>
      <c r="N443" s="153">
        <v>1.9E-2</v>
      </c>
      <c r="O443" s="21">
        <v>0.4</v>
      </c>
      <c r="P443" s="153">
        <v>0.4</v>
      </c>
      <c r="Q443" s="21">
        <v>0.39</v>
      </c>
      <c r="R443" s="153" t="s">
        <v>101</v>
      </c>
      <c r="S443" s="21">
        <v>0.4</v>
      </c>
      <c r="T443" s="21">
        <v>0.36699999999999999</v>
      </c>
      <c r="U443" s="21">
        <v>0.37</v>
      </c>
      <c r="V443" s="152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</v>
      </c>
    </row>
    <row r="444" spans="1:65">
      <c r="A444" s="29"/>
      <c r="B444" s="19">
        <v>1</v>
      </c>
      <c r="C444" s="9">
        <v>2</v>
      </c>
      <c r="D444" s="11">
        <v>0.4</v>
      </c>
      <c r="E444" s="11">
        <v>0.35</v>
      </c>
      <c r="F444" s="11">
        <v>0.38300000000000001</v>
      </c>
      <c r="G444" s="11">
        <v>0.378</v>
      </c>
      <c r="H444" s="11">
        <v>0.36</v>
      </c>
      <c r="I444" s="154">
        <v>0.4</v>
      </c>
      <c r="J444" s="11">
        <v>0.39900000000000002</v>
      </c>
      <c r="K444" s="11">
        <v>0.38</v>
      </c>
      <c r="L444" s="11">
        <v>0.42</v>
      </c>
      <c r="M444" s="11">
        <v>0.375</v>
      </c>
      <c r="N444" s="154">
        <v>2.5000000000000001E-2</v>
      </c>
      <c r="O444" s="11">
        <v>0.4</v>
      </c>
      <c r="P444" s="154">
        <v>0.4</v>
      </c>
      <c r="Q444" s="11">
        <v>0.38</v>
      </c>
      <c r="R444" s="154" t="s">
        <v>101</v>
      </c>
      <c r="S444" s="11">
        <v>0.4</v>
      </c>
      <c r="T444" s="11">
        <v>0.36499999999999999</v>
      </c>
      <c r="U444" s="11">
        <v>0.36</v>
      </c>
      <c r="V444" s="152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19</v>
      </c>
    </row>
    <row r="445" spans="1:65">
      <c r="A445" s="29"/>
      <c r="B445" s="19">
        <v>1</v>
      </c>
      <c r="C445" s="9">
        <v>3</v>
      </c>
      <c r="D445" s="11">
        <v>0.4</v>
      </c>
      <c r="E445" s="11">
        <v>0.36</v>
      </c>
      <c r="F445" s="11">
        <v>0.376</v>
      </c>
      <c r="G445" s="11">
        <v>0.373</v>
      </c>
      <c r="H445" s="11">
        <v>0.37</v>
      </c>
      <c r="I445" s="154">
        <v>0.4</v>
      </c>
      <c r="J445" s="11">
        <v>0.40100000000000002</v>
      </c>
      <c r="K445" s="11">
        <v>0.37</v>
      </c>
      <c r="L445" s="11">
        <v>0.42</v>
      </c>
      <c r="M445" s="11">
        <v>0.371</v>
      </c>
      <c r="N445" s="154">
        <v>1.7999999999999999E-2</v>
      </c>
      <c r="O445" s="11">
        <v>0.4</v>
      </c>
      <c r="P445" s="154">
        <v>0.4</v>
      </c>
      <c r="Q445" s="11">
        <v>0.39200000000000002</v>
      </c>
      <c r="R445" s="154" t="s">
        <v>101</v>
      </c>
      <c r="S445" s="11">
        <v>0.41</v>
      </c>
      <c r="T445" s="11">
        <v>0.35899999999999999</v>
      </c>
      <c r="U445" s="11">
        <v>0.4</v>
      </c>
      <c r="V445" s="152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16</v>
      </c>
    </row>
    <row r="446" spans="1:65">
      <c r="A446" s="29"/>
      <c r="B446" s="19">
        <v>1</v>
      </c>
      <c r="C446" s="9">
        <v>4</v>
      </c>
      <c r="D446" s="11">
        <v>0.4</v>
      </c>
      <c r="E446" s="11">
        <v>0.35</v>
      </c>
      <c r="F446" s="11">
        <v>0.377</v>
      </c>
      <c r="G446" s="11">
        <v>0.41399999999999998</v>
      </c>
      <c r="H446" s="11">
        <v>0.38</v>
      </c>
      <c r="I446" s="154">
        <v>0.4</v>
      </c>
      <c r="J446" s="11">
        <v>0.39600000000000002</v>
      </c>
      <c r="K446" s="11">
        <v>0.36</v>
      </c>
      <c r="L446" s="11">
        <v>0.43</v>
      </c>
      <c r="M446" s="11">
        <v>0.38400000000000001</v>
      </c>
      <c r="N446" s="154">
        <v>0.02</v>
      </c>
      <c r="O446" s="11">
        <v>0.4</v>
      </c>
      <c r="P446" s="154">
        <v>0.4</v>
      </c>
      <c r="Q446" s="11">
        <v>0.40500000000000003</v>
      </c>
      <c r="R446" s="154" t="s">
        <v>101</v>
      </c>
      <c r="S446" s="11">
        <v>0.4</v>
      </c>
      <c r="T446" s="11">
        <v>0.371</v>
      </c>
      <c r="U446" s="11">
        <v>0.44</v>
      </c>
      <c r="V446" s="152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0.38482619047619043</v>
      </c>
    </row>
    <row r="447" spans="1:65">
      <c r="A447" s="29"/>
      <c r="B447" s="19">
        <v>1</v>
      </c>
      <c r="C447" s="9">
        <v>5</v>
      </c>
      <c r="D447" s="11">
        <v>0.4</v>
      </c>
      <c r="E447" s="11">
        <v>0.35</v>
      </c>
      <c r="F447" s="11">
        <v>0.376</v>
      </c>
      <c r="G447" s="11">
        <v>0.39400000000000002</v>
      </c>
      <c r="H447" s="11">
        <v>0.38</v>
      </c>
      <c r="I447" s="154">
        <v>0.4</v>
      </c>
      <c r="J447" s="148">
        <v>0.371</v>
      </c>
      <c r="K447" s="11">
        <v>0.37</v>
      </c>
      <c r="L447" s="11">
        <v>0.39</v>
      </c>
      <c r="M447" s="11">
        <v>0.39100000000000001</v>
      </c>
      <c r="N447" s="154">
        <v>0.03</v>
      </c>
      <c r="O447" s="11">
        <v>0.38</v>
      </c>
      <c r="P447" s="154">
        <v>0.4</v>
      </c>
      <c r="Q447" s="11">
        <v>0.38800000000000001</v>
      </c>
      <c r="R447" s="154" t="s">
        <v>101</v>
      </c>
      <c r="S447" s="11">
        <v>0.41</v>
      </c>
      <c r="T447" s="11">
        <v>0.35499999999999998</v>
      </c>
      <c r="U447" s="11">
        <v>0.35</v>
      </c>
      <c r="V447" s="152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33</v>
      </c>
    </row>
    <row r="448" spans="1:65">
      <c r="A448" s="29"/>
      <c r="B448" s="19">
        <v>1</v>
      </c>
      <c r="C448" s="9">
        <v>6</v>
      </c>
      <c r="D448" s="11">
        <v>0.4</v>
      </c>
      <c r="E448" s="11">
        <v>0.37</v>
      </c>
      <c r="F448" s="11">
        <v>0.38200000000000001</v>
      </c>
      <c r="G448" s="11">
        <v>0.39600000000000002</v>
      </c>
      <c r="H448" s="11">
        <v>0.39</v>
      </c>
      <c r="I448" s="154">
        <v>0.4</v>
      </c>
      <c r="J448" s="11">
        <v>0.38</v>
      </c>
      <c r="K448" s="11">
        <v>0.37</v>
      </c>
      <c r="L448" s="11">
        <v>0.41</v>
      </c>
      <c r="M448" s="11">
        <v>0.38800000000000001</v>
      </c>
      <c r="N448" s="154">
        <v>2.4E-2</v>
      </c>
      <c r="O448" s="11">
        <v>0.39</v>
      </c>
      <c r="P448" s="154">
        <v>0.4</v>
      </c>
      <c r="Q448" s="11">
        <v>0.38700000000000001</v>
      </c>
      <c r="R448" s="154" t="s">
        <v>101</v>
      </c>
      <c r="S448" s="11">
        <v>0.4</v>
      </c>
      <c r="T448" s="11">
        <v>0.35099999999999998</v>
      </c>
      <c r="U448" s="11">
        <v>0.35</v>
      </c>
      <c r="V448" s="152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20" t="s">
        <v>254</v>
      </c>
      <c r="C449" s="12"/>
      <c r="D449" s="22">
        <v>0.39833333333333326</v>
      </c>
      <c r="E449" s="22">
        <v>0.35666666666666669</v>
      </c>
      <c r="F449" s="22">
        <v>0.38000000000000006</v>
      </c>
      <c r="G449" s="22">
        <v>0.38599999999999995</v>
      </c>
      <c r="H449" s="22">
        <v>0.37666666666666665</v>
      </c>
      <c r="I449" s="22">
        <v>0.39999999999999997</v>
      </c>
      <c r="J449" s="22">
        <v>0.39050000000000001</v>
      </c>
      <c r="K449" s="22">
        <v>0.36833333333333335</v>
      </c>
      <c r="L449" s="22">
        <v>0.41333333333333333</v>
      </c>
      <c r="M449" s="22">
        <v>0.38549999999999995</v>
      </c>
      <c r="N449" s="22">
        <v>2.2666666666666668E-2</v>
      </c>
      <c r="O449" s="22">
        <v>0.39500000000000002</v>
      </c>
      <c r="P449" s="22">
        <v>0.39999999999999997</v>
      </c>
      <c r="Q449" s="22">
        <v>0.39033333333333337</v>
      </c>
      <c r="R449" s="22" t="s">
        <v>604</v>
      </c>
      <c r="S449" s="22">
        <v>0.40333333333333332</v>
      </c>
      <c r="T449" s="22">
        <v>0.36133333333333334</v>
      </c>
      <c r="U449" s="22">
        <v>0.37833333333333335</v>
      </c>
      <c r="V449" s="152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29"/>
      <c r="B450" s="3" t="s">
        <v>255</v>
      </c>
      <c r="C450" s="28"/>
      <c r="D450" s="11">
        <v>0.4</v>
      </c>
      <c r="E450" s="11">
        <v>0.35499999999999998</v>
      </c>
      <c r="F450" s="11">
        <v>0.3795</v>
      </c>
      <c r="G450" s="11">
        <v>0.38600000000000001</v>
      </c>
      <c r="H450" s="11">
        <v>0.38</v>
      </c>
      <c r="I450" s="11">
        <v>0.4</v>
      </c>
      <c r="J450" s="11">
        <v>0.39600000000000002</v>
      </c>
      <c r="K450" s="11">
        <v>0.37</v>
      </c>
      <c r="L450" s="11">
        <v>0.41499999999999998</v>
      </c>
      <c r="M450" s="11">
        <v>0.38600000000000001</v>
      </c>
      <c r="N450" s="11">
        <v>2.1999999999999999E-2</v>
      </c>
      <c r="O450" s="11">
        <v>0.4</v>
      </c>
      <c r="P450" s="11">
        <v>0.4</v>
      </c>
      <c r="Q450" s="11">
        <v>0.38900000000000001</v>
      </c>
      <c r="R450" s="11" t="s">
        <v>604</v>
      </c>
      <c r="S450" s="11">
        <v>0.4</v>
      </c>
      <c r="T450" s="11">
        <v>0.36199999999999999</v>
      </c>
      <c r="U450" s="11">
        <v>0.36499999999999999</v>
      </c>
      <c r="V450" s="152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3" t="s">
        <v>256</v>
      </c>
      <c r="C451" s="28"/>
      <c r="D451" s="23">
        <v>4.0824829046386332E-3</v>
      </c>
      <c r="E451" s="23">
        <v>8.1649658092772665E-3</v>
      </c>
      <c r="F451" s="23">
        <v>4.2426406871192892E-3</v>
      </c>
      <c r="G451" s="23">
        <v>1.9005262429127361E-2</v>
      </c>
      <c r="H451" s="23">
        <v>1.0327955589886455E-2</v>
      </c>
      <c r="I451" s="23">
        <v>6.0809419444881171E-17</v>
      </c>
      <c r="J451" s="23">
        <v>1.2111977542911821E-2</v>
      </c>
      <c r="K451" s="23">
        <v>7.5277265270908156E-3</v>
      </c>
      <c r="L451" s="23">
        <v>1.3662601021279457E-2</v>
      </c>
      <c r="M451" s="23">
        <v>1.1844830095868841E-2</v>
      </c>
      <c r="N451" s="23">
        <v>4.5460605656619524E-3</v>
      </c>
      <c r="O451" s="23">
        <v>8.3666002653407633E-3</v>
      </c>
      <c r="P451" s="23">
        <v>6.0809419444881171E-17</v>
      </c>
      <c r="Q451" s="23">
        <v>8.262364471909164E-3</v>
      </c>
      <c r="R451" s="23" t="s">
        <v>604</v>
      </c>
      <c r="S451" s="23">
        <v>5.1639777949431982E-3</v>
      </c>
      <c r="T451" s="23">
        <v>7.6332605527825908E-3</v>
      </c>
      <c r="U451" s="23">
        <v>3.5449494589721131E-2</v>
      </c>
      <c r="V451" s="204"/>
      <c r="W451" s="205"/>
      <c r="X451" s="205"/>
      <c r="Y451" s="205"/>
      <c r="Z451" s="205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29"/>
      <c r="B452" s="3" t="s">
        <v>86</v>
      </c>
      <c r="C452" s="28"/>
      <c r="D452" s="13">
        <v>1.024891105767021E-2</v>
      </c>
      <c r="E452" s="13">
        <v>2.2892427502646539E-2</v>
      </c>
      <c r="F452" s="13">
        <v>1.1164843913471813E-2</v>
      </c>
      <c r="G452" s="13">
        <v>4.9236431163542392E-2</v>
      </c>
      <c r="H452" s="13">
        <v>2.741935112359236E-2</v>
      </c>
      <c r="I452" s="13">
        <v>1.5202354861220294E-16</v>
      </c>
      <c r="J452" s="13">
        <v>3.1016587817956007E-2</v>
      </c>
      <c r="K452" s="13">
        <v>2.043726658938683E-2</v>
      </c>
      <c r="L452" s="13">
        <v>3.3054679890192236E-2</v>
      </c>
      <c r="M452" s="13">
        <v>3.0725888705236945E-2</v>
      </c>
      <c r="N452" s="13">
        <v>0.20056149554390965</v>
      </c>
      <c r="O452" s="13">
        <v>2.1181266494533578E-2</v>
      </c>
      <c r="P452" s="13">
        <v>1.5202354861220294E-16</v>
      </c>
      <c r="Q452" s="13">
        <v>2.116745808345644E-2</v>
      </c>
      <c r="R452" s="13" t="s">
        <v>604</v>
      </c>
      <c r="S452" s="13">
        <v>1.2803250731264128E-2</v>
      </c>
      <c r="T452" s="13">
        <v>2.1125259832424144E-2</v>
      </c>
      <c r="U452" s="13">
        <v>9.3699104642434708E-2</v>
      </c>
      <c r="V452" s="152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3" t="s">
        <v>257</v>
      </c>
      <c r="C453" s="28"/>
      <c r="D453" s="13">
        <v>3.509933365093687E-2</v>
      </c>
      <c r="E453" s="13">
        <v>-7.3174655224683804E-2</v>
      </c>
      <c r="F453" s="13">
        <v>-1.2541221454336005E-2</v>
      </c>
      <c r="G453" s="13">
        <v>3.0502329437531728E-3</v>
      </c>
      <c r="H453" s="13">
        <v>-2.1203140564385881E-2</v>
      </c>
      <c r="I453" s="13">
        <v>3.9430293205961808E-2</v>
      </c>
      <c r="J453" s="13">
        <v>1.4743823742320528E-2</v>
      </c>
      <c r="K453" s="13">
        <v>-4.2857938339510016E-2</v>
      </c>
      <c r="L453" s="13">
        <v>7.4077969646160646E-2</v>
      </c>
      <c r="M453" s="13">
        <v>1.7509450772457136E-3</v>
      </c>
      <c r="N453" s="13">
        <v>-0.94109895005166211</v>
      </c>
      <c r="O453" s="13">
        <v>2.6437414540887438E-2</v>
      </c>
      <c r="P453" s="13">
        <v>3.9430293205961808E-2</v>
      </c>
      <c r="Q453" s="13">
        <v>1.4310727786817967E-2</v>
      </c>
      <c r="R453" s="13" t="s">
        <v>604</v>
      </c>
      <c r="S453" s="13">
        <v>4.8092212316011684E-2</v>
      </c>
      <c r="T453" s="13">
        <v>-6.1047968470614333E-2</v>
      </c>
      <c r="U453" s="13">
        <v>-1.6872181009360943E-2</v>
      </c>
      <c r="V453" s="152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29"/>
      <c r="B454" s="45" t="s">
        <v>258</v>
      </c>
      <c r="C454" s="46"/>
      <c r="D454" s="44">
        <v>0.78</v>
      </c>
      <c r="E454" s="44">
        <v>1.8</v>
      </c>
      <c r="F454" s="44">
        <v>0.36</v>
      </c>
      <c r="G454" s="44">
        <v>0.02</v>
      </c>
      <c r="H454" s="44">
        <v>0.56000000000000005</v>
      </c>
      <c r="I454" s="44" t="s">
        <v>259</v>
      </c>
      <c r="J454" s="44">
        <v>0.28999999999999998</v>
      </c>
      <c r="K454" s="44">
        <v>1.08</v>
      </c>
      <c r="L454" s="44">
        <v>1.7</v>
      </c>
      <c r="M454" s="44">
        <v>0.02</v>
      </c>
      <c r="N454" s="44">
        <v>22.43</v>
      </c>
      <c r="O454" s="44">
        <v>0.56999999999999995</v>
      </c>
      <c r="P454" s="44" t="s">
        <v>259</v>
      </c>
      <c r="Q454" s="44">
        <v>0.28000000000000003</v>
      </c>
      <c r="R454" s="44">
        <v>37.94</v>
      </c>
      <c r="S454" s="44">
        <v>1.0900000000000001</v>
      </c>
      <c r="T454" s="44">
        <v>1.51</v>
      </c>
      <c r="U454" s="44">
        <v>0.46</v>
      </c>
      <c r="V454" s="152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0" t="s">
        <v>271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BM455" s="55"/>
    </row>
    <row r="456" spans="1:65">
      <c r="BM456" s="55"/>
    </row>
    <row r="457" spans="1:65" ht="15">
      <c r="B457" s="8" t="s">
        <v>440</v>
      </c>
      <c r="BM457" s="27" t="s">
        <v>66</v>
      </c>
    </row>
    <row r="458" spans="1:65" ht="15">
      <c r="A458" s="24" t="s">
        <v>54</v>
      </c>
      <c r="B458" s="18" t="s">
        <v>108</v>
      </c>
      <c r="C458" s="15" t="s">
        <v>109</v>
      </c>
      <c r="D458" s="16" t="s">
        <v>224</v>
      </c>
      <c r="E458" s="17" t="s">
        <v>224</v>
      </c>
      <c r="F458" s="17" t="s">
        <v>224</v>
      </c>
      <c r="G458" s="17" t="s">
        <v>224</v>
      </c>
      <c r="H458" s="17" t="s">
        <v>224</v>
      </c>
      <c r="I458" s="17" t="s">
        <v>224</v>
      </c>
      <c r="J458" s="17" t="s">
        <v>224</v>
      </c>
      <c r="K458" s="17" t="s">
        <v>224</v>
      </c>
      <c r="L458" s="17" t="s">
        <v>224</v>
      </c>
      <c r="M458" s="17" t="s">
        <v>224</v>
      </c>
      <c r="N458" s="17" t="s">
        <v>224</v>
      </c>
      <c r="O458" s="17" t="s">
        <v>224</v>
      </c>
      <c r="P458" s="17" t="s">
        <v>224</v>
      </c>
      <c r="Q458" s="17" t="s">
        <v>224</v>
      </c>
      <c r="R458" s="17" t="s">
        <v>224</v>
      </c>
      <c r="S458" s="17" t="s">
        <v>224</v>
      </c>
      <c r="T458" s="17" t="s">
        <v>224</v>
      </c>
      <c r="U458" s="17" t="s">
        <v>224</v>
      </c>
      <c r="V458" s="17" t="s">
        <v>224</v>
      </c>
      <c r="W458" s="152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1</v>
      </c>
    </row>
    <row r="459" spans="1:65">
      <c r="A459" s="29"/>
      <c r="B459" s="19" t="s">
        <v>225</v>
      </c>
      <c r="C459" s="9" t="s">
        <v>225</v>
      </c>
      <c r="D459" s="150" t="s">
        <v>227</v>
      </c>
      <c r="E459" s="151" t="s">
        <v>228</v>
      </c>
      <c r="F459" s="151" t="s">
        <v>229</v>
      </c>
      <c r="G459" s="151" t="s">
        <v>230</v>
      </c>
      <c r="H459" s="151" t="s">
        <v>231</v>
      </c>
      <c r="I459" s="151" t="s">
        <v>233</v>
      </c>
      <c r="J459" s="151" t="s">
        <v>234</v>
      </c>
      <c r="K459" s="151" t="s">
        <v>235</v>
      </c>
      <c r="L459" s="151" t="s">
        <v>236</v>
      </c>
      <c r="M459" s="151" t="s">
        <v>237</v>
      </c>
      <c r="N459" s="151" t="s">
        <v>238</v>
      </c>
      <c r="O459" s="151" t="s">
        <v>239</v>
      </c>
      <c r="P459" s="151" t="s">
        <v>240</v>
      </c>
      <c r="Q459" s="151" t="s">
        <v>241</v>
      </c>
      <c r="R459" s="151" t="s">
        <v>242</v>
      </c>
      <c r="S459" s="151" t="s">
        <v>243</v>
      </c>
      <c r="T459" s="151" t="s">
        <v>245</v>
      </c>
      <c r="U459" s="151" t="s">
        <v>246</v>
      </c>
      <c r="V459" s="151" t="s">
        <v>247</v>
      </c>
      <c r="W459" s="152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 t="s">
        <v>1</v>
      </c>
    </row>
    <row r="460" spans="1:65">
      <c r="A460" s="29"/>
      <c r="B460" s="19"/>
      <c r="C460" s="9"/>
      <c r="D460" s="10" t="s">
        <v>112</v>
      </c>
      <c r="E460" s="11" t="s">
        <v>263</v>
      </c>
      <c r="F460" s="11" t="s">
        <v>263</v>
      </c>
      <c r="G460" s="11" t="s">
        <v>263</v>
      </c>
      <c r="H460" s="11" t="s">
        <v>112</v>
      </c>
      <c r="I460" s="11" t="s">
        <v>112</v>
      </c>
      <c r="J460" s="11" t="s">
        <v>263</v>
      </c>
      <c r="K460" s="11" t="s">
        <v>263</v>
      </c>
      <c r="L460" s="11" t="s">
        <v>112</v>
      </c>
      <c r="M460" s="11" t="s">
        <v>112</v>
      </c>
      <c r="N460" s="11" t="s">
        <v>112</v>
      </c>
      <c r="O460" s="11" t="s">
        <v>263</v>
      </c>
      <c r="P460" s="11" t="s">
        <v>112</v>
      </c>
      <c r="Q460" s="11" t="s">
        <v>263</v>
      </c>
      <c r="R460" s="11" t="s">
        <v>263</v>
      </c>
      <c r="S460" s="11" t="s">
        <v>112</v>
      </c>
      <c r="T460" s="11" t="s">
        <v>263</v>
      </c>
      <c r="U460" s="11" t="s">
        <v>263</v>
      </c>
      <c r="V460" s="11" t="s">
        <v>264</v>
      </c>
      <c r="W460" s="152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2</v>
      </c>
    </row>
    <row r="461" spans="1:65">
      <c r="A461" s="29"/>
      <c r="B461" s="19"/>
      <c r="C461" s="9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152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3</v>
      </c>
    </row>
    <row r="462" spans="1:65">
      <c r="A462" s="29"/>
      <c r="B462" s="18">
        <v>1</v>
      </c>
      <c r="C462" s="14">
        <v>1</v>
      </c>
      <c r="D462" s="21">
        <v>2.85</v>
      </c>
      <c r="E462" s="21">
        <v>2.97</v>
      </c>
      <c r="F462" s="21">
        <v>2.83</v>
      </c>
      <c r="G462" s="21">
        <v>2.93</v>
      </c>
      <c r="H462" s="21">
        <v>2.9820000000000002</v>
      </c>
      <c r="I462" s="21">
        <v>3.0853543999999999</v>
      </c>
      <c r="J462" s="21">
        <v>2.8</v>
      </c>
      <c r="K462" s="21">
        <v>3</v>
      </c>
      <c r="L462" s="21">
        <v>2.9123000000000001</v>
      </c>
      <c r="M462" s="147">
        <v>3.0417000000000001</v>
      </c>
      <c r="N462" s="21">
        <v>2.91</v>
      </c>
      <c r="O462" s="21">
        <v>2.94</v>
      </c>
      <c r="P462" s="21">
        <v>2.9899999999999998</v>
      </c>
      <c r="Q462" s="153">
        <v>2.19</v>
      </c>
      <c r="R462" s="21">
        <v>3.07</v>
      </c>
      <c r="S462" s="21">
        <v>3.0180666666666665</v>
      </c>
      <c r="T462" s="21">
        <v>2.97</v>
      </c>
      <c r="U462" s="21">
        <v>2.93</v>
      </c>
      <c r="V462" s="21">
        <v>2.8594999999999997</v>
      </c>
      <c r="W462" s="152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1</v>
      </c>
    </row>
    <row r="463" spans="1:65">
      <c r="A463" s="29"/>
      <c r="B463" s="19">
        <v>1</v>
      </c>
      <c r="C463" s="9">
        <v>2</v>
      </c>
      <c r="D463" s="11">
        <v>2.8</v>
      </c>
      <c r="E463" s="11">
        <v>2.97</v>
      </c>
      <c r="F463" s="11">
        <v>2.87</v>
      </c>
      <c r="G463" s="11">
        <v>2.88</v>
      </c>
      <c r="H463" s="11">
        <v>3.0179999999999998</v>
      </c>
      <c r="I463" s="11">
        <v>3.0448405999999997</v>
      </c>
      <c r="J463" s="11">
        <v>2.77</v>
      </c>
      <c r="K463" s="11">
        <v>3.01</v>
      </c>
      <c r="L463" s="11">
        <v>2.9426000000000001</v>
      </c>
      <c r="M463" s="11">
        <v>2.9635000000000002</v>
      </c>
      <c r="N463" s="11">
        <v>2.81</v>
      </c>
      <c r="O463" s="11">
        <v>2.97</v>
      </c>
      <c r="P463" s="11">
        <v>3.04</v>
      </c>
      <c r="Q463" s="154">
        <v>1.91</v>
      </c>
      <c r="R463" s="148">
        <v>2.86</v>
      </c>
      <c r="S463" s="11">
        <v>3.0280666666666662</v>
      </c>
      <c r="T463" s="11">
        <v>2.97</v>
      </c>
      <c r="U463" s="11">
        <v>2.97</v>
      </c>
      <c r="V463" s="11">
        <v>2.8802000000000003</v>
      </c>
      <c r="W463" s="152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 t="e">
        <v>#N/A</v>
      </c>
    </row>
    <row r="464" spans="1:65">
      <c r="A464" s="29"/>
      <c r="B464" s="19">
        <v>1</v>
      </c>
      <c r="C464" s="9">
        <v>3</v>
      </c>
      <c r="D464" s="11">
        <v>2.97</v>
      </c>
      <c r="E464" s="11">
        <v>2.97</v>
      </c>
      <c r="F464" s="11">
        <v>2.83</v>
      </c>
      <c r="G464" s="11">
        <v>2.88</v>
      </c>
      <c r="H464" s="11">
        <v>3.0579999999999998</v>
      </c>
      <c r="I464" s="11">
        <v>3.0581087</v>
      </c>
      <c r="J464" s="11">
        <v>2.86</v>
      </c>
      <c r="K464" s="11">
        <v>2.94</v>
      </c>
      <c r="L464" s="11">
        <v>2.9097</v>
      </c>
      <c r="M464" s="11">
        <v>2.9353000000000002</v>
      </c>
      <c r="N464" s="11">
        <v>2.91</v>
      </c>
      <c r="O464" s="11">
        <v>2.91</v>
      </c>
      <c r="P464" s="11">
        <v>3.0700000000000003</v>
      </c>
      <c r="Q464" s="154">
        <v>2.11</v>
      </c>
      <c r="R464" s="11">
        <v>2.98</v>
      </c>
      <c r="S464" s="11">
        <v>3.01</v>
      </c>
      <c r="T464" s="11">
        <v>2.97</v>
      </c>
      <c r="U464" s="11">
        <v>2.89</v>
      </c>
      <c r="V464" s="11">
        <v>2.8979999999999997</v>
      </c>
      <c r="W464" s="152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16</v>
      </c>
    </row>
    <row r="465" spans="1:65">
      <c r="A465" s="29"/>
      <c r="B465" s="19">
        <v>1</v>
      </c>
      <c r="C465" s="9">
        <v>4</v>
      </c>
      <c r="D465" s="11">
        <v>2.76</v>
      </c>
      <c r="E465" s="11">
        <v>2.88</v>
      </c>
      <c r="F465" s="11">
        <v>2.83</v>
      </c>
      <c r="G465" s="11">
        <v>2.87</v>
      </c>
      <c r="H465" s="11">
        <v>2.9550000000000001</v>
      </c>
      <c r="I465" s="11">
        <v>3.0567006999999999</v>
      </c>
      <c r="J465" s="11">
        <v>2.85</v>
      </c>
      <c r="K465" s="11">
        <v>2.97</v>
      </c>
      <c r="L465" s="11">
        <v>2.9064000000000001</v>
      </c>
      <c r="M465" s="11">
        <v>2.9205999999999999</v>
      </c>
      <c r="N465" s="11">
        <v>2.86</v>
      </c>
      <c r="O465" s="11">
        <v>2.91</v>
      </c>
      <c r="P465" s="11">
        <v>3</v>
      </c>
      <c r="Q465" s="154">
        <v>2.15</v>
      </c>
      <c r="R465" s="11">
        <v>3.09</v>
      </c>
      <c r="S465" s="11">
        <v>3.02</v>
      </c>
      <c r="T465" s="11">
        <v>2.97</v>
      </c>
      <c r="U465" s="11">
        <v>2.91</v>
      </c>
      <c r="V465" s="11">
        <v>2.8764000000000003</v>
      </c>
      <c r="W465" s="152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>
        <v>2.9459098512345681</v>
      </c>
    </row>
    <row r="466" spans="1:65">
      <c r="A466" s="29"/>
      <c r="B466" s="19">
        <v>1</v>
      </c>
      <c r="C466" s="9">
        <v>5</v>
      </c>
      <c r="D466" s="11">
        <v>3.18</v>
      </c>
      <c r="E466" s="11">
        <v>2.91</v>
      </c>
      <c r="F466" s="148">
        <v>2.74</v>
      </c>
      <c r="G466" s="11">
        <v>2.88</v>
      </c>
      <c r="H466" s="11">
        <v>2.9350000000000001</v>
      </c>
      <c r="I466" s="11">
        <v>3.0500825000000003</v>
      </c>
      <c r="J466" s="11">
        <v>2.81</v>
      </c>
      <c r="K466" s="11">
        <v>2.86</v>
      </c>
      <c r="L466" s="11">
        <v>2.931</v>
      </c>
      <c r="M466" s="11">
        <v>2.9263999999999997</v>
      </c>
      <c r="N466" s="11">
        <v>3</v>
      </c>
      <c r="O466" s="11">
        <v>3.1</v>
      </c>
      <c r="P466" s="11">
        <v>3.01</v>
      </c>
      <c r="Q466" s="154">
        <v>1.9900000000000002</v>
      </c>
      <c r="R466" s="11">
        <v>3.04</v>
      </c>
      <c r="S466" s="11">
        <v>3.0220000000000002</v>
      </c>
      <c r="T466" s="11">
        <v>2.97</v>
      </c>
      <c r="U466" s="11">
        <v>2.95</v>
      </c>
      <c r="V466" s="11">
        <v>2.8379000000000003</v>
      </c>
      <c r="W466" s="152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34</v>
      </c>
    </row>
    <row r="467" spans="1:65">
      <c r="A467" s="29"/>
      <c r="B467" s="19">
        <v>1</v>
      </c>
      <c r="C467" s="9">
        <v>6</v>
      </c>
      <c r="D467" s="148">
        <v>2.64</v>
      </c>
      <c r="E467" s="11">
        <v>3</v>
      </c>
      <c r="F467" s="11">
        <v>2.85</v>
      </c>
      <c r="G467" s="148">
        <v>3</v>
      </c>
      <c r="H467" s="11">
        <v>3.09</v>
      </c>
      <c r="I467" s="11">
        <v>3.0651837</v>
      </c>
      <c r="J467" s="11">
        <v>2.87</v>
      </c>
      <c r="K467" s="11">
        <v>2.92</v>
      </c>
      <c r="L467" s="11">
        <v>2.9093</v>
      </c>
      <c r="M467" s="11">
        <v>2.9594999999999998</v>
      </c>
      <c r="N467" s="11">
        <v>2.94</v>
      </c>
      <c r="O467" s="11">
        <v>3.07</v>
      </c>
      <c r="P467" s="11">
        <v>2.94</v>
      </c>
      <c r="Q467" s="154">
        <v>2.1800000000000002</v>
      </c>
      <c r="R467" s="11">
        <v>3.03</v>
      </c>
      <c r="S467" s="11">
        <v>3.0514999999999999</v>
      </c>
      <c r="T467" s="11">
        <v>2.97</v>
      </c>
      <c r="U467" s="11">
        <v>2.9</v>
      </c>
      <c r="V467" s="11">
        <v>2.8866999999999998</v>
      </c>
      <c r="W467" s="152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29"/>
      <c r="B468" s="20" t="s">
        <v>254</v>
      </c>
      <c r="C468" s="12"/>
      <c r="D468" s="22">
        <v>2.8666666666666667</v>
      </c>
      <c r="E468" s="22">
        <v>2.9499999999999997</v>
      </c>
      <c r="F468" s="22">
        <v>2.8250000000000006</v>
      </c>
      <c r="G468" s="22">
        <v>2.9066666666666667</v>
      </c>
      <c r="H468" s="22">
        <v>3.0063333333333335</v>
      </c>
      <c r="I468" s="22">
        <v>3.0600451</v>
      </c>
      <c r="J468" s="22">
        <v>2.8266666666666667</v>
      </c>
      <c r="K468" s="22">
        <v>2.9499999999999997</v>
      </c>
      <c r="L468" s="22">
        <v>2.9185499999999998</v>
      </c>
      <c r="M468" s="22">
        <v>2.9578333333333333</v>
      </c>
      <c r="N468" s="22">
        <v>2.9049999999999998</v>
      </c>
      <c r="O468" s="22">
        <v>2.9833333333333329</v>
      </c>
      <c r="P468" s="22">
        <v>3.0083333333333333</v>
      </c>
      <c r="Q468" s="22">
        <v>2.0883333333333334</v>
      </c>
      <c r="R468" s="22">
        <v>3.0116666666666667</v>
      </c>
      <c r="S468" s="22">
        <v>3.0249388888888884</v>
      </c>
      <c r="T468" s="22">
        <v>2.97</v>
      </c>
      <c r="U468" s="22">
        <v>2.9250000000000003</v>
      </c>
      <c r="V468" s="22">
        <v>2.8731166666666668</v>
      </c>
      <c r="W468" s="152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29"/>
      <c r="B469" s="3" t="s">
        <v>255</v>
      </c>
      <c r="C469" s="28"/>
      <c r="D469" s="11">
        <v>2.8250000000000002</v>
      </c>
      <c r="E469" s="11">
        <v>2.97</v>
      </c>
      <c r="F469" s="11">
        <v>2.83</v>
      </c>
      <c r="G469" s="11">
        <v>2.88</v>
      </c>
      <c r="H469" s="11">
        <v>3</v>
      </c>
      <c r="I469" s="11">
        <v>3.0574047000000002</v>
      </c>
      <c r="J469" s="11">
        <v>2.83</v>
      </c>
      <c r="K469" s="11">
        <v>2.9550000000000001</v>
      </c>
      <c r="L469" s="11">
        <v>2.911</v>
      </c>
      <c r="M469" s="11">
        <v>2.9474</v>
      </c>
      <c r="N469" s="11">
        <v>2.91</v>
      </c>
      <c r="O469" s="11">
        <v>2.9550000000000001</v>
      </c>
      <c r="P469" s="11">
        <v>3.0049999999999999</v>
      </c>
      <c r="Q469" s="11">
        <v>2.13</v>
      </c>
      <c r="R469" s="11">
        <v>3.0350000000000001</v>
      </c>
      <c r="S469" s="11">
        <v>3.0209999999999999</v>
      </c>
      <c r="T469" s="11">
        <v>2.97</v>
      </c>
      <c r="U469" s="11">
        <v>2.92</v>
      </c>
      <c r="V469" s="11">
        <v>2.8783000000000003</v>
      </c>
      <c r="W469" s="152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29"/>
      <c r="B470" s="3" t="s">
        <v>256</v>
      </c>
      <c r="C470" s="28"/>
      <c r="D470" s="23">
        <v>0.18779421361337706</v>
      </c>
      <c r="E470" s="23">
        <v>4.5166359162544918E-2</v>
      </c>
      <c r="F470" s="23">
        <v>4.4609416046390883E-2</v>
      </c>
      <c r="G470" s="23">
        <v>5.0464508980734867E-2</v>
      </c>
      <c r="H470" s="23">
        <v>6.0201882584074162E-2</v>
      </c>
      <c r="I470" s="23">
        <v>1.4229060065794942E-2</v>
      </c>
      <c r="J470" s="23">
        <v>3.9327683210007028E-2</v>
      </c>
      <c r="K470" s="23">
        <v>5.5856960175075784E-2</v>
      </c>
      <c r="L470" s="23">
        <v>1.4723960065145541E-2</v>
      </c>
      <c r="M470" s="23">
        <v>4.4610835753958626E-2</v>
      </c>
      <c r="N470" s="23">
        <v>6.5345237010818166E-2</v>
      </c>
      <c r="O470" s="23">
        <v>8.2381227635102985E-2</v>
      </c>
      <c r="P470" s="23">
        <v>4.4459719597256538E-2</v>
      </c>
      <c r="Q470" s="23">
        <v>0.1135634917861663</v>
      </c>
      <c r="R470" s="23">
        <v>8.3286653592677534E-2</v>
      </c>
      <c r="S470" s="23">
        <v>1.4273774190088245E-2</v>
      </c>
      <c r="T470" s="23">
        <v>0</v>
      </c>
      <c r="U470" s="23">
        <v>3.0822070014844948E-2</v>
      </c>
      <c r="V470" s="23">
        <v>2.1402188361629309E-2</v>
      </c>
      <c r="W470" s="204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29"/>
      <c r="B471" s="3" t="s">
        <v>86</v>
      </c>
      <c r="C471" s="28"/>
      <c r="D471" s="13">
        <v>6.5509609400015253E-2</v>
      </c>
      <c r="E471" s="13">
        <v>1.5310630224591499E-2</v>
      </c>
      <c r="F471" s="13">
        <v>1.5790943733235707E-2</v>
      </c>
      <c r="G471" s="13">
        <v>1.7361642997959243E-2</v>
      </c>
      <c r="H471" s="13">
        <v>2.0025019154254628E-2</v>
      </c>
      <c r="I471" s="13">
        <v>4.6499510957518052E-3</v>
      </c>
      <c r="J471" s="13">
        <v>1.3913095475238335E-2</v>
      </c>
      <c r="K471" s="13">
        <v>1.8934562771212131E-2</v>
      </c>
      <c r="L471" s="13">
        <v>5.0449572784929302E-3</v>
      </c>
      <c r="M471" s="13">
        <v>1.5082268243858216E-2</v>
      </c>
      <c r="N471" s="13">
        <v>2.2494057490815206E-2</v>
      </c>
      <c r="O471" s="13">
        <v>2.7613819319028936E-2</v>
      </c>
      <c r="P471" s="13">
        <v>1.4778854159752866E-2</v>
      </c>
      <c r="Q471" s="13">
        <v>5.4379964143415629E-2</v>
      </c>
      <c r="R471" s="13">
        <v>2.7654671917878539E-2</v>
      </c>
      <c r="S471" s="13">
        <v>4.7186983652854047E-3</v>
      </c>
      <c r="T471" s="13">
        <v>0</v>
      </c>
      <c r="U471" s="13">
        <v>1.0537459834135024E-2</v>
      </c>
      <c r="V471" s="13">
        <v>7.4491191429618157E-3</v>
      </c>
      <c r="W471" s="152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3" t="s">
        <v>257</v>
      </c>
      <c r="C472" s="28"/>
      <c r="D472" s="13">
        <v>-2.6899392231806485E-2</v>
      </c>
      <c r="E472" s="13">
        <v>1.3884161335477874E-3</v>
      </c>
      <c r="F472" s="13">
        <v>-4.1043296414483565E-2</v>
      </c>
      <c r="G472" s="13">
        <v>-1.3321244216436323E-2</v>
      </c>
      <c r="H472" s="13">
        <v>2.0510974588527686E-2</v>
      </c>
      <c r="I472" s="13">
        <v>3.8743632537703077E-2</v>
      </c>
      <c r="J472" s="13">
        <v>-4.0477540247176647E-2</v>
      </c>
      <c r="K472" s="13">
        <v>1.3884161335477874E-3</v>
      </c>
      <c r="L472" s="13">
        <v>-9.2874027435368989E-3</v>
      </c>
      <c r="M472" s="13">
        <v>4.0474701198913721E-3</v>
      </c>
      <c r="N472" s="13">
        <v>-1.3887000383743464E-2</v>
      </c>
      <c r="O472" s="13">
        <v>1.2703539479689718E-2</v>
      </c>
      <c r="P472" s="13">
        <v>2.1189881989296167E-2</v>
      </c>
      <c r="Q472" s="13">
        <v>-0.29110752236421722</v>
      </c>
      <c r="R472" s="13">
        <v>2.2321394323910226E-2</v>
      </c>
      <c r="S472" s="13">
        <v>2.6826699269565601E-2</v>
      </c>
      <c r="T472" s="13">
        <v>8.1774901412330347E-3</v>
      </c>
      <c r="U472" s="13">
        <v>-7.0979263760583278E-3</v>
      </c>
      <c r="V472" s="13">
        <v>-2.4709915864328025E-2</v>
      </c>
      <c r="W472" s="152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29"/>
      <c r="B473" s="45" t="s">
        <v>258</v>
      </c>
      <c r="C473" s="46"/>
      <c r="D473" s="44">
        <v>1</v>
      </c>
      <c r="E473" s="44">
        <v>0</v>
      </c>
      <c r="F473" s="44">
        <v>1.5</v>
      </c>
      <c r="G473" s="44">
        <v>0.52</v>
      </c>
      <c r="H473" s="44">
        <v>0.67</v>
      </c>
      <c r="I473" s="44">
        <v>1.32</v>
      </c>
      <c r="J473" s="44">
        <v>1.48</v>
      </c>
      <c r="K473" s="44">
        <v>0</v>
      </c>
      <c r="L473" s="44">
        <v>0.38</v>
      </c>
      <c r="M473" s="44">
        <v>0.09</v>
      </c>
      <c r="N473" s="44">
        <v>0.54</v>
      </c>
      <c r="O473" s="44">
        <v>0.4</v>
      </c>
      <c r="P473" s="44">
        <v>0.7</v>
      </c>
      <c r="Q473" s="44">
        <v>10.31</v>
      </c>
      <c r="R473" s="44">
        <v>0.74</v>
      </c>
      <c r="S473" s="44">
        <v>0.9</v>
      </c>
      <c r="T473" s="44">
        <v>0.24</v>
      </c>
      <c r="U473" s="44">
        <v>0.3</v>
      </c>
      <c r="V473" s="44">
        <v>0.92</v>
      </c>
      <c r="W473" s="152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BM474" s="55"/>
    </row>
    <row r="475" spans="1:65" ht="15">
      <c r="B475" s="8" t="s">
        <v>441</v>
      </c>
      <c r="BM475" s="27" t="s">
        <v>66</v>
      </c>
    </row>
    <row r="476" spans="1:65" ht="15">
      <c r="A476" s="24" t="s">
        <v>17</v>
      </c>
      <c r="B476" s="18" t="s">
        <v>108</v>
      </c>
      <c r="C476" s="15" t="s">
        <v>109</v>
      </c>
      <c r="D476" s="16" t="s">
        <v>224</v>
      </c>
      <c r="E476" s="17" t="s">
        <v>224</v>
      </c>
      <c r="F476" s="17" t="s">
        <v>224</v>
      </c>
      <c r="G476" s="17" t="s">
        <v>224</v>
      </c>
      <c r="H476" s="17" t="s">
        <v>224</v>
      </c>
      <c r="I476" s="17" t="s">
        <v>224</v>
      </c>
      <c r="J476" s="17" t="s">
        <v>224</v>
      </c>
      <c r="K476" s="17" t="s">
        <v>224</v>
      </c>
      <c r="L476" s="17" t="s">
        <v>224</v>
      </c>
      <c r="M476" s="17" t="s">
        <v>224</v>
      </c>
      <c r="N476" s="17" t="s">
        <v>224</v>
      </c>
      <c r="O476" s="17" t="s">
        <v>224</v>
      </c>
      <c r="P476" s="17" t="s">
        <v>224</v>
      </c>
      <c r="Q476" s="17" t="s">
        <v>224</v>
      </c>
      <c r="R476" s="17" t="s">
        <v>224</v>
      </c>
      <c r="S476" s="17" t="s">
        <v>224</v>
      </c>
      <c r="T476" s="17" t="s">
        <v>224</v>
      </c>
      <c r="U476" s="152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>
        <v>1</v>
      </c>
    </row>
    <row r="477" spans="1:65">
      <c r="A477" s="29"/>
      <c r="B477" s="19" t="s">
        <v>225</v>
      </c>
      <c r="C477" s="9" t="s">
        <v>225</v>
      </c>
      <c r="D477" s="150" t="s">
        <v>227</v>
      </c>
      <c r="E477" s="151" t="s">
        <v>228</v>
      </c>
      <c r="F477" s="151" t="s">
        <v>229</v>
      </c>
      <c r="G477" s="151" t="s">
        <v>230</v>
      </c>
      <c r="H477" s="151" t="s">
        <v>233</v>
      </c>
      <c r="I477" s="151" t="s">
        <v>234</v>
      </c>
      <c r="J477" s="151" t="s">
        <v>235</v>
      </c>
      <c r="K477" s="151" t="s">
        <v>236</v>
      </c>
      <c r="L477" s="151" t="s">
        <v>237</v>
      </c>
      <c r="M477" s="151" t="s">
        <v>238</v>
      </c>
      <c r="N477" s="151" t="s">
        <v>239</v>
      </c>
      <c r="O477" s="151" t="s">
        <v>241</v>
      </c>
      <c r="P477" s="151" t="s">
        <v>242</v>
      </c>
      <c r="Q477" s="151" t="s">
        <v>243</v>
      </c>
      <c r="R477" s="151" t="s">
        <v>245</v>
      </c>
      <c r="S477" s="151" t="s">
        <v>246</v>
      </c>
      <c r="T477" s="151" t="s">
        <v>247</v>
      </c>
      <c r="U477" s="152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 t="s">
        <v>3</v>
      </c>
    </row>
    <row r="478" spans="1:65">
      <c r="A478" s="29"/>
      <c r="B478" s="19"/>
      <c r="C478" s="9"/>
      <c r="D478" s="10" t="s">
        <v>264</v>
      </c>
      <c r="E478" s="11" t="s">
        <v>263</v>
      </c>
      <c r="F478" s="11" t="s">
        <v>263</v>
      </c>
      <c r="G478" s="11" t="s">
        <v>263</v>
      </c>
      <c r="H478" s="11" t="s">
        <v>112</v>
      </c>
      <c r="I478" s="11" t="s">
        <v>263</v>
      </c>
      <c r="J478" s="11" t="s">
        <v>263</v>
      </c>
      <c r="K478" s="11" t="s">
        <v>264</v>
      </c>
      <c r="L478" s="11" t="s">
        <v>112</v>
      </c>
      <c r="M478" s="11" t="s">
        <v>264</v>
      </c>
      <c r="N478" s="11" t="s">
        <v>263</v>
      </c>
      <c r="O478" s="11" t="s">
        <v>263</v>
      </c>
      <c r="P478" s="11" t="s">
        <v>263</v>
      </c>
      <c r="Q478" s="11" t="s">
        <v>112</v>
      </c>
      <c r="R478" s="11" t="s">
        <v>263</v>
      </c>
      <c r="S478" s="11" t="s">
        <v>263</v>
      </c>
      <c r="T478" s="11" t="s">
        <v>264</v>
      </c>
      <c r="U478" s="152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/>
      <c r="C479" s="9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152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>
        <v>2</v>
      </c>
    </row>
    <row r="480" spans="1:65">
      <c r="A480" s="29"/>
      <c r="B480" s="18">
        <v>1</v>
      </c>
      <c r="C480" s="14">
        <v>1</v>
      </c>
      <c r="D480" s="210">
        <v>30</v>
      </c>
      <c r="E480" s="210">
        <v>29.8</v>
      </c>
      <c r="F480" s="210">
        <v>31.899999999999995</v>
      </c>
      <c r="G480" s="210">
        <v>31.899999999999995</v>
      </c>
      <c r="H480" s="211">
        <v>17.494500000000002</v>
      </c>
      <c r="I480" s="210">
        <v>31.5</v>
      </c>
      <c r="J480" s="210">
        <v>32</v>
      </c>
      <c r="K480" s="210">
        <v>37.22</v>
      </c>
      <c r="L480" s="210">
        <v>36</v>
      </c>
      <c r="M480" s="210">
        <v>34.1</v>
      </c>
      <c r="N480" s="210">
        <v>27</v>
      </c>
      <c r="O480" s="210">
        <v>35.5</v>
      </c>
      <c r="P480" s="210">
        <v>36</v>
      </c>
      <c r="Q480" s="211">
        <v>24.447999999999997</v>
      </c>
      <c r="R480" s="210">
        <v>34.200000000000003</v>
      </c>
      <c r="S480" s="210">
        <v>32.1</v>
      </c>
      <c r="T480" s="210">
        <v>35.200000000000003</v>
      </c>
      <c r="U480" s="212"/>
      <c r="V480" s="213"/>
      <c r="W480" s="213"/>
      <c r="X480" s="213"/>
      <c r="Y480" s="213"/>
      <c r="Z480" s="213"/>
      <c r="AA480" s="213"/>
      <c r="AB480" s="213"/>
      <c r="AC480" s="213"/>
      <c r="AD480" s="213"/>
      <c r="AE480" s="213"/>
      <c r="AF480" s="213"/>
      <c r="AG480" s="213"/>
      <c r="AH480" s="213"/>
      <c r="AI480" s="213"/>
      <c r="AJ480" s="213"/>
      <c r="AK480" s="213"/>
      <c r="AL480" s="213"/>
      <c r="AM480" s="213"/>
      <c r="AN480" s="213"/>
      <c r="AO480" s="213"/>
      <c r="AP480" s="213"/>
      <c r="AQ480" s="213"/>
      <c r="AR480" s="213"/>
      <c r="AS480" s="213"/>
      <c r="AT480" s="213"/>
      <c r="AU480" s="213"/>
      <c r="AV480" s="213"/>
      <c r="AW480" s="213"/>
      <c r="AX480" s="213"/>
      <c r="AY480" s="213"/>
      <c r="AZ480" s="213"/>
      <c r="BA480" s="213"/>
      <c r="BB480" s="213"/>
      <c r="BC480" s="213"/>
      <c r="BD480" s="213"/>
      <c r="BE480" s="213"/>
      <c r="BF480" s="213"/>
      <c r="BG480" s="213"/>
      <c r="BH480" s="213"/>
      <c r="BI480" s="213"/>
      <c r="BJ480" s="213"/>
      <c r="BK480" s="213"/>
      <c r="BL480" s="213"/>
      <c r="BM480" s="214">
        <v>1</v>
      </c>
    </row>
    <row r="481" spans="1:65">
      <c r="A481" s="29"/>
      <c r="B481" s="19">
        <v>1</v>
      </c>
      <c r="C481" s="9">
        <v>2</v>
      </c>
      <c r="D481" s="217">
        <v>31.2</v>
      </c>
      <c r="E481" s="217">
        <v>30.4</v>
      </c>
      <c r="F481" s="217">
        <v>31.3</v>
      </c>
      <c r="G481" s="217">
        <v>32.200000000000003</v>
      </c>
      <c r="H481" s="216">
        <v>17.384500000000003</v>
      </c>
      <c r="I481" s="217">
        <v>32.799999999999997</v>
      </c>
      <c r="J481" s="217">
        <v>35.299999999999997</v>
      </c>
      <c r="K481" s="217">
        <v>36.92</v>
      </c>
      <c r="L481" s="217">
        <v>35</v>
      </c>
      <c r="M481" s="217">
        <v>29.3</v>
      </c>
      <c r="N481" s="217">
        <v>27</v>
      </c>
      <c r="O481" s="217">
        <v>35.799999999999997</v>
      </c>
      <c r="P481" s="217">
        <v>35.4</v>
      </c>
      <c r="Q481" s="216">
        <v>24.677333333333333</v>
      </c>
      <c r="R481" s="217">
        <v>35.700000000000003</v>
      </c>
      <c r="S481" s="217">
        <v>34.200000000000003</v>
      </c>
      <c r="T481" s="217">
        <v>34.700000000000003</v>
      </c>
      <c r="U481" s="212"/>
      <c r="V481" s="213"/>
      <c r="W481" s="213"/>
      <c r="X481" s="213"/>
      <c r="Y481" s="213"/>
      <c r="Z481" s="213"/>
      <c r="AA481" s="213"/>
      <c r="AB481" s="213"/>
      <c r="AC481" s="213"/>
      <c r="AD481" s="213"/>
      <c r="AE481" s="213"/>
      <c r="AF481" s="213"/>
      <c r="AG481" s="213"/>
      <c r="AH481" s="213"/>
      <c r="AI481" s="213"/>
      <c r="AJ481" s="213"/>
      <c r="AK481" s="213"/>
      <c r="AL481" s="213"/>
      <c r="AM481" s="213"/>
      <c r="AN481" s="213"/>
      <c r="AO481" s="213"/>
      <c r="AP481" s="213"/>
      <c r="AQ481" s="213"/>
      <c r="AR481" s="213"/>
      <c r="AS481" s="213"/>
      <c r="AT481" s="213"/>
      <c r="AU481" s="213"/>
      <c r="AV481" s="213"/>
      <c r="AW481" s="213"/>
      <c r="AX481" s="213"/>
      <c r="AY481" s="213"/>
      <c r="AZ481" s="213"/>
      <c r="BA481" s="213"/>
      <c r="BB481" s="213"/>
      <c r="BC481" s="213"/>
      <c r="BD481" s="213"/>
      <c r="BE481" s="213"/>
      <c r="BF481" s="213"/>
      <c r="BG481" s="213"/>
      <c r="BH481" s="213"/>
      <c r="BI481" s="213"/>
      <c r="BJ481" s="213"/>
      <c r="BK481" s="213"/>
      <c r="BL481" s="213"/>
      <c r="BM481" s="214">
        <v>20</v>
      </c>
    </row>
    <row r="482" spans="1:65">
      <c r="A482" s="29"/>
      <c r="B482" s="19">
        <v>1</v>
      </c>
      <c r="C482" s="9">
        <v>3</v>
      </c>
      <c r="D482" s="217">
        <v>29.5</v>
      </c>
      <c r="E482" s="217">
        <v>30.4</v>
      </c>
      <c r="F482" s="217">
        <v>32</v>
      </c>
      <c r="G482" s="217">
        <v>32.6</v>
      </c>
      <c r="H482" s="216">
        <v>18.503500000000003</v>
      </c>
      <c r="I482" s="217">
        <v>31.899999999999995</v>
      </c>
      <c r="J482" s="217">
        <v>35.6</v>
      </c>
      <c r="K482" s="217">
        <v>37.42</v>
      </c>
      <c r="L482" s="217">
        <v>36</v>
      </c>
      <c r="M482" s="217">
        <v>33.28</v>
      </c>
      <c r="N482" s="217">
        <v>28</v>
      </c>
      <c r="O482" s="217">
        <v>35.5</v>
      </c>
      <c r="P482" s="217">
        <v>36.5</v>
      </c>
      <c r="Q482" s="216">
        <v>24.52</v>
      </c>
      <c r="R482" s="217">
        <v>33.200000000000003</v>
      </c>
      <c r="S482" s="217">
        <v>31.7</v>
      </c>
      <c r="T482" s="217">
        <v>31.100000000000005</v>
      </c>
      <c r="U482" s="212"/>
      <c r="V482" s="213"/>
      <c r="W482" s="213"/>
      <c r="X482" s="213"/>
      <c r="Y482" s="213"/>
      <c r="Z482" s="213"/>
      <c r="AA482" s="213"/>
      <c r="AB482" s="213"/>
      <c r="AC482" s="213"/>
      <c r="AD482" s="213"/>
      <c r="AE482" s="213"/>
      <c r="AF482" s="213"/>
      <c r="AG482" s="213"/>
      <c r="AH482" s="213"/>
      <c r="AI482" s="213"/>
      <c r="AJ482" s="213"/>
      <c r="AK482" s="213"/>
      <c r="AL482" s="213"/>
      <c r="AM482" s="213"/>
      <c r="AN482" s="213"/>
      <c r="AO482" s="213"/>
      <c r="AP482" s="213"/>
      <c r="AQ482" s="213"/>
      <c r="AR482" s="213"/>
      <c r="AS482" s="213"/>
      <c r="AT482" s="213"/>
      <c r="AU482" s="213"/>
      <c r="AV482" s="213"/>
      <c r="AW482" s="213"/>
      <c r="AX482" s="213"/>
      <c r="AY482" s="213"/>
      <c r="AZ482" s="213"/>
      <c r="BA482" s="213"/>
      <c r="BB482" s="213"/>
      <c r="BC482" s="213"/>
      <c r="BD482" s="213"/>
      <c r="BE482" s="213"/>
      <c r="BF482" s="213"/>
      <c r="BG482" s="213"/>
      <c r="BH482" s="213"/>
      <c r="BI482" s="213"/>
      <c r="BJ482" s="213"/>
      <c r="BK482" s="213"/>
      <c r="BL482" s="213"/>
      <c r="BM482" s="214">
        <v>16</v>
      </c>
    </row>
    <row r="483" spans="1:65">
      <c r="A483" s="29"/>
      <c r="B483" s="19">
        <v>1</v>
      </c>
      <c r="C483" s="9">
        <v>4</v>
      </c>
      <c r="D483" s="217">
        <v>31.5</v>
      </c>
      <c r="E483" s="217">
        <v>28.5</v>
      </c>
      <c r="F483" s="217">
        <v>31.899999999999995</v>
      </c>
      <c r="G483" s="217">
        <v>34.6</v>
      </c>
      <c r="H483" s="216">
        <v>19.155999999999999</v>
      </c>
      <c r="I483" s="217">
        <v>35.4</v>
      </c>
      <c r="J483" s="217">
        <v>33.1</v>
      </c>
      <c r="K483" s="215">
        <v>35.86</v>
      </c>
      <c r="L483" s="217">
        <v>36</v>
      </c>
      <c r="M483" s="217">
        <v>32.15</v>
      </c>
      <c r="N483" s="217">
        <v>33</v>
      </c>
      <c r="O483" s="217">
        <v>35.799999999999997</v>
      </c>
      <c r="P483" s="217">
        <v>35.9</v>
      </c>
      <c r="Q483" s="216">
        <v>24.287333333333333</v>
      </c>
      <c r="R483" s="217">
        <v>34.299999999999997</v>
      </c>
      <c r="S483" s="217">
        <v>31.5</v>
      </c>
      <c r="T483" s="217">
        <v>30.9</v>
      </c>
      <c r="U483" s="212"/>
      <c r="V483" s="213"/>
      <c r="W483" s="213"/>
      <c r="X483" s="213"/>
      <c r="Y483" s="213"/>
      <c r="Z483" s="213"/>
      <c r="AA483" s="213"/>
      <c r="AB483" s="213"/>
      <c r="AC483" s="213"/>
      <c r="AD483" s="213"/>
      <c r="AE483" s="213"/>
      <c r="AF483" s="213"/>
      <c r="AG483" s="213"/>
      <c r="AH483" s="213"/>
      <c r="AI483" s="213"/>
      <c r="AJ483" s="213"/>
      <c r="AK483" s="213"/>
      <c r="AL483" s="213"/>
      <c r="AM483" s="213"/>
      <c r="AN483" s="213"/>
      <c r="AO483" s="213"/>
      <c r="AP483" s="213"/>
      <c r="AQ483" s="213"/>
      <c r="AR483" s="213"/>
      <c r="AS483" s="213"/>
      <c r="AT483" s="213"/>
      <c r="AU483" s="213"/>
      <c r="AV483" s="213"/>
      <c r="AW483" s="213"/>
      <c r="AX483" s="213"/>
      <c r="AY483" s="213"/>
      <c r="AZ483" s="213"/>
      <c r="BA483" s="213"/>
      <c r="BB483" s="213"/>
      <c r="BC483" s="213"/>
      <c r="BD483" s="213"/>
      <c r="BE483" s="213"/>
      <c r="BF483" s="213"/>
      <c r="BG483" s="213"/>
      <c r="BH483" s="213"/>
      <c r="BI483" s="213"/>
      <c r="BJ483" s="213"/>
      <c r="BK483" s="213"/>
      <c r="BL483" s="213"/>
      <c r="BM483" s="214">
        <v>33.278844444444445</v>
      </c>
    </row>
    <row r="484" spans="1:65">
      <c r="A484" s="29"/>
      <c r="B484" s="19">
        <v>1</v>
      </c>
      <c r="C484" s="9">
        <v>5</v>
      </c>
      <c r="D484" s="217">
        <v>30.2</v>
      </c>
      <c r="E484" s="217">
        <v>29.8</v>
      </c>
      <c r="F484" s="217">
        <v>31.7</v>
      </c>
      <c r="G484" s="217">
        <v>34.6</v>
      </c>
      <c r="H484" s="216">
        <v>17.426500000000001</v>
      </c>
      <c r="I484" s="217">
        <v>34</v>
      </c>
      <c r="J484" s="217">
        <v>32.6</v>
      </c>
      <c r="K484" s="217">
        <v>36.880000000000003</v>
      </c>
      <c r="L484" s="217">
        <v>36</v>
      </c>
      <c r="M484" s="217">
        <v>34.130000000000003</v>
      </c>
      <c r="N484" s="217">
        <v>35</v>
      </c>
      <c r="O484" s="217">
        <v>35.6</v>
      </c>
      <c r="P484" s="217">
        <v>37</v>
      </c>
      <c r="Q484" s="216">
        <v>24.463999999999999</v>
      </c>
      <c r="R484" s="217">
        <v>33.5</v>
      </c>
      <c r="S484" s="217">
        <v>32.6</v>
      </c>
      <c r="T484" s="217">
        <v>33.200000000000003</v>
      </c>
      <c r="U484" s="212"/>
      <c r="V484" s="213"/>
      <c r="W484" s="213"/>
      <c r="X484" s="213"/>
      <c r="Y484" s="213"/>
      <c r="Z484" s="213"/>
      <c r="AA484" s="213"/>
      <c r="AB484" s="213"/>
      <c r="AC484" s="213"/>
      <c r="AD484" s="213"/>
      <c r="AE484" s="213"/>
      <c r="AF484" s="213"/>
      <c r="AG484" s="213"/>
      <c r="AH484" s="213"/>
      <c r="AI484" s="213"/>
      <c r="AJ484" s="213"/>
      <c r="AK484" s="213"/>
      <c r="AL484" s="213"/>
      <c r="AM484" s="213"/>
      <c r="AN484" s="213"/>
      <c r="AO484" s="213"/>
      <c r="AP484" s="213"/>
      <c r="AQ484" s="213"/>
      <c r="AR484" s="213"/>
      <c r="AS484" s="213"/>
      <c r="AT484" s="213"/>
      <c r="AU484" s="213"/>
      <c r="AV484" s="213"/>
      <c r="AW484" s="213"/>
      <c r="AX484" s="213"/>
      <c r="AY484" s="213"/>
      <c r="AZ484" s="213"/>
      <c r="BA484" s="213"/>
      <c r="BB484" s="213"/>
      <c r="BC484" s="213"/>
      <c r="BD484" s="213"/>
      <c r="BE484" s="213"/>
      <c r="BF484" s="213"/>
      <c r="BG484" s="213"/>
      <c r="BH484" s="213"/>
      <c r="BI484" s="213"/>
      <c r="BJ484" s="213"/>
      <c r="BK484" s="213"/>
      <c r="BL484" s="213"/>
      <c r="BM484" s="214">
        <v>35</v>
      </c>
    </row>
    <row r="485" spans="1:65">
      <c r="A485" s="29"/>
      <c r="B485" s="19">
        <v>1</v>
      </c>
      <c r="C485" s="9">
        <v>6</v>
      </c>
      <c r="D485" s="215">
        <v>22.1</v>
      </c>
      <c r="E485" s="217">
        <v>31.5</v>
      </c>
      <c r="F485" s="215">
        <v>33.200000000000003</v>
      </c>
      <c r="G485" s="217">
        <v>32.6</v>
      </c>
      <c r="H485" s="216">
        <v>18.644500000000001</v>
      </c>
      <c r="I485" s="217">
        <v>31.8</v>
      </c>
      <c r="J485" s="217">
        <v>31.5</v>
      </c>
      <c r="K485" s="217">
        <v>37.090000000000003</v>
      </c>
      <c r="L485" s="217">
        <v>36</v>
      </c>
      <c r="M485" s="217">
        <v>30.760000000000005</v>
      </c>
      <c r="N485" s="217">
        <v>35</v>
      </c>
      <c r="O485" s="217">
        <v>35.9</v>
      </c>
      <c r="P485" s="217">
        <v>36.4</v>
      </c>
      <c r="Q485" s="216">
        <v>24.213333333333335</v>
      </c>
      <c r="R485" s="217">
        <v>32.200000000000003</v>
      </c>
      <c r="S485" s="217">
        <v>32.6</v>
      </c>
      <c r="T485" s="217">
        <v>34.700000000000003</v>
      </c>
      <c r="U485" s="212"/>
      <c r="V485" s="213"/>
      <c r="W485" s="213"/>
      <c r="X485" s="213"/>
      <c r="Y485" s="213"/>
      <c r="Z485" s="213"/>
      <c r="AA485" s="213"/>
      <c r="AB485" s="213"/>
      <c r="AC485" s="213"/>
      <c r="AD485" s="213"/>
      <c r="AE485" s="213"/>
      <c r="AF485" s="213"/>
      <c r="AG485" s="213"/>
      <c r="AH485" s="213"/>
      <c r="AI485" s="213"/>
      <c r="AJ485" s="213"/>
      <c r="AK485" s="213"/>
      <c r="AL485" s="213"/>
      <c r="AM485" s="213"/>
      <c r="AN485" s="213"/>
      <c r="AO485" s="213"/>
      <c r="AP485" s="213"/>
      <c r="AQ485" s="213"/>
      <c r="AR485" s="213"/>
      <c r="AS485" s="213"/>
      <c r="AT485" s="213"/>
      <c r="AU485" s="213"/>
      <c r="AV485" s="213"/>
      <c r="AW485" s="213"/>
      <c r="AX485" s="213"/>
      <c r="AY485" s="213"/>
      <c r="AZ485" s="213"/>
      <c r="BA485" s="213"/>
      <c r="BB485" s="213"/>
      <c r="BC485" s="213"/>
      <c r="BD485" s="213"/>
      <c r="BE485" s="213"/>
      <c r="BF485" s="213"/>
      <c r="BG485" s="213"/>
      <c r="BH485" s="213"/>
      <c r="BI485" s="213"/>
      <c r="BJ485" s="213"/>
      <c r="BK485" s="213"/>
      <c r="BL485" s="213"/>
      <c r="BM485" s="218"/>
    </row>
    <row r="486" spans="1:65">
      <c r="A486" s="29"/>
      <c r="B486" s="20" t="s">
        <v>254</v>
      </c>
      <c r="C486" s="12"/>
      <c r="D486" s="219">
        <v>29.083333333333332</v>
      </c>
      <c r="E486" s="219">
        <v>30.066666666666666</v>
      </c>
      <c r="F486" s="219">
        <v>32</v>
      </c>
      <c r="G486" s="219">
        <v>33.083333333333329</v>
      </c>
      <c r="H486" s="219">
        <v>18.101583333333334</v>
      </c>
      <c r="I486" s="219">
        <v>32.9</v>
      </c>
      <c r="J486" s="219">
        <v>33.35</v>
      </c>
      <c r="K486" s="219">
        <v>36.898333333333333</v>
      </c>
      <c r="L486" s="219">
        <v>35.833333333333336</v>
      </c>
      <c r="M486" s="219">
        <v>32.286666666666669</v>
      </c>
      <c r="N486" s="219">
        <v>30.833333333333332</v>
      </c>
      <c r="O486" s="219">
        <v>35.68333333333333</v>
      </c>
      <c r="P486" s="219">
        <v>36.200000000000003</v>
      </c>
      <c r="Q486" s="219">
        <v>24.434999999999999</v>
      </c>
      <c r="R486" s="219">
        <v>33.85</v>
      </c>
      <c r="S486" s="219">
        <v>32.449999999999996</v>
      </c>
      <c r="T486" s="219">
        <v>33.300000000000004</v>
      </c>
      <c r="U486" s="212"/>
      <c r="V486" s="213"/>
      <c r="W486" s="213"/>
      <c r="X486" s="213"/>
      <c r="Y486" s="213"/>
      <c r="Z486" s="213"/>
      <c r="AA486" s="213"/>
      <c r="AB486" s="213"/>
      <c r="AC486" s="213"/>
      <c r="AD486" s="213"/>
      <c r="AE486" s="213"/>
      <c r="AF486" s="213"/>
      <c r="AG486" s="213"/>
      <c r="AH486" s="213"/>
      <c r="AI486" s="213"/>
      <c r="AJ486" s="213"/>
      <c r="AK486" s="213"/>
      <c r="AL486" s="213"/>
      <c r="AM486" s="213"/>
      <c r="AN486" s="213"/>
      <c r="AO486" s="213"/>
      <c r="AP486" s="213"/>
      <c r="AQ486" s="213"/>
      <c r="AR486" s="213"/>
      <c r="AS486" s="213"/>
      <c r="AT486" s="213"/>
      <c r="AU486" s="213"/>
      <c r="AV486" s="213"/>
      <c r="AW486" s="213"/>
      <c r="AX486" s="213"/>
      <c r="AY486" s="213"/>
      <c r="AZ486" s="213"/>
      <c r="BA486" s="213"/>
      <c r="BB486" s="213"/>
      <c r="BC486" s="213"/>
      <c r="BD486" s="213"/>
      <c r="BE486" s="213"/>
      <c r="BF486" s="213"/>
      <c r="BG486" s="213"/>
      <c r="BH486" s="213"/>
      <c r="BI486" s="213"/>
      <c r="BJ486" s="213"/>
      <c r="BK486" s="213"/>
      <c r="BL486" s="213"/>
      <c r="BM486" s="218"/>
    </row>
    <row r="487" spans="1:65">
      <c r="A487" s="29"/>
      <c r="B487" s="3" t="s">
        <v>255</v>
      </c>
      <c r="C487" s="28"/>
      <c r="D487" s="217">
        <v>30.1</v>
      </c>
      <c r="E487" s="217">
        <v>30.1</v>
      </c>
      <c r="F487" s="217">
        <v>31.899999999999995</v>
      </c>
      <c r="G487" s="217">
        <v>32.6</v>
      </c>
      <c r="H487" s="217">
        <v>17.999000000000002</v>
      </c>
      <c r="I487" s="217">
        <v>32.349999999999994</v>
      </c>
      <c r="J487" s="217">
        <v>32.85</v>
      </c>
      <c r="K487" s="217">
        <v>37.005000000000003</v>
      </c>
      <c r="L487" s="217">
        <v>36</v>
      </c>
      <c r="M487" s="217">
        <v>32.715000000000003</v>
      </c>
      <c r="N487" s="217">
        <v>30.5</v>
      </c>
      <c r="O487" s="217">
        <v>35.700000000000003</v>
      </c>
      <c r="P487" s="217">
        <v>36.200000000000003</v>
      </c>
      <c r="Q487" s="217">
        <v>24.455999999999996</v>
      </c>
      <c r="R487" s="217">
        <v>33.85</v>
      </c>
      <c r="S487" s="217">
        <v>32.35</v>
      </c>
      <c r="T487" s="217">
        <v>33.950000000000003</v>
      </c>
      <c r="U487" s="212"/>
      <c r="V487" s="213"/>
      <c r="W487" s="213"/>
      <c r="X487" s="213"/>
      <c r="Y487" s="213"/>
      <c r="Z487" s="213"/>
      <c r="AA487" s="213"/>
      <c r="AB487" s="213"/>
      <c r="AC487" s="213"/>
      <c r="AD487" s="213"/>
      <c r="AE487" s="213"/>
      <c r="AF487" s="213"/>
      <c r="AG487" s="213"/>
      <c r="AH487" s="213"/>
      <c r="AI487" s="213"/>
      <c r="AJ487" s="213"/>
      <c r="AK487" s="213"/>
      <c r="AL487" s="213"/>
      <c r="AM487" s="213"/>
      <c r="AN487" s="213"/>
      <c r="AO487" s="213"/>
      <c r="AP487" s="213"/>
      <c r="AQ487" s="213"/>
      <c r="AR487" s="213"/>
      <c r="AS487" s="213"/>
      <c r="AT487" s="213"/>
      <c r="AU487" s="213"/>
      <c r="AV487" s="213"/>
      <c r="AW487" s="213"/>
      <c r="AX487" s="213"/>
      <c r="AY487" s="213"/>
      <c r="AZ487" s="213"/>
      <c r="BA487" s="213"/>
      <c r="BB487" s="213"/>
      <c r="BC487" s="213"/>
      <c r="BD487" s="213"/>
      <c r="BE487" s="213"/>
      <c r="BF487" s="213"/>
      <c r="BG487" s="213"/>
      <c r="BH487" s="213"/>
      <c r="BI487" s="213"/>
      <c r="BJ487" s="213"/>
      <c r="BK487" s="213"/>
      <c r="BL487" s="213"/>
      <c r="BM487" s="218"/>
    </row>
    <row r="488" spans="1:65">
      <c r="A488" s="29"/>
      <c r="B488" s="3" t="s">
        <v>256</v>
      </c>
      <c r="C488" s="28"/>
      <c r="D488" s="23">
        <v>3.5028083970817603</v>
      </c>
      <c r="E488" s="23">
        <v>0.98725207858310748</v>
      </c>
      <c r="F488" s="23">
        <v>0.63874877690685372</v>
      </c>
      <c r="G488" s="23">
        <v>1.2040210407906786</v>
      </c>
      <c r="H488" s="23">
        <v>0.76244163164577072</v>
      </c>
      <c r="I488" s="23">
        <v>1.5257784898208522</v>
      </c>
      <c r="J488" s="23">
        <v>1.7166828478201785</v>
      </c>
      <c r="K488" s="23">
        <v>0.54612880043691836</v>
      </c>
      <c r="L488" s="23">
        <v>0.40824829046386302</v>
      </c>
      <c r="M488" s="23">
        <v>1.9463983833395122</v>
      </c>
      <c r="N488" s="23">
        <v>3.9200340134578688</v>
      </c>
      <c r="O488" s="23">
        <v>0.17224014243684957</v>
      </c>
      <c r="P488" s="23">
        <v>0.55497747702046474</v>
      </c>
      <c r="Q488" s="23">
        <v>0.16607347771393197</v>
      </c>
      <c r="R488" s="23">
        <v>1.1844830095868828</v>
      </c>
      <c r="S488" s="23">
        <v>0.96902012363005252</v>
      </c>
      <c r="T488" s="23">
        <v>1.9047309521294609</v>
      </c>
      <c r="U488" s="152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3" t="s">
        <v>86</v>
      </c>
      <c r="C489" s="28"/>
      <c r="D489" s="13">
        <v>0.12044040333805479</v>
      </c>
      <c r="E489" s="13">
        <v>3.2835434986134393E-2</v>
      </c>
      <c r="F489" s="13">
        <v>1.9960899278339179E-2</v>
      </c>
      <c r="G489" s="13">
        <v>3.6393583096947471E-2</v>
      </c>
      <c r="H489" s="13">
        <v>4.2120162507650105E-2</v>
      </c>
      <c r="I489" s="13">
        <v>4.6376245891211317E-2</v>
      </c>
      <c r="J489" s="13">
        <v>5.1474748060575067E-2</v>
      </c>
      <c r="K489" s="13">
        <v>1.4800907008543793E-2</v>
      </c>
      <c r="L489" s="13">
        <v>1.1392975547828735E-2</v>
      </c>
      <c r="M489" s="13">
        <v>6.0284897274608056E-2</v>
      </c>
      <c r="N489" s="13">
        <v>0.12713623827430925</v>
      </c>
      <c r="O489" s="13">
        <v>4.8269073078986337E-3</v>
      </c>
      <c r="P489" s="13">
        <v>1.5330869530952064E-2</v>
      </c>
      <c r="Q489" s="13">
        <v>6.7965409336579489E-3</v>
      </c>
      <c r="R489" s="13">
        <v>3.4992112543187084E-2</v>
      </c>
      <c r="S489" s="13">
        <v>2.9861945258245075E-2</v>
      </c>
      <c r="T489" s="13">
        <v>5.7199127691575397E-2</v>
      </c>
      <c r="U489" s="152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3" t="s">
        <v>257</v>
      </c>
      <c r="C490" s="28"/>
      <c r="D490" s="13">
        <v>-0.12607141807808508</v>
      </c>
      <c r="E490" s="13">
        <v>-9.6523116454364066E-2</v>
      </c>
      <c r="F490" s="13">
        <v>-3.8428150550099294E-2</v>
      </c>
      <c r="G490" s="13">
        <v>-5.8749368968475935E-3</v>
      </c>
      <c r="H490" s="13">
        <v>-0.45606334488109901</v>
      </c>
      <c r="I490" s="13">
        <v>-1.1383942284320825E-2</v>
      </c>
      <c r="J490" s="13">
        <v>2.1381618485685205E-3</v>
      </c>
      <c r="K490" s="13">
        <v>0.10876245702975806</v>
      </c>
      <c r="L490" s="13">
        <v>7.6760143915253432E-2</v>
      </c>
      <c r="M490" s="13">
        <v>-2.9814069398777177E-2</v>
      </c>
      <c r="N490" s="13">
        <v>-7.3485457561293543E-2</v>
      </c>
      <c r="O490" s="13">
        <v>7.225277587095702E-2</v>
      </c>
      <c r="P490" s="13">
        <v>8.7778154690200338E-2</v>
      </c>
      <c r="Q490" s="13">
        <v>-0.2657497455841149</v>
      </c>
      <c r="R490" s="13">
        <v>1.7162721996223151E-2</v>
      </c>
      <c r="S490" s="13">
        <v>-2.490604641721017E-2</v>
      </c>
      <c r="T490" s="13">
        <v>6.3570583380312407E-4</v>
      </c>
      <c r="U490" s="152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45" t="s">
        <v>258</v>
      </c>
      <c r="C491" s="46"/>
      <c r="D491" s="44">
        <v>1.25</v>
      </c>
      <c r="E491" s="44">
        <v>0.92</v>
      </c>
      <c r="F491" s="44">
        <v>0.28999999999999998</v>
      </c>
      <c r="G491" s="44">
        <v>0.06</v>
      </c>
      <c r="H491" s="44">
        <v>4.83</v>
      </c>
      <c r="I491" s="44">
        <v>0</v>
      </c>
      <c r="J491" s="44">
        <v>0.15</v>
      </c>
      <c r="K491" s="44">
        <v>1.3</v>
      </c>
      <c r="L491" s="44">
        <v>0.96</v>
      </c>
      <c r="M491" s="44">
        <v>0.2</v>
      </c>
      <c r="N491" s="44">
        <v>0.67</v>
      </c>
      <c r="O491" s="44">
        <v>0.91</v>
      </c>
      <c r="P491" s="44">
        <v>1.08</v>
      </c>
      <c r="Q491" s="44">
        <v>2.76</v>
      </c>
      <c r="R491" s="44">
        <v>0.31</v>
      </c>
      <c r="S491" s="44">
        <v>0.15</v>
      </c>
      <c r="T491" s="44">
        <v>0.13</v>
      </c>
      <c r="U491" s="152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BM492" s="55"/>
    </row>
    <row r="493" spans="1:65" ht="15">
      <c r="B493" s="8" t="s">
        <v>442</v>
      </c>
      <c r="BM493" s="27" t="s">
        <v>66</v>
      </c>
    </row>
    <row r="494" spans="1:65" ht="15">
      <c r="A494" s="24" t="s">
        <v>20</v>
      </c>
      <c r="B494" s="18" t="s">
        <v>108</v>
      </c>
      <c r="C494" s="15" t="s">
        <v>109</v>
      </c>
      <c r="D494" s="16" t="s">
        <v>224</v>
      </c>
      <c r="E494" s="17" t="s">
        <v>224</v>
      </c>
      <c r="F494" s="17" t="s">
        <v>224</v>
      </c>
      <c r="G494" s="17" t="s">
        <v>224</v>
      </c>
      <c r="H494" s="17" t="s">
        <v>224</v>
      </c>
      <c r="I494" s="17" t="s">
        <v>224</v>
      </c>
      <c r="J494" s="17" t="s">
        <v>224</v>
      </c>
      <c r="K494" s="17" t="s">
        <v>224</v>
      </c>
      <c r="L494" s="17" t="s">
        <v>224</v>
      </c>
      <c r="M494" s="17" t="s">
        <v>224</v>
      </c>
      <c r="N494" s="17" t="s">
        <v>224</v>
      </c>
      <c r="O494" s="17" t="s">
        <v>224</v>
      </c>
      <c r="P494" s="17" t="s">
        <v>224</v>
      </c>
      <c r="Q494" s="17" t="s">
        <v>224</v>
      </c>
      <c r="R494" s="17" t="s">
        <v>224</v>
      </c>
      <c r="S494" s="17" t="s">
        <v>224</v>
      </c>
      <c r="T494" s="17" t="s">
        <v>224</v>
      </c>
      <c r="U494" s="17" t="s">
        <v>224</v>
      </c>
      <c r="V494" s="17" t="s">
        <v>224</v>
      </c>
      <c r="W494" s="152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1</v>
      </c>
    </row>
    <row r="495" spans="1:65">
      <c r="A495" s="29"/>
      <c r="B495" s="19" t="s">
        <v>225</v>
      </c>
      <c r="C495" s="9" t="s">
        <v>225</v>
      </c>
      <c r="D495" s="150" t="s">
        <v>227</v>
      </c>
      <c r="E495" s="151" t="s">
        <v>228</v>
      </c>
      <c r="F495" s="151" t="s">
        <v>229</v>
      </c>
      <c r="G495" s="151" t="s">
        <v>230</v>
      </c>
      <c r="H495" s="151" t="s">
        <v>231</v>
      </c>
      <c r="I495" s="151" t="s">
        <v>233</v>
      </c>
      <c r="J495" s="151" t="s">
        <v>234</v>
      </c>
      <c r="K495" s="151" t="s">
        <v>235</v>
      </c>
      <c r="L495" s="151" t="s">
        <v>236</v>
      </c>
      <c r="M495" s="151" t="s">
        <v>237</v>
      </c>
      <c r="N495" s="151" t="s">
        <v>238</v>
      </c>
      <c r="O495" s="151" t="s">
        <v>239</v>
      </c>
      <c r="P495" s="151" t="s">
        <v>240</v>
      </c>
      <c r="Q495" s="151" t="s">
        <v>241</v>
      </c>
      <c r="R495" s="151" t="s">
        <v>242</v>
      </c>
      <c r="S495" s="151" t="s">
        <v>243</v>
      </c>
      <c r="T495" s="151" t="s">
        <v>245</v>
      </c>
      <c r="U495" s="151" t="s">
        <v>246</v>
      </c>
      <c r="V495" s="151" t="s">
        <v>247</v>
      </c>
      <c r="W495" s="152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 t="s">
        <v>3</v>
      </c>
    </row>
    <row r="496" spans="1:65">
      <c r="A496" s="29"/>
      <c r="B496" s="19"/>
      <c r="C496" s="9"/>
      <c r="D496" s="10" t="s">
        <v>112</v>
      </c>
      <c r="E496" s="11" t="s">
        <v>263</v>
      </c>
      <c r="F496" s="11" t="s">
        <v>263</v>
      </c>
      <c r="G496" s="11" t="s">
        <v>263</v>
      </c>
      <c r="H496" s="11" t="s">
        <v>112</v>
      </c>
      <c r="I496" s="11" t="s">
        <v>112</v>
      </c>
      <c r="J496" s="11" t="s">
        <v>263</v>
      </c>
      <c r="K496" s="11" t="s">
        <v>263</v>
      </c>
      <c r="L496" s="11" t="s">
        <v>264</v>
      </c>
      <c r="M496" s="11" t="s">
        <v>112</v>
      </c>
      <c r="N496" s="11" t="s">
        <v>264</v>
      </c>
      <c r="O496" s="11" t="s">
        <v>264</v>
      </c>
      <c r="P496" s="11" t="s">
        <v>264</v>
      </c>
      <c r="Q496" s="11" t="s">
        <v>263</v>
      </c>
      <c r="R496" s="11" t="s">
        <v>263</v>
      </c>
      <c r="S496" s="11" t="s">
        <v>112</v>
      </c>
      <c r="T496" s="11" t="s">
        <v>263</v>
      </c>
      <c r="U496" s="11" t="s">
        <v>263</v>
      </c>
      <c r="V496" s="11" t="s">
        <v>264</v>
      </c>
      <c r="W496" s="152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/>
      <c r="C497" s="9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152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2</v>
      </c>
    </row>
    <row r="498" spans="1:65">
      <c r="A498" s="29"/>
      <c r="B498" s="18">
        <v>1</v>
      </c>
      <c r="C498" s="14">
        <v>1</v>
      </c>
      <c r="D498" s="210">
        <v>46</v>
      </c>
      <c r="E498" s="211">
        <v>41.9</v>
      </c>
      <c r="F498" s="210">
        <v>47</v>
      </c>
      <c r="G498" s="210">
        <v>47.6</v>
      </c>
      <c r="H498" s="210">
        <v>46.8</v>
      </c>
      <c r="I498" s="210">
        <v>43.722499999999997</v>
      </c>
      <c r="J498" s="210">
        <v>45.4</v>
      </c>
      <c r="K498" s="210">
        <v>47.2</v>
      </c>
      <c r="L498" s="210">
        <v>49.6</v>
      </c>
      <c r="M498" s="210">
        <v>46</v>
      </c>
      <c r="N498" s="210">
        <v>46.5</v>
      </c>
      <c r="O498" s="210">
        <v>45.6</v>
      </c>
      <c r="P498" s="210">
        <v>46.8</v>
      </c>
      <c r="Q498" s="210">
        <v>46</v>
      </c>
      <c r="R498" s="210">
        <v>43.6</v>
      </c>
      <c r="S498" s="210">
        <v>47.673066666666671</v>
      </c>
      <c r="T498" s="210">
        <v>45</v>
      </c>
      <c r="U498" s="210">
        <v>47.7</v>
      </c>
      <c r="V498" s="210">
        <v>46.7</v>
      </c>
      <c r="W498" s="212"/>
      <c r="X498" s="213"/>
      <c r="Y498" s="213"/>
      <c r="Z498" s="213"/>
      <c r="AA498" s="213"/>
      <c r="AB498" s="213"/>
      <c r="AC498" s="213"/>
      <c r="AD498" s="213"/>
      <c r="AE498" s="213"/>
      <c r="AF498" s="213"/>
      <c r="AG498" s="213"/>
      <c r="AH498" s="213"/>
      <c r="AI498" s="213"/>
      <c r="AJ498" s="213"/>
      <c r="AK498" s="213"/>
      <c r="AL498" s="213"/>
      <c r="AM498" s="213"/>
      <c r="AN498" s="213"/>
      <c r="AO498" s="213"/>
      <c r="AP498" s="213"/>
      <c r="AQ498" s="213"/>
      <c r="AR498" s="213"/>
      <c r="AS498" s="213"/>
      <c r="AT498" s="213"/>
      <c r="AU498" s="213"/>
      <c r="AV498" s="213"/>
      <c r="AW498" s="213"/>
      <c r="AX498" s="213"/>
      <c r="AY498" s="213"/>
      <c r="AZ498" s="213"/>
      <c r="BA498" s="213"/>
      <c r="BB498" s="213"/>
      <c r="BC498" s="213"/>
      <c r="BD498" s="213"/>
      <c r="BE498" s="213"/>
      <c r="BF498" s="213"/>
      <c r="BG498" s="213"/>
      <c r="BH498" s="213"/>
      <c r="BI498" s="213"/>
      <c r="BJ498" s="213"/>
      <c r="BK498" s="213"/>
      <c r="BL498" s="213"/>
      <c r="BM498" s="214">
        <v>1</v>
      </c>
    </row>
    <row r="499" spans="1:65">
      <c r="A499" s="29"/>
      <c r="B499" s="19">
        <v>1</v>
      </c>
      <c r="C499" s="9">
        <v>2</v>
      </c>
      <c r="D499" s="217">
        <v>45</v>
      </c>
      <c r="E499" s="216">
        <v>41.5</v>
      </c>
      <c r="F499" s="217">
        <v>47.4</v>
      </c>
      <c r="G499" s="217">
        <v>46.5</v>
      </c>
      <c r="H499" s="217">
        <v>46.6</v>
      </c>
      <c r="I499" s="217">
        <v>43.769499999999994</v>
      </c>
      <c r="J499" s="217">
        <v>45.2</v>
      </c>
      <c r="K499" s="217">
        <v>46.5</v>
      </c>
      <c r="L499" s="217">
        <v>48.4</v>
      </c>
      <c r="M499" s="217">
        <v>45</v>
      </c>
      <c r="N499" s="215">
        <v>42.6</v>
      </c>
      <c r="O499" s="217">
        <v>43.9</v>
      </c>
      <c r="P499" s="217">
        <v>45.9</v>
      </c>
      <c r="Q499" s="217">
        <v>45</v>
      </c>
      <c r="R499" s="217">
        <v>42.9</v>
      </c>
      <c r="S499" s="217">
        <v>47.87</v>
      </c>
      <c r="T499" s="217">
        <v>47</v>
      </c>
      <c r="U499" s="217">
        <v>48.9</v>
      </c>
      <c r="V499" s="217">
        <v>47.3</v>
      </c>
      <c r="W499" s="212"/>
      <c r="X499" s="213"/>
      <c r="Y499" s="213"/>
      <c r="Z499" s="213"/>
      <c r="AA499" s="213"/>
      <c r="AB499" s="213"/>
      <c r="AC499" s="213"/>
      <c r="AD499" s="213"/>
      <c r="AE499" s="213"/>
      <c r="AF499" s="213"/>
      <c r="AG499" s="213"/>
      <c r="AH499" s="213"/>
      <c r="AI499" s="213"/>
      <c r="AJ499" s="213"/>
      <c r="AK499" s="213"/>
      <c r="AL499" s="213"/>
      <c r="AM499" s="213"/>
      <c r="AN499" s="213"/>
      <c r="AO499" s="213"/>
      <c r="AP499" s="213"/>
      <c r="AQ499" s="213"/>
      <c r="AR499" s="213"/>
      <c r="AS499" s="213"/>
      <c r="AT499" s="213"/>
      <c r="AU499" s="213"/>
      <c r="AV499" s="213"/>
      <c r="AW499" s="213"/>
      <c r="AX499" s="213"/>
      <c r="AY499" s="213"/>
      <c r="AZ499" s="213"/>
      <c r="BA499" s="213"/>
      <c r="BB499" s="213"/>
      <c r="BC499" s="213"/>
      <c r="BD499" s="213"/>
      <c r="BE499" s="213"/>
      <c r="BF499" s="213"/>
      <c r="BG499" s="213"/>
      <c r="BH499" s="213"/>
      <c r="BI499" s="213"/>
      <c r="BJ499" s="213"/>
      <c r="BK499" s="213"/>
      <c r="BL499" s="213"/>
      <c r="BM499" s="214" t="e">
        <v>#N/A</v>
      </c>
    </row>
    <row r="500" spans="1:65">
      <c r="A500" s="29"/>
      <c r="B500" s="19">
        <v>1</v>
      </c>
      <c r="C500" s="9">
        <v>3</v>
      </c>
      <c r="D500" s="217">
        <v>45</v>
      </c>
      <c r="E500" s="216">
        <v>41.7</v>
      </c>
      <c r="F500" s="217">
        <v>46.8</v>
      </c>
      <c r="G500" s="217">
        <v>47.1</v>
      </c>
      <c r="H500" s="217">
        <v>46.3</v>
      </c>
      <c r="I500" s="217">
        <v>44.4985</v>
      </c>
      <c r="J500" s="217">
        <v>45.8</v>
      </c>
      <c r="K500" s="217">
        <v>46.3</v>
      </c>
      <c r="L500" s="217">
        <v>47.8</v>
      </c>
      <c r="M500" s="217">
        <v>44</v>
      </c>
      <c r="N500" s="217">
        <v>45.1</v>
      </c>
      <c r="O500" s="217">
        <v>44.1</v>
      </c>
      <c r="P500" s="217">
        <v>47.4</v>
      </c>
      <c r="Q500" s="217">
        <v>46</v>
      </c>
      <c r="R500" s="217">
        <v>44.6</v>
      </c>
      <c r="S500" s="217">
        <v>47.289000000000001</v>
      </c>
      <c r="T500" s="217">
        <v>45</v>
      </c>
      <c r="U500" s="217">
        <v>47.4</v>
      </c>
      <c r="V500" s="217">
        <v>47.5</v>
      </c>
      <c r="W500" s="212"/>
      <c r="X500" s="213"/>
      <c r="Y500" s="213"/>
      <c r="Z500" s="213"/>
      <c r="AA500" s="213"/>
      <c r="AB500" s="213"/>
      <c r="AC500" s="213"/>
      <c r="AD500" s="213"/>
      <c r="AE500" s="213"/>
      <c r="AF500" s="213"/>
      <c r="AG500" s="213"/>
      <c r="AH500" s="213"/>
      <c r="AI500" s="213"/>
      <c r="AJ500" s="213"/>
      <c r="AK500" s="213"/>
      <c r="AL500" s="213"/>
      <c r="AM500" s="213"/>
      <c r="AN500" s="213"/>
      <c r="AO500" s="213"/>
      <c r="AP500" s="213"/>
      <c r="AQ500" s="213"/>
      <c r="AR500" s="213"/>
      <c r="AS500" s="213"/>
      <c r="AT500" s="213"/>
      <c r="AU500" s="213"/>
      <c r="AV500" s="213"/>
      <c r="AW500" s="213"/>
      <c r="AX500" s="213"/>
      <c r="AY500" s="213"/>
      <c r="AZ500" s="213"/>
      <c r="BA500" s="213"/>
      <c r="BB500" s="213"/>
      <c r="BC500" s="213"/>
      <c r="BD500" s="213"/>
      <c r="BE500" s="213"/>
      <c r="BF500" s="213"/>
      <c r="BG500" s="213"/>
      <c r="BH500" s="213"/>
      <c r="BI500" s="213"/>
      <c r="BJ500" s="213"/>
      <c r="BK500" s="213"/>
      <c r="BL500" s="213"/>
      <c r="BM500" s="214">
        <v>16</v>
      </c>
    </row>
    <row r="501" spans="1:65">
      <c r="A501" s="29"/>
      <c r="B501" s="19">
        <v>1</v>
      </c>
      <c r="C501" s="9">
        <v>4</v>
      </c>
      <c r="D501" s="217">
        <v>44</v>
      </c>
      <c r="E501" s="216">
        <v>40.299999999999997</v>
      </c>
      <c r="F501" s="217">
        <v>46.2</v>
      </c>
      <c r="G501" s="217">
        <v>48.9</v>
      </c>
      <c r="H501" s="217">
        <v>46.9</v>
      </c>
      <c r="I501" s="217">
        <v>43.436999999999998</v>
      </c>
      <c r="J501" s="217">
        <v>46.3</v>
      </c>
      <c r="K501" s="217">
        <v>47.6</v>
      </c>
      <c r="L501" s="217">
        <v>46.3</v>
      </c>
      <c r="M501" s="217">
        <v>44</v>
      </c>
      <c r="N501" s="217">
        <v>45.62</v>
      </c>
      <c r="O501" s="217">
        <v>51</v>
      </c>
      <c r="P501" s="217">
        <v>47.3</v>
      </c>
      <c r="Q501" s="217">
        <v>46</v>
      </c>
      <c r="R501" s="217">
        <v>46.3</v>
      </c>
      <c r="S501" s="217">
        <v>47.362033333333329</v>
      </c>
      <c r="T501" s="217">
        <v>46</v>
      </c>
      <c r="U501" s="217">
        <v>47.8</v>
      </c>
      <c r="V501" s="217">
        <v>46.5</v>
      </c>
      <c r="W501" s="212"/>
      <c r="X501" s="213"/>
      <c r="Y501" s="213"/>
      <c r="Z501" s="213"/>
      <c r="AA501" s="213"/>
      <c r="AB501" s="213"/>
      <c r="AC501" s="213"/>
      <c r="AD501" s="213"/>
      <c r="AE501" s="213"/>
      <c r="AF501" s="213"/>
      <c r="AG501" s="213"/>
      <c r="AH501" s="213"/>
      <c r="AI501" s="213"/>
      <c r="AJ501" s="213"/>
      <c r="AK501" s="213"/>
      <c r="AL501" s="213"/>
      <c r="AM501" s="213"/>
      <c r="AN501" s="213"/>
      <c r="AO501" s="213"/>
      <c r="AP501" s="213"/>
      <c r="AQ501" s="213"/>
      <c r="AR501" s="213"/>
      <c r="AS501" s="213"/>
      <c r="AT501" s="213"/>
      <c r="AU501" s="213"/>
      <c r="AV501" s="213"/>
      <c r="AW501" s="213"/>
      <c r="AX501" s="213"/>
      <c r="AY501" s="213"/>
      <c r="AZ501" s="213"/>
      <c r="BA501" s="213"/>
      <c r="BB501" s="213"/>
      <c r="BC501" s="213"/>
      <c r="BD501" s="213"/>
      <c r="BE501" s="213"/>
      <c r="BF501" s="213"/>
      <c r="BG501" s="213"/>
      <c r="BH501" s="213"/>
      <c r="BI501" s="213"/>
      <c r="BJ501" s="213"/>
      <c r="BK501" s="213"/>
      <c r="BL501" s="213"/>
      <c r="BM501" s="214">
        <v>46.316931481481483</v>
      </c>
    </row>
    <row r="502" spans="1:65">
      <c r="A502" s="29"/>
      <c r="B502" s="19">
        <v>1</v>
      </c>
      <c r="C502" s="9">
        <v>5</v>
      </c>
      <c r="D502" s="217">
        <v>48</v>
      </c>
      <c r="E502" s="216">
        <v>40.799999999999997</v>
      </c>
      <c r="F502" s="217">
        <v>46.9</v>
      </c>
      <c r="G502" s="217">
        <v>48.5</v>
      </c>
      <c r="H502" s="217">
        <v>46.5</v>
      </c>
      <c r="I502" s="217">
        <v>45.107500000000002</v>
      </c>
      <c r="J502" s="217">
        <v>46.5</v>
      </c>
      <c r="K502" s="217">
        <v>45</v>
      </c>
      <c r="L502" s="217">
        <v>48.6</v>
      </c>
      <c r="M502" s="217">
        <v>44</v>
      </c>
      <c r="N502" s="217">
        <v>46.55</v>
      </c>
      <c r="O502" s="217">
        <v>47.9</v>
      </c>
      <c r="P502" s="217">
        <v>44</v>
      </c>
      <c r="Q502" s="217">
        <v>47</v>
      </c>
      <c r="R502" s="217">
        <v>44.7</v>
      </c>
      <c r="S502" s="217">
        <v>47.13</v>
      </c>
      <c r="T502" s="217">
        <v>45</v>
      </c>
      <c r="U502" s="217">
        <v>48.3</v>
      </c>
      <c r="V502" s="217">
        <v>46.5</v>
      </c>
      <c r="W502" s="212"/>
      <c r="X502" s="213"/>
      <c r="Y502" s="213"/>
      <c r="Z502" s="213"/>
      <c r="AA502" s="213"/>
      <c r="AB502" s="213"/>
      <c r="AC502" s="213"/>
      <c r="AD502" s="213"/>
      <c r="AE502" s="213"/>
      <c r="AF502" s="213"/>
      <c r="AG502" s="213"/>
      <c r="AH502" s="213"/>
      <c r="AI502" s="213"/>
      <c r="AJ502" s="213"/>
      <c r="AK502" s="213"/>
      <c r="AL502" s="213"/>
      <c r="AM502" s="213"/>
      <c r="AN502" s="213"/>
      <c r="AO502" s="213"/>
      <c r="AP502" s="213"/>
      <c r="AQ502" s="213"/>
      <c r="AR502" s="213"/>
      <c r="AS502" s="213"/>
      <c r="AT502" s="213"/>
      <c r="AU502" s="213"/>
      <c r="AV502" s="213"/>
      <c r="AW502" s="213"/>
      <c r="AX502" s="213"/>
      <c r="AY502" s="213"/>
      <c r="AZ502" s="213"/>
      <c r="BA502" s="213"/>
      <c r="BB502" s="213"/>
      <c r="BC502" s="213"/>
      <c r="BD502" s="213"/>
      <c r="BE502" s="213"/>
      <c r="BF502" s="213"/>
      <c r="BG502" s="213"/>
      <c r="BH502" s="213"/>
      <c r="BI502" s="213"/>
      <c r="BJ502" s="213"/>
      <c r="BK502" s="213"/>
      <c r="BL502" s="213"/>
      <c r="BM502" s="214">
        <v>36</v>
      </c>
    </row>
    <row r="503" spans="1:65">
      <c r="A503" s="29"/>
      <c r="B503" s="19">
        <v>1</v>
      </c>
      <c r="C503" s="9">
        <v>6</v>
      </c>
      <c r="D503" s="217">
        <v>48</v>
      </c>
      <c r="E503" s="216">
        <v>42.5</v>
      </c>
      <c r="F503" s="217">
        <v>47.1</v>
      </c>
      <c r="G503" s="217">
        <v>49.4</v>
      </c>
      <c r="H503" s="217">
        <v>46.3</v>
      </c>
      <c r="I503" s="217">
        <v>44.764000000000003</v>
      </c>
      <c r="J503" s="217">
        <v>45.8</v>
      </c>
      <c r="K503" s="217">
        <v>44.7</v>
      </c>
      <c r="L503" s="217">
        <v>48.8</v>
      </c>
      <c r="M503" s="217">
        <v>44</v>
      </c>
      <c r="N503" s="217">
        <v>45.84</v>
      </c>
      <c r="O503" s="215">
        <v>52</v>
      </c>
      <c r="P503" s="217">
        <v>48.4</v>
      </c>
      <c r="Q503" s="217">
        <v>47</v>
      </c>
      <c r="R503" s="217">
        <v>42.6</v>
      </c>
      <c r="S503" s="217">
        <v>47.3735</v>
      </c>
      <c r="T503" s="217">
        <v>45</v>
      </c>
      <c r="U503" s="217">
        <v>48.4</v>
      </c>
      <c r="V503" s="217">
        <v>46.6</v>
      </c>
      <c r="W503" s="212"/>
      <c r="X503" s="213"/>
      <c r="Y503" s="213"/>
      <c r="Z503" s="213"/>
      <c r="AA503" s="213"/>
      <c r="AB503" s="213"/>
      <c r="AC503" s="213"/>
      <c r="AD503" s="213"/>
      <c r="AE503" s="213"/>
      <c r="AF503" s="213"/>
      <c r="AG503" s="213"/>
      <c r="AH503" s="213"/>
      <c r="AI503" s="213"/>
      <c r="AJ503" s="213"/>
      <c r="AK503" s="213"/>
      <c r="AL503" s="213"/>
      <c r="AM503" s="213"/>
      <c r="AN503" s="213"/>
      <c r="AO503" s="213"/>
      <c r="AP503" s="213"/>
      <c r="AQ503" s="213"/>
      <c r="AR503" s="213"/>
      <c r="AS503" s="213"/>
      <c r="AT503" s="213"/>
      <c r="AU503" s="213"/>
      <c r="AV503" s="213"/>
      <c r="AW503" s="213"/>
      <c r="AX503" s="213"/>
      <c r="AY503" s="213"/>
      <c r="AZ503" s="213"/>
      <c r="BA503" s="213"/>
      <c r="BB503" s="213"/>
      <c r="BC503" s="213"/>
      <c r="BD503" s="213"/>
      <c r="BE503" s="213"/>
      <c r="BF503" s="213"/>
      <c r="BG503" s="213"/>
      <c r="BH503" s="213"/>
      <c r="BI503" s="213"/>
      <c r="BJ503" s="213"/>
      <c r="BK503" s="213"/>
      <c r="BL503" s="213"/>
      <c r="BM503" s="218"/>
    </row>
    <row r="504" spans="1:65">
      <c r="A504" s="29"/>
      <c r="B504" s="20" t="s">
        <v>254</v>
      </c>
      <c r="C504" s="12"/>
      <c r="D504" s="219">
        <v>46</v>
      </c>
      <c r="E504" s="219">
        <v>41.449999999999996</v>
      </c>
      <c r="F504" s="219">
        <v>46.9</v>
      </c>
      <c r="G504" s="219">
        <v>48</v>
      </c>
      <c r="H504" s="219">
        <v>46.566666666666663</v>
      </c>
      <c r="I504" s="219">
        <v>44.216500000000003</v>
      </c>
      <c r="J504" s="219">
        <v>45.833333333333336</v>
      </c>
      <c r="K504" s="219">
        <v>46.216666666666669</v>
      </c>
      <c r="L504" s="219">
        <v>48.25</v>
      </c>
      <c r="M504" s="219">
        <v>44.5</v>
      </c>
      <c r="N504" s="219">
        <v>45.368333333333339</v>
      </c>
      <c r="O504" s="219">
        <v>47.416666666666664</v>
      </c>
      <c r="P504" s="219">
        <v>46.633333333333326</v>
      </c>
      <c r="Q504" s="219">
        <v>46.166666666666664</v>
      </c>
      <c r="R504" s="219">
        <v>44.116666666666667</v>
      </c>
      <c r="S504" s="219">
        <v>47.449599999999997</v>
      </c>
      <c r="T504" s="219">
        <v>45.5</v>
      </c>
      <c r="U504" s="219">
        <v>48.083333333333336</v>
      </c>
      <c r="V504" s="219">
        <v>46.85</v>
      </c>
      <c r="W504" s="212"/>
      <c r="X504" s="213"/>
      <c r="Y504" s="213"/>
      <c r="Z504" s="213"/>
      <c r="AA504" s="213"/>
      <c r="AB504" s="213"/>
      <c r="AC504" s="213"/>
      <c r="AD504" s="213"/>
      <c r="AE504" s="213"/>
      <c r="AF504" s="213"/>
      <c r="AG504" s="213"/>
      <c r="AH504" s="213"/>
      <c r="AI504" s="213"/>
      <c r="AJ504" s="213"/>
      <c r="AK504" s="213"/>
      <c r="AL504" s="213"/>
      <c r="AM504" s="213"/>
      <c r="AN504" s="213"/>
      <c r="AO504" s="213"/>
      <c r="AP504" s="213"/>
      <c r="AQ504" s="213"/>
      <c r="AR504" s="213"/>
      <c r="AS504" s="213"/>
      <c r="AT504" s="213"/>
      <c r="AU504" s="213"/>
      <c r="AV504" s="213"/>
      <c r="AW504" s="213"/>
      <c r="AX504" s="213"/>
      <c r="AY504" s="213"/>
      <c r="AZ504" s="213"/>
      <c r="BA504" s="213"/>
      <c r="BB504" s="213"/>
      <c r="BC504" s="213"/>
      <c r="BD504" s="213"/>
      <c r="BE504" s="213"/>
      <c r="BF504" s="213"/>
      <c r="BG504" s="213"/>
      <c r="BH504" s="213"/>
      <c r="BI504" s="213"/>
      <c r="BJ504" s="213"/>
      <c r="BK504" s="213"/>
      <c r="BL504" s="213"/>
      <c r="BM504" s="218"/>
    </row>
    <row r="505" spans="1:65">
      <c r="A505" s="29"/>
      <c r="B505" s="3" t="s">
        <v>255</v>
      </c>
      <c r="C505" s="28"/>
      <c r="D505" s="217">
        <v>45.5</v>
      </c>
      <c r="E505" s="217">
        <v>41.6</v>
      </c>
      <c r="F505" s="217">
        <v>46.95</v>
      </c>
      <c r="G505" s="217">
        <v>48.05</v>
      </c>
      <c r="H505" s="217">
        <v>46.55</v>
      </c>
      <c r="I505" s="217">
        <v>44.134</v>
      </c>
      <c r="J505" s="217">
        <v>45.8</v>
      </c>
      <c r="K505" s="217">
        <v>46.4</v>
      </c>
      <c r="L505" s="217">
        <v>48.5</v>
      </c>
      <c r="M505" s="217">
        <v>44</v>
      </c>
      <c r="N505" s="217">
        <v>45.730000000000004</v>
      </c>
      <c r="O505" s="217">
        <v>46.75</v>
      </c>
      <c r="P505" s="217">
        <v>47.05</v>
      </c>
      <c r="Q505" s="217">
        <v>46</v>
      </c>
      <c r="R505" s="217">
        <v>44.1</v>
      </c>
      <c r="S505" s="217">
        <v>47.367766666666668</v>
      </c>
      <c r="T505" s="217">
        <v>45</v>
      </c>
      <c r="U505" s="217">
        <v>48.05</v>
      </c>
      <c r="V505" s="217">
        <v>46.650000000000006</v>
      </c>
      <c r="W505" s="212"/>
      <c r="X505" s="213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13"/>
      <c r="AI505" s="213"/>
      <c r="AJ505" s="213"/>
      <c r="AK505" s="213"/>
      <c r="AL505" s="213"/>
      <c r="AM505" s="213"/>
      <c r="AN505" s="213"/>
      <c r="AO505" s="213"/>
      <c r="AP505" s="213"/>
      <c r="AQ505" s="213"/>
      <c r="AR505" s="213"/>
      <c r="AS505" s="213"/>
      <c r="AT505" s="213"/>
      <c r="AU505" s="213"/>
      <c r="AV505" s="213"/>
      <c r="AW505" s="213"/>
      <c r="AX505" s="213"/>
      <c r="AY505" s="213"/>
      <c r="AZ505" s="213"/>
      <c r="BA505" s="213"/>
      <c r="BB505" s="213"/>
      <c r="BC505" s="213"/>
      <c r="BD505" s="213"/>
      <c r="BE505" s="213"/>
      <c r="BF505" s="213"/>
      <c r="BG505" s="213"/>
      <c r="BH505" s="213"/>
      <c r="BI505" s="213"/>
      <c r="BJ505" s="213"/>
      <c r="BK505" s="213"/>
      <c r="BL505" s="213"/>
      <c r="BM505" s="218"/>
    </row>
    <row r="506" spans="1:65">
      <c r="A506" s="29"/>
      <c r="B506" s="3" t="s">
        <v>256</v>
      </c>
      <c r="C506" s="28"/>
      <c r="D506" s="23">
        <v>1.6733200530681511</v>
      </c>
      <c r="E506" s="23">
        <v>0.789303490426846</v>
      </c>
      <c r="F506" s="23">
        <v>0.39999999999999897</v>
      </c>
      <c r="G506" s="23">
        <v>1.1171392035015144</v>
      </c>
      <c r="H506" s="23">
        <v>0.25033311140691483</v>
      </c>
      <c r="I506" s="23">
        <v>0.66702721083926086</v>
      </c>
      <c r="J506" s="23">
        <v>0.50066622281382811</v>
      </c>
      <c r="K506" s="23">
        <v>1.1617515511789371</v>
      </c>
      <c r="L506" s="23">
        <v>1.1202678251204052</v>
      </c>
      <c r="M506" s="23">
        <v>0.83666002653407556</v>
      </c>
      <c r="N506" s="23">
        <v>1.4627702029596665</v>
      </c>
      <c r="O506" s="23">
        <v>3.4856371966495114</v>
      </c>
      <c r="P506" s="23">
        <v>1.5266521105565161</v>
      </c>
      <c r="Q506" s="23">
        <v>0.752772652709081</v>
      </c>
      <c r="R506" s="23">
        <v>1.370279776785261</v>
      </c>
      <c r="S506" s="23">
        <v>0.27131869166064493</v>
      </c>
      <c r="T506" s="23">
        <v>0.83666002653407556</v>
      </c>
      <c r="U506" s="23">
        <v>0.54924190177613552</v>
      </c>
      <c r="V506" s="23">
        <v>0.43703546766824219</v>
      </c>
      <c r="W506" s="152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3" t="s">
        <v>86</v>
      </c>
      <c r="C507" s="28"/>
      <c r="D507" s="13">
        <v>3.6376522892785895E-2</v>
      </c>
      <c r="E507" s="13">
        <v>1.9042303749742969E-2</v>
      </c>
      <c r="F507" s="13">
        <v>8.5287846481876123E-3</v>
      </c>
      <c r="G507" s="13">
        <v>2.3273733406281551E-2</v>
      </c>
      <c r="H507" s="13">
        <v>5.3758005312866466E-3</v>
      </c>
      <c r="I507" s="13">
        <v>1.5085481909225307E-2</v>
      </c>
      <c r="J507" s="13">
        <v>1.092362667957443E-2</v>
      </c>
      <c r="K507" s="13">
        <v>2.5137069264600152E-2</v>
      </c>
      <c r="L507" s="13">
        <v>2.3217986012858141E-2</v>
      </c>
      <c r="M507" s="13">
        <v>1.8801348910878101E-2</v>
      </c>
      <c r="N507" s="13">
        <v>3.224209697570992E-2</v>
      </c>
      <c r="O507" s="13">
        <v>7.3510802038302528E-2</v>
      </c>
      <c r="P507" s="13">
        <v>3.2737357624514289E-2</v>
      </c>
      <c r="Q507" s="13">
        <v>1.6305544824023417E-2</v>
      </c>
      <c r="R507" s="13">
        <v>3.1060365170803045E-2</v>
      </c>
      <c r="S507" s="13">
        <v>5.7180395969754216E-3</v>
      </c>
      <c r="T507" s="13">
        <v>1.8388132451298365E-2</v>
      </c>
      <c r="U507" s="13">
        <v>1.1422708529139732E-2</v>
      </c>
      <c r="V507" s="13">
        <v>9.3283984560990855E-3</v>
      </c>
      <c r="W507" s="152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3" t="s">
        <v>257</v>
      </c>
      <c r="C508" s="28"/>
      <c r="D508" s="13">
        <v>-6.8426700850896527E-3</v>
      </c>
      <c r="E508" s="13">
        <v>-0.10507888423971679</v>
      </c>
      <c r="F508" s="13">
        <v>1.2588668978462891E-2</v>
      </c>
      <c r="G508" s="13">
        <v>3.6338083389471532E-2</v>
      </c>
      <c r="H508" s="13">
        <v>5.3918767327025829E-3</v>
      </c>
      <c r="I508" s="13">
        <v>-4.5349106996029676E-2</v>
      </c>
      <c r="J508" s="13">
        <v>-1.0441066207969807E-2</v>
      </c>
      <c r="K508" s="13">
        <v>-2.1647551253455299E-3</v>
      </c>
      <c r="L508" s="13">
        <v>4.1735677573791818E-2</v>
      </c>
      <c r="M508" s="13">
        <v>-3.9228235191010707E-2</v>
      </c>
      <c r="N508" s="13">
        <v>-2.0480591390805158E-2</v>
      </c>
      <c r="O508" s="13">
        <v>2.3743696959391158E-2</v>
      </c>
      <c r="P508" s="13">
        <v>6.831235181854467E-3</v>
      </c>
      <c r="Q508" s="13">
        <v>-3.2442739622096095E-3</v>
      </c>
      <c r="R508" s="13">
        <v>-4.7504546273634873E-2</v>
      </c>
      <c r="S508" s="13">
        <v>2.4454740033272193E-2</v>
      </c>
      <c r="T508" s="13">
        <v>-1.7637858453730004E-2</v>
      </c>
      <c r="U508" s="13">
        <v>3.8137281450911775E-2</v>
      </c>
      <c r="V508" s="13">
        <v>1.1509150141598923E-2</v>
      </c>
      <c r="W508" s="152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45" t="s">
        <v>258</v>
      </c>
      <c r="C509" s="46"/>
      <c r="D509" s="44">
        <v>0.17</v>
      </c>
      <c r="E509" s="44">
        <v>3.79</v>
      </c>
      <c r="F509" s="44">
        <v>0.54</v>
      </c>
      <c r="G509" s="44">
        <v>1.42</v>
      </c>
      <c r="H509" s="44">
        <v>0.28000000000000003</v>
      </c>
      <c r="I509" s="44">
        <v>1.59</v>
      </c>
      <c r="J509" s="44">
        <v>0.3</v>
      </c>
      <c r="K509" s="44">
        <v>0</v>
      </c>
      <c r="L509" s="44">
        <v>1.62</v>
      </c>
      <c r="M509" s="44">
        <v>1.36</v>
      </c>
      <c r="N509" s="44">
        <v>0.67</v>
      </c>
      <c r="O509" s="44">
        <v>0.95</v>
      </c>
      <c r="P509" s="44">
        <v>0.33</v>
      </c>
      <c r="Q509" s="44">
        <v>0.04</v>
      </c>
      <c r="R509" s="44">
        <v>1.67</v>
      </c>
      <c r="S509" s="44">
        <v>0.98</v>
      </c>
      <c r="T509" s="44">
        <v>0.56999999999999995</v>
      </c>
      <c r="U509" s="44">
        <v>1.48</v>
      </c>
      <c r="V509" s="44">
        <v>0.5</v>
      </c>
      <c r="W509" s="152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B510" s="3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BM510" s="55"/>
    </row>
    <row r="511" spans="1:65" ht="15">
      <c r="B511" s="8" t="s">
        <v>443</v>
      </c>
      <c r="BM511" s="27" t="s">
        <v>66</v>
      </c>
    </row>
    <row r="512" spans="1:65" ht="15">
      <c r="A512" s="24" t="s">
        <v>23</v>
      </c>
      <c r="B512" s="18" t="s">
        <v>108</v>
      </c>
      <c r="C512" s="15" t="s">
        <v>109</v>
      </c>
      <c r="D512" s="16" t="s">
        <v>224</v>
      </c>
      <c r="E512" s="17" t="s">
        <v>224</v>
      </c>
      <c r="F512" s="17" t="s">
        <v>224</v>
      </c>
      <c r="G512" s="17" t="s">
        <v>224</v>
      </c>
      <c r="H512" s="17" t="s">
        <v>224</v>
      </c>
      <c r="I512" s="17" t="s">
        <v>224</v>
      </c>
      <c r="J512" s="17" t="s">
        <v>224</v>
      </c>
      <c r="K512" s="15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7">
        <v>1</v>
      </c>
    </row>
    <row r="513" spans="1:65">
      <c r="A513" s="29"/>
      <c r="B513" s="19" t="s">
        <v>225</v>
      </c>
      <c r="C513" s="9" t="s">
        <v>225</v>
      </c>
      <c r="D513" s="150" t="s">
        <v>227</v>
      </c>
      <c r="E513" s="151" t="s">
        <v>228</v>
      </c>
      <c r="F513" s="151" t="s">
        <v>236</v>
      </c>
      <c r="G513" s="151" t="s">
        <v>237</v>
      </c>
      <c r="H513" s="151" t="s">
        <v>241</v>
      </c>
      <c r="I513" s="151" t="s">
        <v>245</v>
      </c>
      <c r="J513" s="151" t="s">
        <v>247</v>
      </c>
      <c r="K513" s="15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 t="s">
        <v>3</v>
      </c>
    </row>
    <row r="514" spans="1:65">
      <c r="A514" s="29"/>
      <c r="B514" s="19"/>
      <c r="C514" s="9"/>
      <c r="D514" s="10" t="s">
        <v>264</v>
      </c>
      <c r="E514" s="11" t="s">
        <v>263</v>
      </c>
      <c r="F514" s="11" t="s">
        <v>264</v>
      </c>
      <c r="G514" s="11" t="s">
        <v>264</v>
      </c>
      <c r="H514" s="11" t="s">
        <v>263</v>
      </c>
      <c r="I514" s="11" t="s">
        <v>263</v>
      </c>
      <c r="J514" s="11" t="s">
        <v>264</v>
      </c>
      <c r="K514" s="15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>
        <v>2</v>
      </c>
    </row>
    <row r="515" spans="1:65">
      <c r="A515" s="29"/>
      <c r="B515" s="19"/>
      <c r="C515" s="9"/>
      <c r="D515" s="25"/>
      <c r="E515" s="25"/>
      <c r="F515" s="25"/>
      <c r="G515" s="25"/>
      <c r="H515" s="25"/>
      <c r="I515" s="25"/>
      <c r="J515" s="25"/>
      <c r="K515" s="15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3</v>
      </c>
    </row>
    <row r="516" spans="1:65">
      <c r="A516" s="29"/>
      <c r="B516" s="18">
        <v>1</v>
      </c>
      <c r="C516" s="14">
        <v>1</v>
      </c>
      <c r="D516" s="21">
        <v>0.17</v>
      </c>
      <c r="E516" s="153">
        <v>0.1</v>
      </c>
      <c r="F516" s="21">
        <v>0.18</v>
      </c>
      <c r="G516" s="21">
        <v>0.19</v>
      </c>
      <c r="H516" s="21">
        <v>0.2</v>
      </c>
      <c r="I516" s="21">
        <v>0.19</v>
      </c>
      <c r="J516" s="21">
        <v>0.2</v>
      </c>
      <c r="K516" s="15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1</v>
      </c>
    </row>
    <row r="517" spans="1:65">
      <c r="A517" s="29"/>
      <c r="B517" s="19">
        <v>1</v>
      </c>
      <c r="C517" s="9">
        <v>2</v>
      </c>
      <c r="D517" s="11">
        <v>0.15</v>
      </c>
      <c r="E517" s="154">
        <v>0.1</v>
      </c>
      <c r="F517" s="11">
        <v>0.18</v>
      </c>
      <c r="G517" s="11">
        <v>0.17</v>
      </c>
      <c r="H517" s="11">
        <v>0.2</v>
      </c>
      <c r="I517" s="11">
        <v>0.19</v>
      </c>
      <c r="J517" s="148">
        <v>0.1</v>
      </c>
      <c r="K517" s="15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4</v>
      </c>
    </row>
    <row r="518" spans="1:65">
      <c r="A518" s="29"/>
      <c r="B518" s="19">
        <v>1</v>
      </c>
      <c r="C518" s="9">
        <v>3</v>
      </c>
      <c r="D518" s="11">
        <v>0.16</v>
      </c>
      <c r="E518" s="154">
        <v>0.1</v>
      </c>
      <c r="F518" s="11">
        <v>0.18</v>
      </c>
      <c r="G518" s="11">
        <v>0.18</v>
      </c>
      <c r="H518" s="11">
        <v>0.2</v>
      </c>
      <c r="I518" s="11">
        <v>0.19</v>
      </c>
      <c r="J518" s="11">
        <v>0.2</v>
      </c>
      <c r="K518" s="15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16</v>
      </c>
    </row>
    <row r="519" spans="1:65">
      <c r="A519" s="29"/>
      <c r="B519" s="19">
        <v>1</v>
      </c>
      <c r="C519" s="9">
        <v>4</v>
      </c>
      <c r="D519" s="11">
        <v>0.17</v>
      </c>
      <c r="E519" s="154">
        <v>0.1</v>
      </c>
      <c r="F519" s="11">
        <v>0.17</v>
      </c>
      <c r="G519" s="11">
        <v>0.19</v>
      </c>
      <c r="H519" s="11">
        <v>0.2</v>
      </c>
      <c r="I519" s="11">
        <v>0.19</v>
      </c>
      <c r="J519" s="11">
        <v>0.2</v>
      </c>
      <c r="K519" s="15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0.18583333333333332</v>
      </c>
    </row>
    <row r="520" spans="1:65">
      <c r="A520" s="29"/>
      <c r="B520" s="19">
        <v>1</v>
      </c>
      <c r="C520" s="9">
        <v>5</v>
      </c>
      <c r="D520" s="11">
        <v>0.16</v>
      </c>
      <c r="E520" s="154">
        <v>0.1</v>
      </c>
      <c r="F520" s="11">
        <v>0.18</v>
      </c>
      <c r="G520" s="11">
        <v>0.19</v>
      </c>
      <c r="H520" s="11">
        <v>0.2</v>
      </c>
      <c r="I520" s="11">
        <v>0.19</v>
      </c>
      <c r="J520" s="11">
        <v>0.2</v>
      </c>
      <c r="K520" s="15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37</v>
      </c>
    </row>
    <row r="521" spans="1:65">
      <c r="A521" s="29"/>
      <c r="B521" s="19">
        <v>1</v>
      </c>
      <c r="C521" s="9">
        <v>6</v>
      </c>
      <c r="D521" s="11">
        <v>0.17</v>
      </c>
      <c r="E521" s="154">
        <v>0.1</v>
      </c>
      <c r="F521" s="11">
        <v>0.18</v>
      </c>
      <c r="G521" s="11">
        <v>0.18</v>
      </c>
      <c r="H521" s="11">
        <v>0.2</v>
      </c>
      <c r="I521" s="11">
        <v>0.19</v>
      </c>
      <c r="J521" s="11">
        <v>0.2</v>
      </c>
      <c r="K521" s="15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29"/>
      <c r="B522" s="20" t="s">
        <v>254</v>
      </c>
      <c r="C522" s="12"/>
      <c r="D522" s="22">
        <v>0.16333333333333336</v>
      </c>
      <c r="E522" s="22">
        <v>9.9999999999999992E-2</v>
      </c>
      <c r="F522" s="22">
        <v>0.17833333333333334</v>
      </c>
      <c r="G522" s="22">
        <v>0.18333333333333332</v>
      </c>
      <c r="H522" s="22">
        <v>0.19999999999999998</v>
      </c>
      <c r="I522" s="22">
        <v>0.18999999999999997</v>
      </c>
      <c r="J522" s="22">
        <v>0.18333333333333332</v>
      </c>
      <c r="K522" s="15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29"/>
      <c r="B523" s="3" t="s">
        <v>255</v>
      </c>
      <c r="C523" s="28"/>
      <c r="D523" s="11">
        <v>0.16500000000000001</v>
      </c>
      <c r="E523" s="11">
        <v>0.1</v>
      </c>
      <c r="F523" s="11">
        <v>0.18</v>
      </c>
      <c r="G523" s="11">
        <v>0.185</v>
      </c>
      <c r="H523" s="11">
        <v>0.2</v>
      </c>
      <c r="I523" s="11">
        <v>0.19</v>
      </c>
      <c r="J523" s="11">
        <v>0.2</v>
      </c>
      <c r="K523" s="15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29"/>
      <c r="B524" s="3" t="s">
        <v>256</v>
      </c>
      <c r="C524" s="28"/>
      <c r="D524" s="23">
        <v>8.1649658092772682E-3</v>
      </c>
      <c r="E524" s="23">
        <v>1.5202354861220293E-17</v>
      </c>
      <c r="F524" s="23">
        <v>4.0824829046386219E-3</v>
      </c>
      <c r="G524" s="23">
        <v>8.1649658092772578E-3</v>
      </c>
      <c r="H524" s="23">
        <v>3.0404709722440586E-17</v>
      </c>
      <c r="I524" s="23">
        <v>3.0404709722440586E-17</v>
      </c>
      <c r="J524" s="23">
        <v>4.0824829046386499E-2</v>
      </c>
      <c r="K524" s="204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205"/>
      <c r="AJ524" s="205"/>
      <c r="AK524" s="205"/>
      <c r="AL524" s="205"/>
      <c r="AM524" s="205"/>
      <c r="AN524" s="205"/>
      <c r="AO524" s="205"/>
      <c r="AP524" s="205"/>
      <c r="AQ524" s="205"/>
      <c r="AR524" s="205"/>
      <c r="AS524" s="205"/>
      <c r="AT524" s="205"/>
      <c r="AU524" s="205"/>
      <c r="AV524" s="205"/>
      <c r="AW524" s="205"/>
      <c r="AX524" s="205"/>
      <c r="AY524" s="205"/>
      <c r="AZ524" s="205"/>
      <c r="BA524" s="205"/>
      <c r="BB524" s="205"/>
      <c r="BC524" s="205"/>
      <c r="BD524" s="205"/>
      <c r="BE524" s="205"/>
      <c r="BF524" s="205"/>
      <c r="BG524" s="205"/>
      <c r="BH524" s="205"/>
      <c r="BI524" s="205"/>
      <c r="BJ524" s="205"/>
      <c r="BK524" s="205"/>
      <c r="BL524" s="205"/>
      <c r="BM524" s="56"/>
    </row>
    <row r="525" spans="1:65">
      <c r="A525" s="29"/>
      <c r="B525" s="3" t="s">
        <v>86</v>
      </c>
      <c r="C525" s="28"/>
      <c r="D525" s="13">
        <v>4.9989586587411837E-2</v>
      </c>
      <c r="E525" s="13">
        <v>1.5202354861220294E-16</v>
      </c>
      <c r="F525" s="13">
        <v>2.2892427502646476E-2</v>
      </c>
      <c r="G525" s="13">
        <v>4.4536177141512319E-2</v>
      </c>
      <c r="H525" s="13">
        <v>1.5202354861220294E-16</v>
      </c>
      <c r="I525" s="13">
        <v>1.6002478801284522E-16</v>
      </c>
      <c r="J525" s="13">
        <v>0.22268088570756273</v>
      </c>
      <c r="K525" s="15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29"/>
      <c r="B526" s="3" t="s">
        <v>257</v>
      </c>
      <c r="C526" s="28"/>
      <c r="D526" s="13">
        <v>-0.1210762331838563</v>
      </c>
      <c r="E526" s="13">
        <v>-0.46188340807174888</v>
      </c>
      <c r="F526" s="13">
        <v>-4.0358744394618729E-2</v>
      </c>
      <c r="G526" s="13">
        <v>-1.3452914798206317E-2</v>
      </c>
      <c r="H526" s="13">
        <v>7.623318385650224E-2</v>
      </c>
      <c r="I526" s="13">
        <v>2.2421524663676973E-2</v>
      </c>
      <c r="J526" s="13">
        <v>-1.3452914798206317E-2</v>
      </c>
      <c r="K526" s="15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45" t="s">
        <v>258</v>
      </c>
      <c r="C527" s="46"/>
      <c r="D527" s="44">
        <v>2.02</v>
      </c>
      <c r="E527" s="44">
        <v>8.43</v>
      </c>
      <c r="F527" s="44">
        <v>0.51</v>
      </c>
      <c r="G527" s="44">
        <v>0</v>
      </c>
      <c r="H527" s="44">
        <v>1.69</v>
      </c>
      <c r="I527" s="44">
        <v>0.67</v>
      </c>
      <c r="J527" s="44">
        <v>0</v>
      </c>
      <c r="K527" s="15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B528" s="30"/>
      <c r="C528" s="20"/>
      <c r="D528" s="20"/>
      <c r="E528" s="20"/>
      <c r="F528" s="20"/>
      <c r="G528" s="20"/>
      <c r="H528" s="20"/>
      <c r="I528" s="20"/>
      <c r="J528" s="20"/>
      <c r="BM528" s="55"/>
    </row>
    <row r="529" spans="1:65" ht="15">
      <c r="B529" s="8" t="s">
        <v>444</v>
      </c>
      <c r="BM529" s="27" t="s">
        <v>66</v>
      </c>
    </row>
    <row r="530" spans="1:65" ht="15">
      <c r="A530" s="24" t="s">
        <v>55</v>
      </c>
      <c r="B530" s="18" t="s">
        <v>108</v>
      </c>
      <c r="C530" s="15" t="s">
        <v>109</v>
      </c>
      <c r="D530" s="16" t="s">
        <v>224</v>
      </c>
      <c r="E530" s="17" t="s">
        <v>224</v>
      </c>
      <c r="F530" s="17" t="s">
        <v>224</v>
      </c>
      <c r="G530" s="17" t="s">
        <v>224</v>
      </c>
      <c r="H530" s="17" t="s">
        <v>224</v>
      </c>
      <c r="I530" s="17" t="s">
        <v>224</v>
      </c>
      <c r="J530" s="17" t="s">
        <v>224</v>
      </c>
      <c r="K530" s="17" t="s">
        <v>224</v>
      </c>
      <c r="L530" s="17" t="s">
        <v>224</v>
      </c>
      <c r="M530" s="17" t="s">
        <v>224</v>
      </c>
      <c r="N530" s="17" t="s">
        <v>224</v>
      </c>
      <c r="O530" s="17" t="s">
        <v>224</v>
      </c>
      <c r="P530" s="17" t="s">
        <v>224</v>
      </c>
      <c r="Q530" s="17" t="s">
        <v>224</v>
      </c>
      <c r="R530" s="17" t="s">
        <v>224</v>
      </c>
      <c r="S530" s="17" t="s">
        <v>224</v>
      </c>
      <c r="T530" s="17" t="s">
        <v>224</v>
      </c>
      <c r="U530" s="17" t="s">
        <v>224</v>
      </c>
      <c r="V530" s="17" t="s">
        <v>224</v>
      </c>
      <c r="W530" s="152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7">
        <v>1</v>
      </c>
    </row>
    <row r="531" spans="1:65">
      <c r="A531" s="29"/>
      <c r="B531" s="19" t="s">
        <v>225</v>
      </c>
      <c r="C531" s="9" t="s">
        <v>225</v>
      </c>
      <c r="D531" s="150" t="s">
        <v>227</v>
      </c>
      <c r="E531" s="151" t="s">
        <v>228</v>
      </c>
      <c r="F531" s="151" t="s">
        <v>229</v>
      </c>
      <c r="G531" s="151" t="s">
        <v>230</v>
      </c>
      <c r="H531" s="151" t="s">
        <v>231</v>
      </c>
      <c r="I531" s="151" t="s">
        <v>233</v>
      </c>
      <c r="J531" s="151" t="s">
        <v>234</v>
      </c>
      <c r="K531" s="151" t="s">
        <v>235</v>
      </c>
      <c r="L531" s="151" t="s">
        <v>236</v>
      </c>
      <c r="M531" s="151" t="s">
        <v>237</v>
      </c>
      <c r="N531" s="151" t="s">
        <v>238</v>
      </c>
      <c r="O531" s="151" t="s">
        <v>239</v>
      </c>
      <c r="P531" s="151" t="s">
        <v>240</v>
      </c>
      <c r="Q531" s="151" t="s">
        <v>241</v>
      </c>
      <c r="R531" s="151" t="s">
        <v>242</v>
      </c>
      <c r="S531" s="151" t="s">
        <v>243</v>
      </c>
      <c r="T531" s="151" t="s">
        <v>245</v>
      </c>
      <c r="U531" s="151" t="s">
        <v>246</v>
      </c>
      <c r="V531" s="151" t="s">
        <v>247</v>
      </c>
      <c r="W531" s="152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 t="s">
        <v>1</v>
      </c>
    </row>
    <row r="532" spans="1:65">
      <c r="A532" s="29"/>
      <c r="B532" s="19"/>
      <c r="C532" s="9"/>
      <c r="D532" s="10" t="s">
        <v>112</v>
      </c>
      <c r="E532" s="11" t="s">
        <v>263</v>
      </c>
      <c r="F532" s="11" t="s">
        <v>263</v>
      </c>
      <c r="G532" s="11" t="s">
        <v>263</v>
      </c>
      <c r="H532" s="11" t="s">
        <v>112</v>
      </c>
      <c r="I532" s="11" t="s">
        <v>112</v>
      </c>
      <c r="J532" s="11" t="s">
        <v>263</v>
      </c>
      <c r="K532" s="11" t="s">
        <v>263</v>
      </c>
      <c r="L532" s="11" t="s">
        <v>112</v>
      </c>
      <c r="M532" s="11" t="s">
        <v>112</v>
      </c>
      <c r="N532" s="11" t="s">
        <v>112</v>
      </c>
      <c r="O532" s="11" t="s">
        <v>264</v>
      </c>
      <c r="P532" s="11" t="s">
        <v>112</v>
      </c>
      <c r="Q532" s="11" t="s">
        <v>263</v>
      </c>
      <c r="R532" s="11" t="s">
        <v>263</v>
      </c>
      <c r="S532" s="11" t="s">
        <v>112</v>
      </c>
      <c r="T532" s="11" t="s">
        <v>263</v>
      </c>
      <c r="U532" s="11" t="s">
        <v>263</v>
      </c>
      <c r="V532" s="11" t="s">
        <v>264</v>
      </c>
      <c r="W532" s="152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>
        <v>3</v>
      </c>
    </row>
    <row r="533" spans="1:65">
      <c r="A533" s="29"/>
      <c r="B533" s="19"/>
      <c r="C533" s="9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152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7">
        <v>3</v>
      </c>
    </row>
    <row r="534" spans="1:65">
      <c r="A534" s="29"/>
      <c r="B534" s="18">
        <v>1</v>
      </c>
      <c r="C534" s="14">
        <v>1</v>
      </c>
      <c r="D534" s="202">
        <v>0.89</v>
      </c>
      <c r="E534" s="202">
        <v>0.86999999999999988</v>
      </c>
      <c r="F534" s="202">
        <v>0.86999999999999988</v>
      </c>
      <c r="G534" s="202">
        <v>0.91</v>
      </c>
      <c r="H534" s="202">
        <v>0.94699999999999995</v>
      </c>
      <c r="I534" s="231">
        <v>1.3432745000000001</v>
      </c>
      <c r="J534" s="202">
        <v>0.91</v>
      </c>
      <c r="K534" s="202">
        <v>0.89</v>
      </c>
      <c r="L534" s="202">
        <v>0.9265000000000001</v>
      </c>
      <c r="M534" s="203">
        <v>0.99450000000000005</v>
      </c>
      <c r="N534" s="202">
        <v>0.90000000000000013</v>
      </c>
      <c r="O534" s="202">
        <v>0.93999999999999984</v>
      </c>
      <c r="P534" s="202">
        <v>0.94900000000000007</v>
      </c>
      <c r="Q534" s="202">
        <v>0.95</v>
      </c>
      <c r="R534" s="202">
        <v>0.90000000000000013</v>
      </c>
      <c r="S534" s="202">
        <v>0.97269000000000005</v>
      </c>
      <c r="T534" s="202">
        <v>0.93999999999999984</v>
      </c>
      <c r="U534" s="202">
        <v>0.90000000000000013</v>
      </c>
      <c r="V534" s="202">
        <v>0.91439999999999988</v>
      </c>
      <c r="W534" s="204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205"/>
      <c r="AT534" s="205"/>
      <c r="AU534" s="205"/>
      <c r="AV534" s="205"/>
      <c r="AW534" s="205"/>
      <c r="AX534" s="205"/>
      <c r="AY534" s="205"/>
      <c r="AZ534" s="205"/>
      <c r="BA534" s="205"/>
      <c r="BB534" s="205"/>
      <c r="BC534" s="205"/>
      <c r="BD534" s="205"/>
      <c r="BE534" s="205"/>
      <c r="BF534" s="205"/>
      <c r="BG534" s="205"/>
      <c r="BH534" s="205"/>
      <c r="BI534" s="205"/>
      <c r="BJ534" s="205"/>
      <c r="BK534" s="205"/>
      <c r="BL534" s="205"/>
      <c r="BM534" s="206">
        <v>1</v>
      </c>
    </row>
    <row r="535" spans="1:65">
      <c r="A535" s="29"/>
      <c r="B535" s="19">
        <v>1</v>
      </c>
      <c r="C535" s="9">
        <v>2</v>
      </c>
      <c r="D535" s="23">
        <v>0.88</v>
      </c>
      <c r="E535" s="23">
        <v>0.88</v>
      </c>
      <c r="F535" s="23">
        <v>0.85000000000000009</v>
      </c>
      <c r="G535" s="23">
        <v>0.90000000000000013</v>
      </c>
      <c r="H535" s="23">
        <v>0.96</v>
      </c>
      <c r="I535" s="232">
        <v>1.2829005</v>
      </c>
      <c r="J535" s="23">
        <v>0.91</v>
      </c>
      <c r="K535" s="23">
        <v>0.91</v>
      </c>
      <c r="L535" s="23">
        <v>0.93179999999999996</v>
      </c>
      <c r="M535" s="23">
        <v>0.96879999999999999</v>
      </c>
      <c r="N535" s="23">
        <v>0.86999999999999988</v>
      </c>
      <c r="O535" s="23">
        <v>0.97</v>
      </c>
      <c r="P535" s="23">
        <v>0.96599999999999997</v>
      </c>
      <c r="Q535" s="23">
        <v>0.90000000000000013</v>
      </c>
      <c r="R535" s="23">
        <v>0.86</v>
      </c>
      <c r="S535" s="23">
        <v>0.96923333333333284</v>
      </c>
      <c r="T535" s="23">
        <v>0.93999999999999984</v>
      </c>
      <c r="U535" s="23">
        <v>0.91999999999999993</v>
      </c>
      <c r="V535" s="23">
        <v>0.92339999999999989</v>
      </c>
      <c r="W535" s="204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205"/>
      <c r="AT535" s="205"/>
      <c r="AU535" s="205"/>
      <c r="AV535" s="205"/>
      <c r="AW535" s="205"/>
      <c r="AX535" s="205"/>
      <c r="AY535" s="205"/>
      <c r="AZ535" s="205"/>
      <c r="BA535" s="205"/>
      <c r="BB535" s="205"/>
      <c r="BC535" s="205"/>
      <c r="BD535" s="205"/>
      <c r="BE535" s="205"/>
      <c r="BF535" s="205"/>
      <c r="BG535" s="205"/>
      <c r="BH535" s="205"/>
      <c r="BI535" s="205"/>
      <c r="BJ535" s="205"/>
      <c r="BK535" s="205"/>
      <c r="BL535" s="205"/>
      <c r="BM535" s="206" t="e">
        <v>#N/A</v>
      </c>
    </row>
    <row r="536" spans="1:65">
      <c r="A536" s="29"/>
      <c r="B536" s="19">
        <v>1</v>
      </c>
      <c r="C536" s="9">
        <v>3</v>
      </c>
      <c r="D536" s="23">
        <v>0.88</v>
      </c>
      <c r="E536" s="23">
        <v>0.89</v>
      </c>
      <c r="F536" s="23">
        <v>0.85000000000000009</v>
      </c>
      <c r="G536" s="23">
        <v>0.89</v>
      </c>
      <c r="H536" s="23">
        <v>0.97800000000000009</v>
      </c>
      <c r="I536" s="232">
        <v>1.1484846</v>
      </c>
      <c r="J536" s="23">
        <v>0.89</v>
      </c>
      <c r="K536" s="23">
        <v>0.89</v>
      </c>
      <c r="L536" s="23">
        <v>0.92420000000000002</v>
      </c>
      <c r="M536" s="23">
        <v>0.95650000000000002</v>
      </c>
      <c r="N536" s="23">
        <v>0.90000000000000013</v>
      </c>
      <c r="O536" s="23">
        <v>0.88</v>
      </c>
      <c r="P536" s="23">
        <v>0.99099999999999999</v>
      </c>
      <c r="Q536" s="23">
        <v>0.97</v>
      </c>
      <c r="R536" s="23">
        <v>0.88</v>
      </c>
      <c r="S536" s="23">
        <v>0.96940000000000015</v>
      </c>
      <c r="T536" s="23">
        <v>0.93999999999999984</v>
      </c>
      <c r="U536" s="23">
        <v>0.89</v>
      </c>
      <c r="V536" s="23">
        <v>0.93419999999999992</v>
      </c>
      <c r="W536" s="204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205"/>
      <c r="AJ536" s="205"/>
      <c r="AK536" s="205"/>
      <c r="AL536" s="205"/>
      <c r="AM536" s="205"/>
      <c r="AN536" s="205"/>
      <c r="AO536" s="205"/>
      <c r="AP536" s="205"/>
      <c r="AQ536" s="205"/>
      <c r="AR536" s="205"/>
      <c r="AS536" s="205"/>
      <c r="AT536" s="205"/>
      <c r="AU536" s="205"/>
      <c r="AV536" s="205"/>
      <c r="AW536" s="205"/>
      <c r="AX536" s="205"/>
      <c r="AY536" s="205"/>
      <c r="AZ536" s="205"/>
      <c r="BA536" s="205"/>
      <c r="BB536" s="205"/>
      <c r="BC536" s="205"/>
      <c r="BD536" s="205"/>
      <c r="BE536" s="205"/>
      <c r="BF536" s="205"/>
      <c r="BG536" s="205"/>
      <c r="BH536" s="205"/>
      <c r="BI536" s="205"/>
      <c r="BJ536" s="205"/>
      <c r="BK536" s="205"/>
      <c r="BL536" s="205"/>
      <c r="BM536" s="206">
        <v>16</v>
      </c>
    </row>
    <row r="537" spans="1:65">
      <c r="A537" s="29"/>
      <c r="B537" s="19">
        <v>1</v>
      </c>
      <c r="C537" s="9">
        <v>4</v>
      </c>
      <c r="D537" s="23">
        <v>0.86</v>
      </c>
      <c r="E537" s="23">
        <v>0.85000000000000009</v>
      </c>
      <c r="F537" s="23">
        <v>0.86</v>
      </c>
      <c r="G537" s="23">
        <v>0.90000000000000013</v>
      </c>
      <c r="H537" s="23">
        <v>0.94099999999999995</v>
      </c>
      <c r="I537" s="232">
        <v>1.19106405</v>
      </c>
      <c r="J537" s="23">
        <v>0.91</v>
      </c>
      <c r="K537" s="23">
        <v>0.89</v>
      </c>
      <c r="L537" s="23">
        <v>0.92079999999999995</v>
      </c>
      <c r="M537" s="23">
        <v>0.95469999999999999</v>
      </c>
      <c r="N537" s="23">
        <v>0.88</v>
      </c>
      <c r="O537" s="23">
        <v>0.98999999999999988</v>
      </c>
      <c r="P537" s="23">
        <v>0.97599999999999998</v>
      </c>
      <c r="Q537" s="23">
        <v>0.83</v>
      </c>
      <c r="R537" s="23">
        <v>0.91999999999999993</v>
      </c>
      <c r="S537" s="23">
        <v>0.9676499999999999</v>
      </c>
      <c r="T537" s="23">
        <v>0.93999999999999984</v>
      </c>
      <c r="U537" s="23">
        <v>0.90000000000000013</v>
      </c>
      <c r="V537" s="23">
        <v>0.91979999999999995</v>
      </c>
      <c r="W537" s="204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  <c r="AI537" s="205"/>
      <c r="AJ537" s="205"/>
      <c r="AK537" s="205"/>
      <c r="AL537" s="205"/>
      <c r="AM537" s="205"/>
      <c r="AN537" s="205"/>
      <c r="AO537" s="205"/>
      <c r="AP537" s="205"/>
      <c r="AQ537" s="205"/>
      <c r="AR537" s="205"/>
      <c r="AS537" s="205"/>
      <c r="AT537" s="205"/>
      <c r="AU537" s="205"/>
      <c r="AV537" s="205"/>
      <c r="AW537" s="205"/>
      <c r="AX537" s="205"/>
      <c r="AY537" s="205"/>
      <c r="AZ537" s="205"/>
      <c r="BA537" s="205"/>
      <c r="BB537" s="205"/>
      <c r="BC537" s="205"/>
      <c r="BD537" s="205"/>
      <c r="BE537" s="205"/>
      <c r="BF537" s="205"/>
      <c r="BG537" s="205"/>
      <c r="BH537" s="205"/>
      <c r="BI537" s="205"/>
      <c r="BJ537" s="205"/>
      <c r="BK537" s="205"/>
      <c r="BL537" s="205"/>
      <c r="BM537" s="206">
        <v>0.9167767901234567</v>
      </c>
    </row>
    <row r="538" spans="1:65">
      <c r="A538" s="29"/>
      <c r="B538" s="19">
        <v>1</v>
      </c>
      <c r="C538" s="9">
        <v>5</v>
      </c>
      <c r="D538" s="23">
        <v>0.93</v>
      </c>
      <c r="E538" s="23">
        <v>0.86999999999999988</v>
      </c>
      <c r="F538" s="23">
        <v>0.84</v>
      </c>
      <c r="G538" s="23">
        <v>0.90000000000000013</v>
      </c>
      <c r="H538" s="23">
        <v>0.93</v>
      </c>
      <c r="I538" s="232">
        <v>1.09082415</v>
      </c>
      <c r="J538" s="23">
        <v>0.91</v>
      </c>
      <c r="K538" s="23">
        <v>0.88</v>
      </c>
      <c r="L538" s="23">
        <v>0.93139999999999989</v>
      </c>
      <c r="M538" s="23">
        <v>0.95399999999999996</v>
      </c>
      <c r="N538" s="23">
        <v>0.93</v>
      </c>
      <c r="O538" s="23">
        <v>0.96</v>
      </c>
      <c r="P538" s="23">
        <v>0.99500000000000011</v>
      </c>
      <c r="Q538" s="23">
        <v>0.81000000000000016</v>
      </c>
      <c r="R538" s="23">
        <v>0.91999999999999993</v>
      </c>
      <c r="S538" s="23">
        <v>0.97520000000000007</v>
      </c>
      <c r="T538" s="23">
        <v>0.93999999999999984</v>
      </c>
      <c r="U538" s="23">
        <v>0.91</v>
      </c>
      <c r="V538" s="23">
        <v>0.91169999999999995</v>
      </c>
      <c r="W538" s="204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205"/>
      <c r="AJ538" s="205"/>
      <c r="AK538" s="205"/>
      <c r="AL538" s="205"/>
      <c r="AM538" s="205"/>
      <c r="AN538" s="205"/>
      <c r="AO538" s="205"/>
      <c r="AP538" s="205"/>
      <c r="AQ538" s="205"/>
      <c r="AR538" s="205"/>
      <c r="AS538" s="205"/>
      <c r="AT538" s="205"/>
      <c r="AU538" s="205"/>
      <c r="AV538" s="205"/>
      <c r="AW538" s="205"/>
      <c r="AX538" s="205"/>
      <c r="AY538" s="205"/>
      <c r="AZ538" s="205"/>
      <c r="BA538" s="205"/>
      <c r="BB538" s="205"/>
      <c r="BC538" s="205"/>
      <c r="BD538" s="205"/>
      <c r="BE538" s="205"/>
      <c r="BF538" s="205"/>
      <c r="BG538" s="205"/>
      <c r="BH538" s="205"/>
      <c r="BI538" s="205"/>
      <c r="BJ538" s="205"/>
      <c r="BK538" s="205"/>
      <c r="BL538" s="205"/>
      <c r="BM538" s="206">
        <v>38</v>
      </c>
    </row>
    <row r="539" spans="1:65">
      <c r="A539" s="29"/>
      <c r="B539" s="19">
        <v>1</v>
      </c>
      <c r="C539" s="9">
        <v>6</v>
      </c>
      <c r="D539" s="23">
        <v>0.91999999999999993</v>
      </c>
      <c r="E539" s="23">
        <v>0.88</v>
      </c>
      <c r="F539" s="23">
        <v>0.85000000000000009</v>
      </c>
      <c r="G539" s="208">
        <v>0.93</v>
      </c>
      <c r="H539" s="23">
        <v>0.98799999999999999</v>
      </c>
      <c r="I539" s="232">
        <v>1.0530205500000001</v>
      </c>
      <c r="J539" s="23">
        <v>0.91</v>
      </c>
      <c r="K539" s="23">
        <v>0.88</v>
      </c>
      <c r="L539" s="23">
        <v>0.92569999999999997</v>
      </c>
      <c r="M539" s="23">
        <v>0.96710000000000007</v>
      </c>
      <c r="N539" s="23">
        <v>0.89</v>
      </c>
      <c r="O539" s="23">
        <v>1.03</v>
      </c>
      <c r="P539" s="23">
        <v>0.97599999999999998</v>
      </c>
      <c r="Q539" s="23">
        <v>0.8</v>
      </c>
      <c r="R539" s="23">
        <v>0.91</v>
      </c>
      <c r="S539" s="23">
        <v>0.97650000000000015</v>
      </c>
      <c r="T539" s="23">
        <v>0.93999999999999984</v>
      </c>
      <c r="U539" s="23">
        <v>0.90000000000000013</v>
      </c>
      <c r="V539" s="23">
        <v>0.90900000000000003</v>
      </c>
      <c r="W539" s="204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205"/>
      <c r="AJ539" s="205"/>
      <c r="AK539" s="205"/>
      <c r="AL539" s="205"/>
      <c r="AM539" s="205"/>
      <c r="AN539" s="205"/>
      <c r="AO539" s="205"/>
      <c r="AP539" s="205"/>
      <c r="AQ539" s="205"/>
      <c r="AR539" s="205"/>
      <c r="AS539" s="205"/>
      <c r="AT539" s="205"/>
      <c r="AU539" s="205"/>
      <c r="AV539" s="205"/>
      <c r="AW539" s="205"/>
      <c r="AX539" s="205"/>
      <c r="AY539" s="205"/>
      <c r="AZ539" s="205"/>
      <c r="BA539" s="205"/>
      <c r="BB539" s="205"/>
      <c r="BC539" s="205"/>
      <c r="BD539" s="205"/>
      <c r="BE539" s="205"/>
      <c r="BF539" s="205"/>
      <c r="BG539" s="205"/>
      <c r="BH539" s="205"/>
      <c r="BI539" s="205"/>
      <c r="BJ539" s="205"/>
      <c r="BK539" s="205"/>
      <c r="BL539" s="205"/>
      <c r="BM539" s="56"/>
    </row>
    <row r="540" spans="1:65">
      <c r="A540" s="29"/>
      <c r="B540" s="20" t="s">
        <v>254</v>
      </c>
      <c r="C540" s="12"/>
      <c r="D540" s="209">
        <v>0.8933333333333332</v>
      </c>
      <c r="E540" s="209">
        <v>0.87333333333333341</v>
      </c>
      <c r="F540" s="209">
        <v>0.8533333333333335</v>
      </c>
      <c r="G540" s="209">
        <v>0.90500000000000014</v>
      </c>
      <c r="H540" s="209">
        <v>0.95733333333333326</v>
      </c>
      <c r="I540" s="209">
        <v>1.1849280583333333</v>
      </c>
      <c r="J540" s="209">
        <v>0.90666666666666673</v>
      </c>
      <c r="K540" s="209">
        <v>0.89</v>
      </c>
      <c r="L540" s="209">
        <v>0.9267333333333333</v>
      </c>
      <c r="M540" s="209">
        <v>0.96593333333333342</v>
      </c>
      <c r="N540" s="209">
        <v>0.89499999999999991</v>
      </c>
      <c r="O540" s="209">
        <v>0.96166666666666656</v>
      </c>
      <c r="P540" s="209">
        <v>0.97550000000000014</v>
      </c>
      <c r="Q540" s="209">
        <v>0.87666666666666682</v>
      </c>
      <c r="R540" s="209">
        <v>0.89833333333333343</v>
      </c>
      <c r="S540" s="209">
        <v>0.97177888888888886</v>
      </c>
      <c r="T540" s="209">
        <v>0.93999999999999984</v>
      </c>
      <c r="U540" s="209">
        <v>0.90333333333333343</v>
      </c>
      <c r="V540" s="209">
        <v>0.91874999999999984</v>
      </c>
      <c r="W540" s="204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205"/>
      <c r="AJ540" s="205"/>
      <c r="AK540" s="205"/>
      <c r="AL540" s="205"/>
      <c r="AM540" s="205"/>
      <c r="AN540" s="205"/>
      <c r="AO540" s="205"/>
      <c r="AP540" s="205"/>
      <c r="AQ540" s="205"/>
      <c r="AR540" s="205"/>
      <c r="AS540" s="205"/>
      <c r="AT540" s="205"/>
      <c r="AU540" s="205"/>
      <c r="AV540" s="205"/>
      <c r="AW540" s="205"/>
      <c r="AX540" s="205"/>
      <c r="AY540" s="205"/>
      <c r="AZ540" s="205"/>
      <c r="BA540" s="205"/>
      <c r="BB540" s="205"/>
      <c r="BC540" s="205"/>
      <c r="BD540" s="205"/>
      <c r="BE540" s="205"/>
      <c r="BF540" s="205"/>
      <c r="BG540" s="205"/>
      <c r="BH540" s="205"/>
      <c r="BI540" s="205"/>
      <c r="BJ540" s="205"/>
      <c r="BK540" s="205"/>
      <c r="BL540" s="205"/>
      <c r="BM540" s="56"/>
    </row>
    <row r="541" spans="1:65">
      <c r="A541" s="29"/>
      <c r="B541" s="3" t="s">
        <v>255</v>
      </c>
      <c r="C541" s="28"/>
      <c r="D541" s="23">
        <v>0.88500000000000001</v>
      </c>
      <c r="E541" s="23">
        <v>0.875</v>
      </c>
      <c r="F541" s="23">
        <v>0.85000000000000009</v>
      </c>
      <c r="G541" s="23">
        <v>0.90000000000000013</v>
      </c>
      <c r="H541" s="23">
        <v>0.95350000000000001</v>
      </c>
      <c r="I541" s="23">
        <v>1.1697743250000001</v>
      </c>
      <c r="J541" s="23">
        <v>0.91</v>
      </c>
      <c r="K541" s="23">
        <v>0.89</v>
      </c>
      <c r="L541" s="23">
        <v>0.92610000000000003</v>
      </c>
      <c r="M541" s="23">
        <v>0.96179999999999999</v>
      </c>
      <c r="N541" s="23">
        <v>0.89500000000000002</v>
      </c>
      <c r="O541" s="23">
        <v>0.96499999999999997</v>
      </c>
      <c r="P541" s="23">
        <v>0.97599999999999998</v>
      </c>
      <c r="Q541" s="23">
        <v>0.86499999999999999</v>
      </c>
      <c r="R541" s="23">
        <v>0.90500000000000003</v>
      </c>
      <c r="S541" s="23">
        <v>0.97104500000000016</v>
      </c>
      <c r="T541" s="23">
        <v>0.93999999999999984</v>
      </c>
      <c r="U541" s="23">
        <v>0.90000000000000013</v>
      </c>
      <c r="V541" s="23">
        <v>0.91709999999999992</v>
      </c>
      <c r="W541" s="204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205"/>
      <c r="AJ541" s="205"/>
      <c r="AK541" s="205"/>
      <c r="AL541" s="205"/>
      <c r="AM541" s="205"/>
      <c r="AN541" s="205"/>
      <c r="AO541" s="205"/>
      <c r="AP541" s="205"/>
      <c r="AQ541" s="205"/>
      <c r="AR541" s="205"/>
      <c r="AS541" s="205"/>
      <c r="AT541" s="205"/>
      <c r="AU541" s="205"/>
      <c r="AV541" s="205"/>
      <c r="AW541" s="205"/>
      <c r="AX541" s="205"/>
      <c r="AY541" s="205"/>
      <c r="AZ541" s="205"/>
      <c r="BA541" s="205"/>
      <c r="BB541" s="205"/>
      <c r="BC541" s="205"/>
      <c r="BD541" s="205"/>
      <c r="BE541" s="205"/>
      <c r="BF541" s="205"/>
      <c r="BG541" s="205"/>
      <c r="BH541" s="205"/>
      <c r="BI541" s="205"/>
      <c r="BJ541" s="205"/>
      <c r="BK541" s="205"/>
      <c r="BL541" s="205"/>
      <c r="BM541" s="56"/>
    </row>
    <row r="542" spans="1:65">
      <c r="A542" s="29"/>
      <c r="B542" s="3" t="s">
        <v>256</v>
      </c>
      <c r="C542" s="28"/>
      <c r="D542" s="23">
        <v>2.6583202716502517E-2</v>
      </c>
      <c r="E542" s="23">
        <v>1.3662601021279449E-2</v>
      </c>
      <c r="F542" s="23">
        <v>1.0327955589886396E-2</v>
      </c>
      <c r="G542" s="23">
        <v>1.378404875209021E-2</v>
      </c>
      <c r="H542" s="23">
        <v>2.233980005878896E-2</v>
      </c>
      <c r="I542" s="23">
        <v>0.11161819500598201</v>
      </c>
      <c r="J542" s="23">
        <v>8.1649658092772665E-3</v>
      </c>
      <c r="K542" s="23">
        <v>1.0954451150103331E-2</v>
      </c>
      <c r="L542" s="23">
        <v>4.2471951528822507E-3</v>
      </c>
      <c r="M542" s="23">
        <v>1.538319429334062E-2</v>
      </c>
      <c r="N542" s="23">
        <v>2.0736441353327775E-2</v>
      </c>
      <c r="O542" s="23">
        <v>5.036533199202272E-2</v>
      </c>
      <c r="P542" s="23">
        <v>1.6813684902483458E-2</v>
      </c>
      <c r="Q542" s="23">
        <v>7.3665912514993395E-2</v>
      </c>
      <c r="R542" s="23">
        <v>2.401388487243715E-2</v>
      </c>
      <c r="S542" s="23">
        <v>3.5779799804836324E-3</v>
      </c>
      <c r="T542" s="23">
        <v>0</v>
      </c>
      <c r="U542" s="23">
        <v>1.0327955589886396E-2</v>
      </c>
      <c r="V542" s="23">
        <v>9.2207917230571618E-3</v>
      </c>
      <c r="W542" s="204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205"/>
      <c r="AJ542" s="205"/>
      <c r="AK542" s="205"/>
      <c r="AL542" s="205"/>
      <c r="AM542" s="205"/>
      <c r="AN542" s="205"/>
      <c r="AO542" s="205"/>
      <c r="AP542" s="205"/>
      <c r="AQ542" s="205"/>
      <c r="AR542" s="205"/>
      <c r="AS542" s="205"/>
      <c r="AT542" s="205"/>
      <c r="AU542" s="205"/>
      <c r="AV542" s="205"/>
      <c r="AW542" s="205"/>
      <c r="AX542" s="205"/>
      <c r="AY542" s="205"/>
      <c r="AZ542" s="205"/>
      <c r="BA542" s="205"/>
      <c r="BB542" s="205"/>
      <c r="BC542" s="205"/>
      <c r="BD542" s="205"/>
      <c r="BE542" s="205"/>
      <c r="BF542" s="205"/>
      <c r="BG542" s="205"/>
      <c r="BH542" s="205"/>
      <c r="BI542" s="205"/>
      <c r="BJ542" s="205"/>
      <c r="BK542" s="205"/>
      <c r="BL542" s="205"/>
      <c r="BM542" s="56"/>
    </row>
    <row r="543" spans="1:65">
      <c r="A543" s="29"/>
      <c r="B543" s="3" t="s">
        <v>86</v>
      </c>
      <c r="C543" s="28"/>
      <c r="D543" s="13">
        <v>2.9757316473696852E-2</v>
      </c>
      <c r="E543" s="13">
        <v>1.5644199642686391E-2</v>
      </c>
      <c r="F543" s="13">
        <v>1.2103072956898119E-2</v>
      </c>
      <c r="G543" s="13">
        <v>1.5230993096232274E-2</v>
      </c>
      <c r="H543" s="13">
        <v>2.3335445743860334E-2</v>
      </c>
      <c r="I543" s="13">
        <v>9.4198288428564314E-2</v>
      </c>
      <c r="J543" s="13">
        <v>9.0054769955263958E-3</v>
      </c>
      <c r="K543" s="13">
        <v>1.2308372078767787E-2</v>
      </c>
      <c r="L543" s="13">
        <v>4.5829744114260678E-3</v>
      </c>
      <c r="M543" s="13">
        <v>1.5925730857899736E-2</v>
      </c>
      <c r="N543" s="13">
        <v>2.316920821600869E-2</v>
      </c>
      <c r="O543" s="13">
        <v>5.2372962210075626E-2</v>
      </c>
      <c r="P543" s="13">
        <v>1.7235966071228556E-2</v>
      </c>
      <c r="Q543" s="13">
        <v>8.4029558001893587E-2</v>
      </c>
      <c r="R543" s="13">
        <v>2.6731597260597938E-2</v>
      </c>
      <c r="S543" s="13">
        <v>3.6818869203617071E-3</v>
      </c>
      <c r="T543" s="13">
        <v>0</v>
      </c>
      <c r="U543" s="13">
        <v>1.1433161169615937E-2</v>
      </c>
      <c r="V543" s="13">
        <v>1.003623588904181E-2</v>
      </c>
      <c r="W543" s="152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257</v>
      </c>
      <c r="C544" s="28"/>
      <c r="D544" s="13">
        <v>-2.5571608097720855E-2</v>
      </c>
      <c r="E544" s="13">
        <v>-4.7387169110458149E-2</v>
      </c>
      <c r="F544" s="13">
        <v>-6.9202730123195666E-2</v>
      </c>
      <c r="G544" s="13">
        <v>-1.2845864173623656E-2</v>
      </c>
      <c r="H544" s="13">
        <v>4.4238187143039509E-2</v>
      </c>
      <c r="I544" s="13">
        <v>0.29249351761377618</v>
      </c>
      <c r="J544" s="13">
        <v>-1.1027900755895548E-2</v>
      </c>
      <c r="K544" s="13">
        <v>-2.920753493317696E-2</v>
      </c>
      <c r="L544" s="13">
        <v>1.0860378793551062E-2</v>
      </c>
      <c r="M544" s="13">
        <v>5.3618878378516976E-2</v>
      </c>
      <c r="N544" s="13">
        <v>-2.3753644679992636E-2</v>
      </c>
      <c r="O544" s="13">
        <v>4.8964892029132567E-2</v>
      </c>
      <c r="P544" s="13">
        <v>6.4053988396276518E-2</v>
      </c>
      <c r="Q544" s="13">
        <v>-4.3751242275001823E-2</v>
      </c>
      <c r="R544" s="13">
        <v>-2.0117717844536198E-2</v>
      </c>
      <c r="S544" s="13">
        <v>5.9995082072295203E-2</v>
      </c>
      <c r="T544" s="13">
        <v>2.5331367598666832E-2</v>
      </c>
      <c r="U544" s="13">
        <v>-1.4663827591351764E-2</v>
      </c>
      <c r="V544" s="13">
        <v>2.1523340226332621E-3</v>
      </c>
      <c r="W544" s="152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258</v>
      </c>
      <c r="C545" s="46"/>
      <c r="D545" s="44">
        <v>0.3</v>
      </c>
      <c r="E545" s="44">
        <v>0.75</v>
      </c>
      <c r="F545" s="44">
        <v>1.2</v>
      </c>
      <c r="G545" s="44">
        <v>0.04</v>
      </c>
      <c r="H545" s="44">
        <v>1.1399999999999999</v>
      </c>
      <c r="I545" s="44">
        <v>6.25</v>
      </c>
      <c r="J545" s="44">
        <v>0</v>
      </c>
      <c r="K545" s="44">
        <v>0.37</v>
      </c>
      <c r="L545" s="44">
        <v>0.45</v>
      </c>
      <c r="M545" s="44">
        <v>1.33</v>
      </c>
      <c r="N545" s="44">
        <v>0.26</v>
      </c>
      <c r="O545" s="44">
        <v>1.24</v>
      </c>
      <c r="P545" s="44">
        <v>1.55</v>
      </c>
      <c r="Q545" s="44">
        <v>0.67</v>
      </c>
      <c r="R545" s="44">
        <v>0.19</v>
      </c>
      <c r="S545" s="44">
        <v>1.46</v>
      </c>
      <c r="T545" s="44">
        <v>0.75</v>
      </c>
      <c r="U545" s="44">
        <v>7.0000000000000007E-2</v>
      </c>
      <c r="V545" s="44">
        <v>0.27</v>
      </c>
      <c r="W545" s="152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BM546" s="55"/>
    </row>
    <row r="547" spans="1:65" ht="15">
      <c r="B547" s="8" t="s">
        <v>445</v>
      </c>
      <c r="BM547" s="27" t="s">
        <v>66</v>
      </c>
    </row>
    <row r="548" spans="1:65" ht="15">
      <c r="A548" s="24" t="s">
        <v>56</v>
      </c>
      <c r="B548" s="18" t="s">
        <v>108</v>
      </c>
      <c r="C548" s="15" t="s">
        <v>109</v>
      </c>
      <c r="D548" s="16" t="s">
        <v>224</v>
      </c>
      <c r="E548" s="17" t="s">
        <v>224</v>
      </c>
      <c r="F548" s="17" t="s">
        <v>224</v>
      </c>
      <c r="G548" s="17" t="s">
        <v>224</v>
      </c>
      <c r="H548" s="17" t="s">
        <v>224</v>
      </c>
      <c r="I548" s="17" t="s">
        <v>224</v>
      </c>
      <c r="J548" s="17" t="s">
        <v>224</v>
      </c>
      <c r="K548" s="17" t="s">
        <v>224</v>
      </c>
      <c r="L548" s="17" t="s">
        <v>224</v>
      </c>
      <c r="M548" s="17" t="s">
        <v>224</v>
      </c>
      <c r="N548" s="17" t="s">
        <v>224</v>
      </c>
      <c r="O548" s="17" t="s">
        <v>224</v>
      </c>
      <c r="P548" s="17" t="s">
        <v>224</v>
      </c>
      <c r="Q548" s="17" t="s">
        <v>224</v>
      </c>
      <c r="R548" s="17" t="s">
        <v>224</v>
      </c>
      <c r="S548" s="17" t="s">
        <v>224</v>
      </c>
      <c r="T548" s="17" t="s">
        <v>224</v>
      </c>
      <c r="U548" s="17" t="s">
        <v>224</v>
      </c>
      <c r="V548" s="17" t="s">
        <v>224</v>
      </c>
      <c r="W548" s="152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225</v>
      </c>
      <c r="C549" s="9" t="s">
        <v>225</v>
      </c>
      <c r="D549" s="150" t="s">
        <v>227</v>
      </c>
      <c r="E549" s="151" t="s">
        <v>228</v>
      </c>
      <c r="F549" s="151" t="s">
        <v>229</v>
      </c>
      <c r="G549" s="151" t="s">
        <v>230</v>
      </c>
      <c r="H549" s="151" t="s">
        <v>231</v>
      </c>
      <c r="I549" s="151" t="s">
        <v>233</v>
      </c>
      <c r="J549" s="151" t="s">
        <v>234</v>
      </c>
      <c r="K549" s="151" t="s">
        <v>235</v>
      </c>
      <c r="L549" s="151" t="s">
        <v>236</v>
      </c>
      <c r="M549" s="151" t="s">
        <v>237</v>
      </c>
      <c r="N549" s="151" t="s">
        <v>238</v>
      </c>
      <c r="O549" s="151" t="s">
        <v>239</v>
      </c>
      <c r="P549" s="151" t="s">
        <v>240</v>
      </c>
      <c r="Q549" s="151" t="s">
        <v>241</v>
      </c>
      <c r="R549" s="151" t="s">
        <v>242</v>
      </c>
      <c r="S549" s="151" t="s">
        <v>243</v>
      </c>
      <c r="T549" s="151" t="s">
        <v>245</v>
      </c>
      <c r="U549" s="151" t="s">
        <v>246</v>
      </c>
      <c r="V549" s="151" t="s">
        <v>247</v>
      </c>
      <c r="W549" s="152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1</v>
      </c>
    </row>
    <row r="550" spans="1:65">
      <c r="A550" s="29"/>
      <c r="B550" s="19"/>
      <c r="C550" s="9"/>
      <c r="D550" s="10" t="s">
        <v>112</v>
      </c>
      <c r="E550" s="11" t="s">
        <v>263</v>
      </c>
      <c r="F550" s="11" t="s">
        <v>263</v>
      </c>
      <c r="G550" s="11" t="s">
        <v>263</v>
      </c>
      <c r="H550" s="11" t="s">
        <v>112</v>
      </c>
      <c r="I550" s="11" t="s">
        <v>112</v>
      </c>
      <c r="J550" s="11" t="s">
        <v>263</v>
      </c>
      <c r="K550" s="11" t="s">
        <v>263</v>
      </c>
      <c r="L550" s="11" t="s">
        <v>112</v>
      </c>
      <c r="M550" s="11" t="s">
        <v>112</v>
      </c>
      <c r="N550" s="11" t="s">
        <v>112</v>
      </c>
      <c r="O550" s="11" t="s">
        <v>263</v>
      </c>
      <c r="P550" s="11" t="s">
        <v>112</v>
      </c>
      <c r="Q550" s="11" t="s">
        <v>263</v>
      </c>
      <c r="R550" s="11" t="s">
        <v>263</v>
      </c>
      <c r="S550" s="11" t="s">
        <v>112</v>
      </c>
      <c r="T550" s="11" t="s">
        <v>263</v>
      </c>
      <c r="U550" s="11" t="s">
        <v>263</v>
      </c>
      <c r="V550" s="11" t="s">
        <v>264</v>
      </c>
      <c r="W550" s="152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3</v>
      </c>
    </row>
    <row r="551" spans="1:65">
      <c r="A551" s="29"/>
      <c r="B551" s="19"/>
      <c r="C551" s="9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152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3</v>
      </c>
    </row>
    <row r="552" spans="1:65">
      <c r="A552" s="29"/>
      <c r="B552" s="18">
        <v>1</v>
      </c>
      <c r="C552" s="14">
        <v>1</v>
      </c>
      <c r="D552" s="231">
        <v>3.8600000000000002E-2</v>
      </c>
      <c r="E552" s="202">
        <v>4.2700000000000002E-2</v>
      </c>
      <c r="F552" s="202">
        <v>4.3400000000000001E-2</v>
      </c>
      <c r="G552" s="202">
        <v>4.3199999999999995E-2</v>
      </c>
      <c r="H552" s="202">
        <v>4.4400000000000002E-2</v>
      </c>
      <c r="I552" s="202">
        <v>4.4122750000000002E-2</v>
      </c>
      <c r="J552" s="202">
        <v>4.2000000000000003E-2</v>
      </c>
      <c r="K552" s="202">
        <v>4.2700000000000002E-2</v>
      </c>
      <c r="L552" s="202">
        <v>4.36E-2</v>
      </c>
      <c r="M552" s="202">
        <v>4.6199999999999998E-2</v>
      </c>
      <c r="N552" s="202">
        <v>4.376E-2</v>
      </c>
      <c r="O552" s="202">
        <v>4.2900000000000001E-2</v>
      </c>
      <c r="P552" s="202">
        <v>4.2999999999999997E-2</v>
      </c>
      <c r="Q552" s="202">
        <v>4.1100000000000005E-2</v>
      </c>
      <c r="R552" s="202">
        <v>4.4299999999999999E-2</v>
      </c>
      <c r="S552" s="202">
        <v>4.3658999999999996E-2</v>
      </c>
      <c r="T552" s="202">
        <v>4.1200000000000001E-2</v>
      </c>
      <c r="U552" s="202">
        <v>4.3700000000000003E-2</v>
      </c>
      <c r="V552" s="202">
        <v>4.41E-2</v>
      </c>
      <c r="W552" s="204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205"/>
      <c r="AJ552" s="205"/>
      <c r="AK552" s="205"/>
      <c r="AL552" s="205"/>
      <c r="AM552" s="205"/>
      <c r="AN552" s="205"/>
      <c r="AO552" s="205"/>
      <c r="AP552" s="205"/>
      <c r="AQ552" s="205"/>
      <c r="AR552" s="205"/>
      <c r="AS552" s="205"/>
      <c r="AT552" s="205"/>
      <c r="AU552" s="205"/>
      <c r="AV552" s="205"/>
      <c r="AW552" s="205"/>
      <c r="AX552" s="205"/>
      <c r="AY552" s="205"/>
      <c r="AZ552" s="205"/>
      <c r="BA552" s="205"/>
      <c r="BB552" s="205"/>
      <c r="BC552" s="205"/>
      <c r="BD552" s="205"/>
      <c r="BE552" s="205"/>
      <c r="BF552" s="205"/>
      <c r="BG552" s="205"/>
      <c r="BH552" s="205"/>
      <c r="BI552" s="205"/>
      <c r="BJ552" s="205"/>
      <c r="BK552" s="205"/>
      <c r="BL552" s="205"/>
      <c r="BM552" s="206">
        <v>1</v>
      </c>
    </row>
    <row r="553" spans="1:65">
      <c r="A553" s="29"/>
      <c r="B553" s="19">
        <v>1</v>
      </c>
      <c r="C553" s="9">
        <v>2</v>
      </c>
      <c r="D553" s="232">
        <v>3.8200000000000005E-2</v>
      </c>
      <c r="E553" s="23">
        <v>4.2499999999999996E-2</v>
      </c>
      <c r="F553" s="23">
        <v>4.3499999999999997E-2</v>
      </c>
      <c r="G553" s="23">
        <v>4.3199999999999995E-2</v>
      </c>
      <c r="H553" s="23">
        <v>4.36E-2</v>
      </c>
      <c r="I553" s="23">
        <v>4.4174650000000003E-2</v>
      </c>
      <c r="J553" s="23">
        <v>4.2900000000000001E-2</v>
      </c>
      <c r="K553" s="23">
        <v>4.36E-2</v>
      </c>
      <c r="L553" s="23">
        <v>4.41E-2</v>
      </c>
      <c r="M553" s="23">
        <v>4.4700000000000004E-2</v>
      </c>
      <c r="N553" s="23">
        <v>4.2369999999999998E-2</v>
      </c>
      <c r="O553" s="23">
        <v>4.2900000000000001E-2</v>
      </c>
      <c r="P553" s="23">
        <v>4.3400000000000001E-2</v>
      </c>
      <c r="Q553" s="23">
        <v>4.2799999999999998E-2</v>
      </c>
      <c r="R553" s="208">
        <v>4.1399999999999999E-2</v>
      </c>
      <c r="S553" s="23">
        <v>4.3501999999999999E-2</v>
      </c>
      <c r="T553" s="23">
        <v>4.1300000000000003E-2</v>
      </c>
      <c r="U553" s="23">
        <v>4.4499999999999998E-2</v>
      </c>
      <c r="V553" s="23">
        <v>4.4499999999999998E-2</v>
      </c>
      <c r="W553" s="204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205"/>
      <c r="AJ553" s="205"/>
      <c r="AK553" s="205"/>
      <c r="AL553" s="205"/>
      <c r="AM553" s="205"/>
      <c r="AN553" s="205"/>
      <c r="AO553" s="205"/>
      <c r="AP553" s="205"/>
      <c r="AQ553" s="205"/>
      <c r="AR553" s="205"/>
      <c r="AS553" s="205"/>
      <c r="AT553" s="205"/>
      <c r="AU553" s="205"/>
      <c r="AV553" s="205"/>
      <c r="AW553" s="205"/>
      <c r="AX553" s="205"/>
      <c r="AY553" s="205"/>
      <c r="AZ553" s="205"/>
      <c r="BA553" s="205"/>
      <c r="BB553" s="205"/>
      <c r="BC553" s="205"/>
      <c r="BD553" s="205"/>
      <c r="BE553" s="205"/>
      <c r="BF553" s="205"/>
      <c r="BG553" s="205"/>
      <c r="BH553" s="205"/>
      <c r="BI553" s="205"/>
      <c r="BJ553" s="205"/>
      <c r="BK553" s="205"/>
      <c r="BL553" s="205"/>
      <c r="BM553" s="206">
        <v>22</v>
      </c>
    </row>
    <row r="554" spans="1:65">
      <c r="A554" s="29"/>
      <c r="B554" s="19">
        <v>1</v>
      </c>
      <c r="C554" s="9">
        <v>3</v>
      </c>
      <c r="D554" s="232">
        <v>3.7999999999999999E-2</v>
      </c>
      <c r="E554" s="23">
        <v>4.3099999999999999E-2</v>
      </c>
      <c r="F554" s="23">
        <v>4.2799999999999998E-2</v>
      </c>
      <c r="G554" s="23">
        <v>4.3400000000000001E-2</v>
      </c>
      <c r="H554" s="23">
        <v>4.3499999999999997E-2</v>
      </c>
      <c r="I554" s="23">
        <v>4.4342449999999992E-2</v>
      </c>
      <c r="J554" s="23">
        <v>4.1500000000000002E-2</v>
      </c>
      <c r="K554" s="23">
        <v>4.2299999999999997E-2</v>
      </c>
      <c r="L554" s="23">
        <v>4.3099999999999999E-2</v>
      </c>
      <c r="M554" s="23">
        <v>4.4499999999999998E-2</v>
      </c>
      <c r="N554" s="23">
        <v>4.3779999999999999E-2</v>
      </c>
      <c r="O554" s="23">
        <v>4.3299999999999998E-2</v>
      </c>
      <c r="P554" s="23">
        <v>4.5199999999999997E-2</v>
      </c>
      <c r="Q554" s="23">
        <v>4.2700000000000002E-2</v>
      </c>
      <c r="R554" s="23">
        <v>4.2999999999999997E-2</v>
      </c>
      <c r="S554" s="23">
        <v>4.3583863333333327E-2</v>
      </c>
      <c r="T554" s="23">
        <v>4.1200000000000001E-2</v>
      </c>
      <c r="U554" s="23">
        <v>4.3099999999999999E-2</v>
      </c>
      <c r="V554" s="23">
        <v>4.4999999999999998E-2</v>
      </c>
      <c r="W554" s="204"/>
      <c r="X554" s="205"/>
      <c r="Y554" s="205"/>
      <c r="Z554" s="205"/>
      <c r="AA554" s="205"/>
      <c r="AB554" s="205"/>
      <c r="AC554" s="205"/>
      <c r="AD554" s="205"/>
      <c r="AE554" s="205"/>
      <c r="AF554" s="205"/>
      <c r="AG554" s="205"/>
      <c r="AH554" s="205"/>
      <c r="AI554" s="205"/>
      <c r="AJ554" s="205"/>
      <c r="AK554" s="205"/>
      <c r="AL554" s="205"/>
      <c r="AM554" s="205"/>
      <c r="AN554" s="205"/>
      <c r="AO554" s="205"/>
      <c r="AP554" s="205"/>
      <c r="AQ554" s="205"/>
      <c r="AR554" s="205"/>
      <c r="AS554" s="205"/>
      <c r="AT554" s="205"/>
      <c r="AU554" s="205"/>
      <c r="AV554" s="205"/>
      <c r="AW554" s="205"/>
      <c r="AX554" s="205"/>
      <c r="AY554" s="205"/>
      <c r="AZ554" s="205"/>
      <c r="BA554" s="205"/>
      <c r="BB554" s="205"/>
      <c r="BC554" s="205"/>
      <c r="BD554" s="205"/>
      <c r="BE554" s="205"/>
      <c r="BF554" s="205"/>
      <c r="BG554" s="205"/>
      <c r="BH554" s="205"/>
      <c r="BI554" s="205"/>
      <c r="BJ554" s="205"/>
      <c r="BK554" s="205"/>
      <c r="BL554" s="205"/>
      <c r="BM554" s="206">
        <v>16</v>
      </c>
    </row>
    <row r="555" spans="1:65">
      <c r="A555" s="29"/>
      <c r="B555" s="19">
        <v>1</v>
      </c>
      <c r="C555" s="9">
        <v>4</v>
      </c>
      <c r="D555" s="232">
        <v>3.7100000000000001E-2</v>
      </c>
      <c r="E555" s="208">
        <v>4.1000000000000002E-2</v>
      </c>
      <c r="F555" s="23">
        <v>4.2900000000000001E-2</v>
      </c>
      <c r="G555" s="23">
        <v>4.2999999999999997E-2</v>
      </c>
      <c r="H555" s="23">
        <v>4.41E-2</v>
      </c>
      <c r="I555" s="23">
        <v>4.4029100000000002E-2</v>
      </c>
      <c r="J555" s="23">
        <v>4.2499999999999996E-2</v>
      </c>
      <c r="K555" s="23">
        <v>4.2499999999999996E-2</v>
      </c>
      <c r="L555" s="23">
        <v>4.2499999999999996E-2</v>
      </c>
      <c r="M555" s="23">
        <v>4.4299999999999999E-2</v>
      </c>
      <c r="N555" s="23">
        <v>4.2900000000000001E-2</v>
      </c>
      <c r="O555" s="23">
        <v>4.53E-2</v>
      </c>
      <c r="P555" s="23">
        <v>4.4200000000000003E-2</v>
      </c>
      <c r="Q555" s="23">
        <v>4.2499999999999996E-2</v>
      </c>
      <c r="R555" s="23">
        <v>4.4600000000000001E-2</v>
      </c>
      <c r="S555" s="23">
        <v>4.3356510000000008E-2</v>
      </c>
      <c r="T555" s="23">
        <v>4.1300000000000003E-2</v>
      </c>
      <c r="U555" s="23">
        <v>4.3800000000000006E-2</v>
      </c>
      <c r="V555" s="23">
        <v>4.4400000000000002E-2</v>
      </c>
      <c r="W555" s="204"/>
      <c r="X555" s="205"/>
      <c r="Y555" s="205"/>
      <c r="Z555" s="205"/>
      <c r="AA555" s="205"/>
      <c r="AB555" s="205"/>
      <c r="AC555" s="205"/>
      <c r="AD555" s="205"/>
      <c r="AE555" s="205"/>
      <c r="AF555" s="205"/>
      <c r="AG555" s="205"/>
      <c r="AH555" s="205"/>
      <c r="AI555" s="205"/>
      <c r="AJ555" s="205"/>
      <c r="AK555" s="205"/>
      <c r="AL555" s="205"/>
      <c r="AM555" s="205"/>
      <c r="AN555" s="205"/>
      <c r="AO555" s="205"/>
      <c r="AP555" s="205"/>
      <c r="AQ555" s="205"/>
      <c r="AR555" s="205"/>
      <c r="AS555" s="205"/>
      <c r="AT555" s="205"/>
      <c r="AU555" s="205"/>
      <c r="AV555" s="205"/>
      <c r="AW555" s="205"/>
      <c r="AX555" s="205"/>
      <c r="AY555" s="205"/>
      <c r="AZ555" s="205"/>
      <c r="BA555" s="205"/>
      <c r="BB555" s="205"/>
      <c r="BC555" s="205"/>
      <c r="BD555" s="205"/>
      <c r="BE555" s="205"/>
      <c r="BF555" s="205"/>
      <c r="BG555" s="205"/>
      <c r="BH555" s="205"/>
      <c r="BI555" s="205"/>
      <c r="BJ555" s="205"/>
      <c r="BK555" s="205"/>
      <c r="BL555" s="205"/>
      <c r="BM555" s="206">
        <v>4.3380763271604943E-2</v>
      </c>
    </row>
    <row r="556" spans="1:65">
      <c r="A556" s="29"/>
      <c r="B556" s="19">
        <v>1</v>
      </c>
      <c r="C556" s="9">
        <v>5</v>
      </c>
      <c r="D556" s="232">
        <v>4.0499999999999994E-2</v>
      </c>
      <c r="E556" s="23">
        <v>4.2299999999999997E-2</v>
      </c>
      <c r="F556" s="23">
        <v>4.24E-2</v>
      </c>
      <c r="G556" s="23">
        <v>4.2700000000000002E-2</v>
      </c>
      <c r="H556" s="23">
        <v>4.3900000000000002E-2</v>
      </c>
      <c r="I556" s="23">
        <v>4.4196450000000005E-2</v>
      </c>
      <c r="J556" s="23">
        <v>4.2200000000000001E-2</v>
      </c>
      <c r="K556" s="23">
        <v>4.2200000000000001E-2</v>
      </c>
      <c r="L556" s="23">
        <v>4.4000000000000004E-2</v>
      </c>
      <c r="M556" s="23">
        <v>4.4000000000000004E-2</v>
      </c>
      <c r="N556" s="23">
        <v>4.4910000000000005E-2</v>
      </c>
      <c r="O556" s="23">
        <v>4.3400000000000001E-2</v>
      </c>
      <c r="P556" s="23">
        <v>4.53E-2</v>
      </c>
      <c r="Q556" s="23">
        <v>4.1500000000000002E-2</v>
      </c>
      <c r="R556" s="23">
        <v>4.4000000000000004E-2</v>
      </c>
      <c r="S556" s="23">
        <v>4.356339E-2</v>
      </c>
      <c r="T556" s="23">
        <v>4.1200000000000001E-2</v>
      </c>
      <c r="U556" s="23">
        <v>4.4000000000000004E-2</v>
      </c>
      <c r="V556" s="23">
        <v>4.3900000000000002E-2</v>
      </c>
      <c r="W556" s="204"/>
      <c r="X556" s="205"/>
      <c r="Y556" s="205"/>
      <c r="Z556" s="205"/>
      <c r="AA556" s="205"/>
      <c r="AB556" s="205"/>
      <c r="AC556" s="205"/>
      <c r="AD556" s="205"/>
      <c r="AE556" s="205"/>
      <c r="AF556" s="205"/>
      <c r="AG556" s="205"/>
      <c r="AH556" s="205"/>
      <c r="AI556" s="205"/>
      <c r="AJ556" s="205"/>
      <c r="AK556" s="205"/>
      <c r="AL556" s="205"/>
      <c r="AM556" s="205"/>
      <c r="AN556" s="205"/>
      <c r="AO556" s="205"/>
      <c r="AP556" s="205"/>
      <c r="AQ556" s="205"/>
      <c r="AR556" s="205"/>
      <c r="AS556" s="205"/>
      <c r="AT556" s="205"/>
      <c r="AU556" s="205"/>
      <c r="AV556" s="205"/>
      <c r="AW556" s="205"/>
      <c r="AX556" s="205"/>
      <c r="AY556" s="205"/>
      <c r="AZ556" s="205"/>
      <c r="BA556" s="205"/>
      <c r="BB556" s="205"/>
      <c r="BC556" s="205"/>
      <c r="BD556" s="205"/>
      <c r="BE556" s="205"/>
      <c r="BF556" s="205"/>
      <c r="BG556" s="205"/>
      <c r="BH556" s="205"/>
      <c r="BI556" s="205"/>
      <c r="BJ556" s="205"/>
      <c r="BK556" s="205"/>
      <c r="BL556" s="205"/>
      <c r="BM556" s="206">
        <v>39</v>
      </c>
    </row>
    <row r="557" spans="1:65">
      <c r="A557" s="29"/>
      <c r="B557" s="19">
        <v>1</v>
      </c>
      <c r="C557" s="9">
        <v>6</v>
      </c>
      <c r="D557" s="232">
        <v>3.9800000000000002E-2</v>
      </c>
      <c r="E557" s="23">
        <v>4.2999999999999997E-2</v>
      </c>
      <c r="F557" s="23">
        <v>4.2499999999999996E-2</v>
      </c>
      <c r="G557" s="23">
        <v>4.4400000000000002E-2</v>
      </c>
      <c r="H557" s="23">
        <v>4.4000000000000004E-2</v>
      </c>
      <c r="I557" s="23">
        <v>4.4701949999999997E-2</v>
      </c>
      <c r="J557" s="23">
        <v>4.24E-2</v>
      </c>
      <c r="K557" s="23">
        <v>4.2099999999999999E-2</v>
      </c>
      <c r="L557" s="23">
        <v>4.3099999999999999E-2</v>
      </c>
      <c r="M557" s="23">
        <v>4.53E-2</v>
      </c>
      <c r="N557" s="23">
        <v>4.3800000000000006E-2</v>
      </c>
      <c r="O557" s="23">
        <v>4.4600000000000001E-2</v>
      </c>
      <c r="P557" s="23">
        <v>4.4600000000000001E-2</v>
      </c>
      <c r="Q557" s="23">
        <v>4.2200000000000001E-2</v>
      </c>
      <c r="R557" s="23">
        <v>4.41E-2</v>
      </c>
      <c r="S557" s="23">
        <v>4.3850319999999998E-2</v>
      </c>
      <c r="T557" s="23">
        <v>4.1200000000000001E-2</v>
      </c>
      <c r="U557" s="23">
        <v>4.3099999999999999E-2</v>
      </c>
      <c r="V557" s="23">
        <v>4.4600000000000001E-2</v>
      </c>
      <c r="W557" s="204"/>
      <c r="X557" s="205"/>
      <c r="Y557" s="205"/>
      <c r="Z557" s="205"/>
      <c r="AA557" s="205"/>
      <c r="AB557" s="205"/>
      <c r="AC557" s="205"/>
      <c r="AD557" s="205"/>
      <c r="AE557" s="205"/>
      <c r="AF557" s="205"/>
      <c r="AG557" s="205"/>
      <c r="AH557" s="205"/>
      <c r="AI557" s="205"/>
      <c r="AJ557" s="205"/>
      <c r="AK557" s="205"/>
      <c r="AL557" s="205"/>
      <c r="AM557" s="205"/>
      <c r="AN557" s="205"/>
      <c r="AO557" s="205"/>
      <c r="AP557" s="205"/>
      <c r="AQ557" s="205"/>
      <c r="AR557" s="205"/>
      <c r="AS557" s="205"/>
      <c r="AT557" s="205"/>
      <c r="AU557" s="205"/>
      <c r="AV557" s="205"/>
      <c r="AW557" s="205"/>
      <c r="AX557" s="205"/>
      <c r="AY557" s="205"/>
      <c r="AZ557" s="205"/>
      <c r="BA557" s="205"/>
      <c r="BB557" s="205"/>
      <c r="BC557" s="205"/>
      <c r="BD557" s="205"/>
      <c r="BE557" s="205"/>
      <c r="BF557" s="205"/>
      <c r="BG557" s="205"/>
      <c r="BH557" s="205"/>
      <c r="BI557" s="205"/>
      <c r="BJ557" s="205"/>
      <c r="BK557" s="205"/>
      <c r="BL557" s="205"/>
      <c r="BM557" s="56"/>
    </row>
    <row r="558" spans="1:65">
      <c r="A558" s="29"/>
      <c r="B558" s="20" t="s">
        <v>254</v>
      </c>
      <c r="C558" s="12"/>
      <c r="D558" s="209">
        <v>3.8700000000000005E-2</v>
      </c>
      <c r="E558" s="209">
        <v>4.243333333333333E-2</v>
      </c>
      <c r="F558" s="209">
        <v>4.2916666666666665E-2</v>
      </c>
      <c r="G558" s="209">
        <v>4.331666666666667E-2</v>
      </c>
      <c r="H558" s="209">
        <v>4.3916666666666666E-2</v>
      </c>
      <c r="I558" s="209">
        <v>4.4261224999999994E-2</v>
      </c>
      <c r="J558" s="209">
        <v>4.2250000000000003E-2</v>
      </c>
      <c r="K558" s="209">
        <v>4.2566666666666662E-2</v>
      </c>
      <c r="L558" s="209">
        <v>4.3400000000000001E-2</v>
      </c>
      <c r="M558" s="209">
        <v>4.4833333333333336E-2</v>
      </c>
      <c r="N558" s="209">
        <v>4.3586666666666662E-2</v>
      </c>
      <c r="O558" s="209">
        <v>4.3733333333333325E-2</v>
      </c>
      <c r="P558" s="209">
        <v>4.4283333333333341E-2</v>
      </c>
      <c r="Q558" s="209">
        <v>4.2133333333333328E-2</v>
      </c>
      <c r="R558" s="209">
        <v>4.3566666666666663E-2</v>
      </c>
      <c r="S558" s="209">
        <v>4.3585847222222224E-2</v>
      </c>
      <c r="T558" s="209">
        <v>4.1233333333333337E-2</v>
      </c>
      <c r="U558" s="209">
        <v>4.3699999999999996E-2</v>
      </c>
      <c r="V558" s="209">
        <v>4.441666666666666E-2</v>
      </c>
      <c r="W558" s="204"/>
      <c r="X558" s="205"/>
      <c r="Y558" s="205"/>
      <c r="Z558" s="205"/>
      <c r="AA558" s="205"/>
      <c r="AB558" s="205"/>
      <c r="AC558" s="205"/>
      <c r="AD558" s="205"/>
      <c r="AE558" s="205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5"/>
      <c r="AT558" s="205"/>
      <c r="AU558" s="205"/>
      <c r="AV558" s="205"/>
      <c r="AW558" s="205"/>
      <c r="AX558" s="205"/>
      <c r="AY558" s="205"/>
      <c r="AZ558" s="205"/>
      <c r="BA558" s="205"/>
      <c r="BB558" s="205"/>
      <c r="BC558" s="205"/>
      <c r="BD558" s="205"/>
      <c r="BE558" s="205"/>
      <c r="BF558" s="205"/>
      <c r="BG558" s="205"/>
      <c r="BH558" s="205"/>
      <c r="BI558" s="205"/>
      <c r="BJ558" s="205"/>
      <c r="BK558" s="205"/>
      <c r="BL558" s="205"/>
      <c r="BM558" s="56"/>
    </row>
    <row r="559" spans="1:65">
      <c r="A559" s="29"/>
      <c r="B559" s="3" t="s">
        <v>255</v>
      </c>
      <c r="C559" s="28"/>
      <c r="D559" s="23">
        <v>3.8400000000000004E-2</v>
      </c>
      <c r="E559" s="23">
        <v>4.2599999999999999E-2</v>
      </c>
      <c r="F559" s="23">
        <v>4.2849999999999999E-2</v>
      </c>
      <c r="G559" s="23">
        <v>4.3199999999999995E-2</v>
      </c>
      <c r="H559" s="23">
        <v>4.3950000000000003E-2</v>
      </c>
      <c r="I559" s="23">
        <v>4.4185550000000004E-2</v>
      </c>
      <c r="J559" s="23">
        <v>4.2300000000000004E-2</v>
      </c>
      <c r="K559" s="23">
        <v>4.2399999999999993E-2</v>
      </c>
      <c r="L559" s="23">
        <v>4.335E-2</v>
      </c>
      <c r="M559" s="23">
        <v>4.4600000000000001E-2</v>
      </c>
      <c r="N559" s="23">
        <v>4.3770000000000003E-2</v>
      </c>
      <c r="O559" s="23">
        <v>4.335E-2</v>
      </c>
      <c r="P559" s="23">
        <v>4.4400000000000002E-2</v>
      </c>
      <c r="Q559" s="23">
        <v>4.2349999999999999E-2</v>
      </c>
      <c r="R559" s="23">
        <v>4.4050000000000006E-2</v>
      </c>
      <c r="S559" s="23">
        <v>4.3573626666666664E-2</v>
      </c>
      <c r="T559" s="23">
        <v>4.1200000000000001E-2</v>
      </c>
      <c r="U559" s="23">
        <v>4.3750000000000004E-2</v>
      </c>
      <c r="V559" s="23">
        <v>4.4450000000000003E-2</v>
      </c>
      <c r="W559" s="204"/>
      <c r="X559" s="205"/>
      <c r="Y559" s="205"/>
      <c r="Z559" s="205"/>
      <c r="AA559" s="205"/>
      <c r="AB559" s="205"/>
      <c r="AC559" s="205"/>
      <c r="AD559" s="205"/>
      <c r="AE559" s="205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5"/>
      <c r="AT559" s="205"/>
      <c r="AU559" s="205"/>
      <c r="AV559" s="205"/>
      <c r="AW559" s="205"/>
      <c r="AX559" s="205"/>
      <c r="AY559" s="205"/>
      <c r="AZ559" s="205"/>
      <c r="BA559" s="205"/>
      <c r="BB559" s="205"/>
      <c r="BC559" s="205"/>
      <c r="BD559" s="205"/>
      <c r="BE559" s="205"/>
      <c r="BF559" s="205"/>
      <c r="BG559" s="205"/>
      <c r="BH559" s="205"/>
      <c r="BI559" s="205"/>
      <c r="BJ559" s="205"/>
      <c r="BK559" s="205"/>
      <c r="BL559" s="205"/>
      <c r="BM559" s="56"/>
    </row>
    <row r="560" spans="1:65">
      <c r="A560" s="29"/>
      <c r="B560" s="3" t="s">
        <v>256</v>
      </c>
      <c r="C560" s="28"/>
      <c r="D560" s="23">
        <v>1.2457929201917933E-3</v>
      </c>
      <c r="E560" s="23">
        <v>7.6332605527825717E-4</v>
      </c>
      <c r="F560" s="23">
        <v>4.5350486950711667E-4</v>
      </c>
      <c r="G560" s="23">
        <v>5.810909280540077E-4</v>
      </c>
      <c r="H560" s="23">
        <v>3.3115957885386272E-4</v>
      </c>
      <c r="I560" s="23">
        <v>2.3899138007467703E-4</v>
      </c>
      <c r="J560" s="23">
        <v>4.7644516998286262E-4</v>
      </c>
      <c r="K560" s="23">
        <v>5.5015149428740725E-4</v>
      </c>
      <c r="L560" s="23">
        <v>6.1318838867023789E-4</v>
      </c>
      <c r="M560" s="23">
        <v>7.9916623218618567E-4</v>
      </c>
      <c r="N560" s="23">
        <v>8.7360555553789309E-4</v>
      </c>
      <c r="O560" s="23">
        <v>9.8927582941597575E-4</v>
      </c>
      <c r="P560" s="23">
        <v>9.3897106806688506E-4</v>
      </c>
      <c r="Q560" s="23">
        <v>6.8896056974740113E-4</v>
      </c>
      <c r="R560" s="23">
        <v>1.1910779431534566E-3</v>
      </c>
      <c r="S560" s="23">
        <v>1.6457907515728923E-4</v>
      </c>
      <c r="T560" s="23">
        <v>5.1639777949433705E-5</v>
      </c>
      <c r="U560" s="23">
        <v>5.4037024344425226E-4</v>
      </c>
      <c r="V560" s="23">
        <v>3.8686776379877645E-4</v>
      </c>
      <c r="W560" s="204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56"/>
    </row>
    <row r="561" spans="1:65">
      <c r="A561" s="29"/>
      <c r="B561" s="3" t="s">
        <v>86</v>
      </c>
      <c r="C561" s="28"/>
      <c r="D561" s="13">
        <v>3.21910315295037E-2</v>
      </c>
      <c r="E561" s="13">
        <v>1.7988830839236226E-2</v>
      </c>
      <c r="F561" s="13">
        <v>1.0567103755505632E-2</v>
      </c>
      <c r="G561" s="13">
        <v>1.3414950243647734E-2</v>
      </c>
      <c r="H561" s="13">
        <v>7.5406355716249578E-3</v>
      </c>
      <c r="I561" s="13">
        <v>5.3995654226623203E-3</v>
      </c>
      <c r="J561" s="13">
        <v>1.127680875699083E-2</v>
      </c>
      <c r="K561" s="13">
        <v>1.2924467367754282E-2</v>
      </c>
      <c r="L561" s="13">
        <v>1.4128764715904098E-2</v>
      </c>
      <c r="M561" s="13">
        <v>1.7825269119394475E-2</v>
      </c>
      <c r="N561" s="13">
        <v>2.0042954012034868E-2</v>
      </c>
      <c r="O561" s="13">
        <v>2.2620636343353109E-2</v>
      </c>
      <c r="P561" s="13">
        <v>2.1203712489278544E-2</v>
      </c>
      <c r="Q561" s="13">
        <v>1.6351912256663003E-2</v>
      </c>
      <c r="R561" s="13">
        <v>2.7339202979803905E-2</v>
      </c>
      <c r="S561" s="13">
        <v>3.775975130601079E-3</v>
      </c>
      <c r="T561" s="13">
        <v>1.2523794167202998E-3</v>
      </c>
      <c r="U561" s="13">
        <v>1.2365451795062982E-2</v>
      </c>
      <c r="V561" s="13">
        <v>8.7099684157323047E-3</v>
      </c>
      <c r="W561" s="152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29"/>
      <c r="B562" s="3" t="s">
        <v>257</v>
      </c>
      <c r="C562" s="28"/>
      <c r="D562" s="13">
        <v>-0.10789951394582198</v>
      </c>
      <c r="E562" s="13">
        <v>-2.1839863267038351E-2</v>
      </c>
      <c r="F562" s="13">
        <v>-1.069821206308863E-2</v>
      </c>
      <c r="G562" s="13">
        <v>-1.4775352046474399E-3</v>
      </c>
      <c r="H562" s="13">
        <v>1.2353480083014068E-2</v>
      </c>
      <c r="I562" s="13">
        <v>2.0296132709388237E-2</v>
      </c>
      <c r="J562" s="13">
        <v>-2.6066006827157095E-2</v>
      </c>
      <c r="K562" s="13">
        <v>-1.8766304314224658E-2</v>
      </c>
      <c r="L562" s="13">
        <v>4.4343914086097946E-4</v>
      </c>
      <c r="M562" s="13">
        <v>3.3484197883608458E-2</v>
      </c>
      <c r="N562" s="13">
        <v>4.7464216748001054E-3</v>
      </c>
      <c r="O562" s="13">
        <v>8.1273365228951011E-3</v>
      </c>
      <c r="P562" s="13">
        <v>2.0805767203252001E-2</v>
      </c>
      <c r="Q562" s="13">
        <v>-2.8755370910869216E-2</v>
      </c>
      <c r="R562" s="13">
        <v>4.2853878318780403E-3</v>
      </c>
      <c r="S562" s="13">
        <v>4.7275320937361087E-3</v>
      </c>
      <c r="T562" s="13">
        <v>-4.9501893842361588E-2</v>
      </c>
      <c r="U562" s="13">
        <v>7.3589467846917334E-3</v>
      </c>
      <c r="V562" s="13">
        <v>2.3879326156065472E-2</v>
      </c>
      <c r="W562" s="152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45" t="s">
        <v>258</v>
      </c>
      <c r="C563" s="46"/>
      <c r="D563" s="44">
        <v>4.72</v>
      </c>
      <c r="E563" s="44">
        <v>1.1000000000000001</v>
      </c>
      <c r="F563" s="44">
        <v>0.63</v>
      </c>
      <c r="G563" s="44">
        <v>0.24</v>
      </c>
      <c r="H563" s="44">
        <v>0.34</v>
      </c>
      <c r="I563" s="44">
        <v>0.67</v>
      </c>
      <c r="J563" s="44">
        <v>1.28</v>
      </c>
      <c r="K563" s="44">
        <v>0.97</v>
      </c>
      <c r="L563" s="44">
        <v>0.16</v>
      </c>
      <c r="M563" s="44">
        <v>1.23</v>
      </c>
      <c r="N563" s="44">
        <v>0.02</v>
      </c>
      <c r="O563" s="44">
        <v>0.16</v>
      </c>
      <c r="P563" s="44">
        <v>0.7</v>
      </c>
      <c r="Q563" s="44">
        <v>1.39</v>
      </c>
      <c r="R563" s="44">
        <v>0</v>
      </c>
      <c r="S563" s="44">
        <v>0.02</v>
      </c>
      <c r="T563" s="44">
        <v>2.27</v>
      </c>
      <c r="U563" s="44">
        <v>0.13</v>
      </c>
      <c r="V563" s="44">
        <v>0.83</v>
      </c>
      <c r="W563" s="152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B564" s="3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BM564" s="55"/>
    </row>
    <row r="565" spans="1:65" ht="15">
      <c r="B565" s="8" t="s">
        <v>446</v>
      </c>
      <c r="BM565" s="27" t="s">
        <v>66</v>
      </c>
    </row>
    <row r="566" spans="1:65" ht="15">
      <c r="A566" s="24" t="s">
        <v>26</v>
      </c>
      <c r="B566" s="18" t="s">
        <v>108</v>
      </c>
      <c r="C566" s="15" t="s">
        <v>109</v>
      </c>
      <c r="D566" s="16" t="s">
        <v>224</v>
      </c>
      <c r="E566" s="17" t="s">
        <v>224</v>
      </c>
      <c r="F566" s="17" t="s">
        <v>224</v>
      </c>
      <c r="G566" s="17" t="s">
        <v>224</v>
      </c>
      <c r="H566" s="17" t="s">
        <v>224</v>
      </c>
      <c r="I566" s="17" t="s">
        <v>224</v>
      </c>
      <c r="J566" s="17" t="s">
        <v>224</v>
      </c>
      <c r="K566" s="17" t="s">
        <v>224</v>
      </c>
      <c r="L566" s="17" t="s">
        <v>224</v>
      </c>
      <c r="M566" s="17" t="s">
        <v>224</v>
      </c>
      <c r="N566" s="17" t="s">
        <v>224</v>
      </c>
      <c r="O566" s="17" t="s">
        <v>224</v>
      </c>
      <c r="P566" s="17" t="s">
        <v>224</v>
      </c>
      <c r="Q566" s="17" t="s">
        <v>224</v>
      </c>
      <c r="R566" s="17" t="s">
        <v>224</v>
      </c>
      <c r="S566" s="17" t="s">
        <v>224</v>
      </c>
      <c r="T566" s="17" t="s">
        <v>224</v>
      </c>
      <c r="U566" s="17" t="s">
        <v>224</v>
      </c>
      <c r="V566" s="17" t="s">
        <v>224</v>
      </c>
      <c r="W566" s="152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7">
        <v>1</v>
      </c>
    </row>
    <row r="567" spans="1:65">
      <c r="A567" s="29"/>
      <c r="B567" s="19" t="s">
        <v>225</v>
      </c>
      <c r="C567" s="9" t="s">
        <v>225</v>
      </c>
      <c r="D567" s="150" t="s">
        <v>227</v>
      </c>
      <c r="E567" s="151" t="s">
        <v>228</v>
      </c>
      <c r="F567" s="151" t="s">
        <v>229</v>
      </c>
      <c r="G567" s="151" t="s">
        <v>230</v>
      </c>
      <c r="H567" s="151" t="s">
        <v>231</v>
      </c>
      <c r="I567" s="151" t="s">
        <v>233</v>
      </c>
      <c r="J567" s="151" t="s">
        <v>234</v>
      </c>
      <c r="K567" s="151" t="s">
        <v>235</v>
      </c>
      <c r="L567" s="151" t="s">
        <v>236</v>
      </c>
      <c r="M567" s="151" t="s">
        <v>237</v>
      </c>
      <c r="N567" s="151" t="s">
        <v>238</v>
      </c>
      <c r="O567" s="151" t="s">
        <v>239</v>
      </c>
      <c r="P567" s="151" t="s">
        <v>240</v>
      </c>
      <c r="Q567" s="151" t="s">
        <v>241</v>
      </c>
      <c r="R567" s="151" t="s">
        <v>242</v>
      </c>
      <c r="S567" s="151" t="s">
        <v>243</v>
      </c>
      <c r="T567" s="151" t="s">
        <v>245</v>
      </c>
      <c r="U567" s="151" t="s">
        <v>246</v>
      </c>
      <c r="V567" s="151" t="s">
        <v>247</v>
      </c>
      <c r="W567" s="152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 t="s">
        <v>3</v>
      </c>
    </row>
    <row r="568" spans="1:65">
      <c r="A568" s="29"/>
      <c r="B568" s="19"/>
      <c r="C568" s="9"/>
      <c r="D568" s="10" t="s">
        <v>264</v>
      </c>
      <c r="E568" s="11" t="s">
        <v>263</v>
      </c>
      <c r="F568" s="11" t="s">
        <v>263</v>
      </c>
      <c r="G568" s="11" t="s">
        <v>263</v>
      </c>
      <c r="H568" s="11" t="s">
        <v>112</v>
      </c>
      <c r="I568" s="11" t="s">
        <v>112</v>
      </c>
      <c r="J568" s="11" t="s">
        <v>263</v>
      </c>
      <c r="K568" s="11" t="s">
        <v>263</v>
      </c>
      <c r="L568" s="11" t="s">
        <v>264</v>
      </c>
      <c r="M568" s="11" t="s">
        <v>112</v>
      </c>
      <c r="N568" s="11" t="s">
        <v>112</v>
      </c>
      <c r="O568" s="11" t="s">
        <v>263</v>
      </c>
      <c r="P568" s="11" t="s">
        <v>264</v>
      </c>
      <c r="Q568" s="11" t="s">
        <v>263</v>
      </c>
      <c r="R568" s="11" t="s">
        <v>263</v>
      </c>
      <c r="S568" s="11" t="s">
        <v>112</v>
      </c>
      <c r="T568" s="11" t="s">
        <v>263</v>
      </c>
      <c r="U568" s="11" t="s">
        <v>263</v>
      </c>
      <c r="V568" s="11" t="s">
        <v>264</v>
      </c>
      <c r="W568" s="152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>
        <v>0</v>
      </c>
    </row>
    <row r="569" spans="1:65">
      <c r="A569" s="29"/>
      <c r="B569" s="19"/>
      <c r="C569" s="9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152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0</v>
      </c>
    </row>
    <row r="570" spans="1:65">
      <c r="A570" s="29"/>
      <c r="B570" s="18">
        <v>1</v>
      </c>
      <c r="C570" s="14">
        <v>1</v>
      </c>
      <c r="D570" s="220">
        <v>341</v>
      </c>
      <c r="E570" s="220">
        <v>322.62</v>
      </c>
      <c r="F570" s="220">
        <v>349</v>
      </c>
      <c r="G570" s="220">
        <v>342</v>
      </c>
      <c r="H570" s="220">
        <v>352.9</v>
      </c>
      <c r="I570" s="220">
        <v>345.92750000000001</v>
      </c>
      <c r="J570" s="220">
        <v>350</v>
      </c>
      <c r="K570" s="220">
        <v>334</v>
      </c>
      <c r="L570" s="220">
        <v>352.6</v>
      </c>
      <c r="M570" s="220">
        <v>364</v>
      </c>
      <c r="N570" s="220">
        <v>322</v>
      </c>
      <c r="O570" s="220">
        <v>347</v>
      </c>
      <c r="P570" s="220">
        <v>361</v>
      </c>
      <c r="Q570" s="220">
        <v>333</v>
      </c>
      <c r="R570" s="220">
        <v>338</v>
      </c>
      <c r="S570" s="220">
        <v>357.50613333333331</v>
      </c>
      <c r="T570" s="220">
        <v>354</v>
      </c>
      <c r="U570" s="220">
        <v>334</v>
      </c>
      <c r="V570" s="220">
        <v>327.74</v>
      </c>
      <c r="W570" s="223"/>
      <c r="X570" s="224"/>
      <c r="Y570" s="224"/>
      <c r="Z570" s="224"/>
      <c r="AA570" s="224"/>
      <c r="AB570" s="224"/>
      <c r="AC570" s="224"/>
      <c r="AD570" s="224"/>
      <c r="AE570" s="224"/>
      <c r="AF570" s="224"/>
      <c r="AG570" s="224"/>
      <c r="AH570" s="224"/>
      <c r="AI570" s="224"/>
      <c r="AJ570" s="224"/>
      <c r="AK570" s="224"/>
      <c r="AL570" s="224"/>
      <c r="AM570" s="224"/>
      <c r="AN570" s="224"/>
      <c r="AO570" s="224"/>
      <c r="AP570" s="224"/>
      <c r="AQ570" s="224"/>
      <c r="AR570" s="224"/>
      <c r="AS570" s="224"/>
      <c r="AT570" s="224"/>
      <c r="AU570" s="224"/>
      <c r="AV570" s="224"/>
      <c r="AW570" s="224"/>
      <c r="AX570" s="224"/>
      <c r="AY570" s="224"/>
      <c r="AZ570" s="224"/>
      <c r="BA570" s="224"/>
      <c r="BB570" s="224"/>
      <c r="BC570" s="224"/>
      <c r="BD570" s="224"/>
      <c r="BE570" s="224"/>
      <c r="BF570" s="224"/>
      <c r="BG570" s="224"/>
      <c r="BH570" s="224"/>
      <c r="BI570" s="224"/>
      <c r="BJ570" s="224"/>
      <c r="BK570" s="224"/>
      <c r="BL570" s="224"/>
      <c r="BM570" s="225">
        <v>1</v>
      </c>
    </row>
    <row r="571" spans="1:65">
      <c r="A571" s="29"/>
      <c r="B571" s="19">
        <v>1</v>
      </c>
      <c r="C571" s="9">
        <v>2</v>
      </c>
      <c r="D571" s="226">
        <v>344</v>
      </c>
      <c r="E571" s="226">
        <v>315.64</v>
      </c>
      <c r="F571" s="226">
        <v>342</v>
      </c>
      <c r="G571" s="226">
        <v>341</v>
      </c>
      <c r="H571" s="226">
        <v>349.6</v>
      </c>
      <c r="I571" s="226">
        <v>343.452</v>
      </c>
      <c r="J571" s="226">
        <v>353</v>
      </c>
      <c r="K571" s="226">
        <v>337</v>
      </c>
      <c r="L571" s="226">
        <v>355.5</v>
      </c>
      <c r="M571" s="226">
        <v>351</v>
      </c>
      <c r="N571" s="226">
        <v>316</v>
      </c>
      <c r="O571" s="226">
        <v>338</v>
      </c>
      <c r="P571" s="226">
        <v>366</v>
      </c>
      <c r="Q571" s="226">
        <v>333</v>
      </c>
      <c r="R571" s="226">
        <v>317</v>
      </c>
      <c r="S571" s="226">
        <v>359.54119999999995</v>
      </c>
      <c r="T571" s="226">
        <v>353</v>
      </c>
      <c r="U571" s="226">
        <v>340</v>
      </c>
      <c r="V571" s="226">
        <v>332</v>
      </c>
      <c r="W571" s="223"/>
      <c r="X571" s="224"/>
      <c r="Y571" s="224"/>
      <c r="Z571" s="224"/>
      <c r="AA571" s="224"/>
      <c r="AB571" s="224"/>
      <c r="AC571" s="224"/>
      <c r="AD571" s="224"/>
      <c r="AE571" s="224"/>
      <c r="AF571" s="224"/>
      <c r="AG571" s="224"/>
      <c r="AH571" s="224"/>
      <c r="AI571" s="224"/>
      <c r="AJ571" s="224"/>
      <c r="AK571" s="224"/>
      <c r="AL571" s="224"/>
      <c r="AM571" s="224"/>
      <c r="AN571" s="224"/>
      <c r="AO571" s="224"/>
      <c r="AP571" s="224"/>
      <c r="AQ571" s="224"/>
      <c r="AR571" s="224"/>
      <c r="AS571" s="224"/>
      <c r="AT571" s="224"/>
      <c r="AU571" s="224"/>
      <c r="AV571" s="224"/>
      <c r="AW571" s="224"/>
      <c r="AX571" s="224"/>
      <c r="AY571" s="224"/>
      <c r="AZ571" s="224"/>
      <c r="BA571" s="224"/>
      <c r="BB571" s="224"/>
      <c r="BC571" s="224"/>
      <c r="BD571" s="224"/>
      <c r="BE571" s="224"/>
      <c r="BF571" s="224"/>
      <c r="BG571" s="224"/>
      <c r="BH571" s="224"/>
      <c r="BI571" s="224"/>
      <c r="BJ571" s="224"/>
      <c r="BK571" s="224"/>
      <c r="BL571" s="224"/>
      <c r="BM571" s="225">
        <v>23</v>
      </c>
    </row>
    <row r="572" spans="1:65">
      <c r="A572" s="29"/>
      <c r="B572" s="19">
        <v>1</v>
      </c>
      <c r="C572" s="9">
        <v>3</v>
      </c>
      <c r="D572" s="226">
        <v>345</v>
      </c>
      <c r="E572" s="226">
        <v>321.93</v>
      </c>
      <c r="F572" s="226">
        <v>344</v>
      </c>
      <c r="G572" s="226">
        <v>337</v>
      </c>
      <c r="H572" s="226">
        <v>352.1</v>
      </c>
      <c r="I572" s="226">
        <v>346.5335</v>
      </c>
      <c r="J572" s="226">
        <v>352</v>
      </c>
      <c r="K572" s="226">
        <v>330</v>
      </c>
      <c r="L572" s="226">
        <v>354.3</v>
      </c>
      <c r="M572" s="226">
        <v>359</v>
      </c>
      <c r="N572" s="226">
        <v>322</v>
      </c>
      <c r="O572" s="226">
        <v>354</v>
      </c>
      <c r="P572" s="226">
        <v>363</v>
      </c>
      <c r="Q572" s="226">
        <v>335</v>
      </c>
      <c r="R572" s="226">
        <v>330</v>
      </c>
      <c r="S572" s="226">
        <v>364.935</v>
      </c>
      <c r="T572" s="226">
        <v>353</v>
      </c>
      <c r="U572" s="226">
        <v>330</v>
      </c>
      <c r="V572" s="226">
        <v>333.65</v>
      </c>
      <c r="W572" s="223"/>
      <c r="X572" s="224"/>
      <c r="Y572" s="224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224"/>
      <c r="BL572" s="224"/>
      <c r="BM572" s="225">
        <v>16</v>
      </c>
    </row>
    <row r="573" spans="1:65">
      <c r="A573" s="29"/>
      <c r="B573" s="19">
        <v>1</v>
      </c>
      <c r="C573" s="9">
        <v>4</v>
      </c>
      <c r="D573" s="226">
        <v>344</v>
      </c>
      <c r="E573" s="226">
        <v>312.95999999999998</v>
      </c>
      <c r="F573" s="226">
        <v>342</v>
      </c>
      <c r="G573" s="226">
        <v>341</v>
      </c>
      <c r="H573" s="226">
        <v>345.7</v>
      </c>
      <c r="I573" s="226">
        <v>339.19650000000001</v>
      </c>
      <c r="J573" s="226">
        <v>355</v>
      </c>
      <c r="K573" s="226">
        <v>329</v>
      </c>
      <c r="L573" s="226">
        <v>353.7</v>
      </c>
      <c r="M573" s="226">
        <v>352</v>
      </c>
      <c r="N573" s="226">
        <v>310</v>
      </c>
      <c r="O573" s="226">
        <v>348</v>
      </c>
      <c r="P573" s="226">
        <v>358</v>
      </c>
      <c r="Q573" s="226">
        <v>332</v>
      </c>
      <c r="R573" s="226">
        <v>346</v>
      </c>
      <c r="S573" s="226">
        <v>356.66</v>
      </c>
      <c r="T573" s="226">
        <v>356</v>
      </c>
      <c r="U573" s="226">
        <v>334</v>
      </c>
      <c r="V573" s="226">
        <v>330.82</v>
      </c>
      <c r="W573" s="223"/>
      <c r="X573" s="224"/>
      <c r="Y573" s="224"/>
      <c r="Z573" s="224"/>
      <c r="AA573" s="224"/>
      <c r="AB573" s="224"/>
      <c r="AC573" s="224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224"/>
      <c r="BL573" s="224"/>
      <c r="BM573" s="225">
        <v>342.56923450292396</v>
      </c>
    </row>
    <row r="574" spans="1:65">
      <c r="A574" s="29"/>
      <c r="B574" s="19">
        <v>1</v>
      </c>
      <c r="C574" s="9">
        <v>5</v>
      </c>
      <c r="D574" s="226">
        <v>336</v>
      </c>
      <c r="E574" s="226">
        <v>314.39999999999998</v>
      </c>
      <c r="F574" s="226">
        <v>340</v>
      </c>
      <c r="G574" s="226">
        <v>337</v>
      </c>
      <c r="H574" s="226">
        <v>348.5</v>
      </c>
      <c r="I574" s="226">
        <v>349.10750000000002</v>
      </c>
      <c r="J574" s="226">
        <v>354</v>
      </c>
      <c r="K574" s="226">
        <v>318</v>
      </c>
      <c r="L574" s="226">
        <v>356.7</v>
      </c>
      <c r="M574" s="226">
        <v>350</v>
      </c>
      <c r="N574" s="226">
        <v>330</v>
      </c>
      <c r="O574" s="226">
        <v>357</v>
      </c>
      <c r="P574" s="226">
        <v>349</v>
      </c>
      <c r="Q574" s="226">
        <v>340</v>
      </c>
      <c r="R574" s="226">
        <v>345</v>
      </c>
      <c r="S574" s="226">
        <v>360.27479999999997</v>
      </c>
      <c r="T574" s="226">
        <v>358</v>
      </c>
      <c r="U574" s="226">
        <v>337</v>
      </c>
      <c r="V574" s="226">
        <v>326.64999999999998</v>
      </c>
      <c r="W574" s="223"/>
      <c r="X574" s="224"/>
      <c r="Y574" s="224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5">
        <v>40</v>
      </c>
    </row>
    <row r="575" spans="1:65">
      <c r="A575" s="29"/>
      <c r="B575" s="19">
        <v>1</v>
      </c>
      <c r="C575" s="9">
        <v>6</v>
      </c>
      <c r="D575" s="226">
        <v>344</v>
      </c>
      <c r="E575" s="226">
        <v>324.61</v>
      </c>
      <c r="F575" s="226">
        <v>341</v>
      </c>
      <c r="G575" s="226">
        <v>347</v>
      </c>
      <c r="H575" s="226">
        <v>345.4</v>
      </c>
      <c r="I575" s="226">
        <v>346.27600000000001</v>
      </c>
      <c r="J575" s="226">
        <v>354</v>
      </c>
      <c r="K575" s="226">
        <v>328</v>
      </c>
      <c r="L575" s="226">
        <v>350.9</v>
      </c>
      <c r="M575" s="226">
        <v>360</v>
      </c>
      <c r="N575" s="226">
        <v>324</v>
      </c>
      <c r="O575" s="226">
        <v>340</v>
      </c>
      <c r="P575" s="226">
        <v>355</v>
      </c>
      <c r="Q575" s="226">
        <v>331</v>
      </c>
      <c r="R575" s="226">
        <v>340</v>
      </c>
      <c r="S575" s="226">
        <v>362.44259999999997</v>
      </c>
      <c r="T575" s="226">
        <v>355</v>
      </c>
      <c r="U575" s="226">
        <v>332</v>
      </c>
      <c r="V575" s="226">
        <v>337.12</v>
      </c>
      <c r="W575" s="223"/>
      <c r="X575" s="224"/>
      <c r="Y575" s="224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224"/>
      <c r="BL575" s="224"/>
      <c r="BM575" s="229"/>
    </row>
    <row r="576" spans="1:65">
      <c r="A576" s="29"/>
      <c r="B576" s="20" t="s">
        <v>254</v>
      </c>
      <c r="C576" s="12"/>
      <c r="D576" s="230">
        <v>342.33333333333331</v>
      </c>
      <c r="E576" s="230">
        <v>318.69333333333338</v>
      </c>
      <c r="F576" s="230">
        <v>343</v>
      </c>
      <c r="G576" s="230">
        <v>340.83333333333331</v>
      </c>
      <c r="H576" s="230">
        <v>349.0333333333333</v>
      </c>
      <c r="I576" s="230">
        <v>345.08216666666664</v>
      </c>
      <c r="J576" s="230">
        <v>353</v>
      </c>
      <c r="K576" s="230">
        <v>329.33333333333331</v>
      </c>
      <c r="L576" s="230">
        <v>353.95000000000005</v>
      </c>
      <c r="M576" s="230">
        <v>356</v>
      </c>
      <c r="N576" s="230">
        <v>320.66666666666669</v>
      </c>
      <c r="O576" s="230">
        <v>347.33333333333331</v>
      </c>
      <c r="P576" s="230">
        <v>358.66666666666669</v>
      </c>
      <c r="Q576" s="230">
        <v>334</v>
      </c>
      <c r="R576" s="230">
        <v>336</v>
      </c>
      <c r="S576" s="230">
        <v>360.2266222222222</v>
      </c>
      <c r="T576" s="230">
        <v>354.83333333333331</v>
      </c>
      <c r="U576" s="230">
        <v>334.5</v>
      </c>
      <c r="V576" s="230">
        <v>331.33</v>
      </c>
      <c r="W576" s="223"/>
      <c r="X576" s="224"/>
      <c r="Y576" s="224"/>
      <c r="Z576" s="224"/>
      <c r="AA576" s="224"/>
      <c r="AB576" s="224"/>
      <c r="AC576" s="224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224"/>
      <c r="BL576" s="224"/>
      <c r="BM576" s="229"/>
    </row>
    <row r="577" spans="1:65">
      <c r="A577" s="29"/>
      <c r="B577" s="3" t="s">
        <v>255</v>
      </c>
      <c r="C577" s="28"/>
      <c r="D577" s="226">
        <v>344</v>
      </c>
      <c r="E577" s="226">
        <v>318.78499999999997</v>
      </c>
      <c r="F577" s="226">
        <v>342</v>
      </c>
      <c r="G577" s="226">
        <v>341</v>
      </c>
      <c r="H577" s="226">
        <v>349.05</v>
      </c>
      <c r="I577" s="226">
        <v>346.10175000000004</v>
      </c>
      <c r="J577" s="226">
        <v>353.5</v>
      </c>
      <c r="K577" s="226">
        <v>329.5</v>
      </c>
      <c r="L577" s="226">
        <v>354</v>
      </c>
      <c r="M577" s="226">
        <v>355.5</v>
      </c>
      <c r="N577" s="226">
        <v>322</v>
      </c>
      <c r="O577" s="226">
        <v>347.5</v>
      </c>
      <c r="P577" s="226">
        <v>359.5</v>
      </c>
      <c r="Q577" s="226">
        <v>333</v>
      </c>
      <c r="R577" s="226">
        <v>339</v>
      </c>
      <c r="S577" s="226">
        <v>359.90799999999996</v>
      </c>
      <c r="T577" s="226">
        <v>354.5</v>
      </c>
      <c r="U577" s="226">
        <v>334</v>
      </c>
      <c r="V577" s="226">
        <v>331.40999999999997</v>
      </c>
      <c r="W577" s="223"/>
      <c r="X577" s="224"/>
      <c r="Y577" s="224"/>
      <c r="Z577" s="224"/>
      <c r="AA577" s="224"/>
      <c r="AB577" s="224"/>
      <c r="AC577" s="224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224"/>
      <c r="BL577" s="224"/>
      <c r="BM577" s="229"/>
    </row>
    <row r="578" spans="1:65">
      <c r="A578" s="29"/>
      <c r="B578" s="3" t="s">
        <v>256</v>
      </c>
      <c r="C578" s="28"/>
      <c r="D578" s="226">
        <v>3.3862466931200785</v>
      </c>
      <c r="E578" s="226">
        <v>4.9300777546268799</v>
      </c>
      <c r="F578" s="226">
        <v>3.2249030993194201</v>
      </c>
      <c r="G578" s="226">
        <v>3.710345895825168</v>
      </c>
      <c r="H578" s="226">
        <v>3.1392143390770109</v>
      </c>
      <c r="I578" s="226">
        <v>3.398470798265989</v>
      </c>
      <c r="J578" s="226">
        <v>1.7888543819998317</v>
      </c>
      <c r="K578" s="226">
        <v>6.5012819248719449</v>
      </c>
      <c r="L578" s="226">
        <v>2.062765134473628</v>
      </c>
      <c r="M578" s="226">
        <v>5.7619441163551732</v>
      </c>
      <c r="N578" s="226">
        <v>6.8896056974740336</v>
      </c>
      <c r="O578" s="226">
        <v>7.4744007563594463</v>
      </c>
      <c r="P578" s="226">
        <v>6.088240030309799</v>
      </c>
      <c r="Q578" s="226">
        <v>3.2249030993194201</v>
      </c>
      <c r="R578" s="226">
        <v>10.936178491593852</v>
      </c>
      <c r="S578" s="226">
        <v>3.0878263358382507</v>
      </c>
      <c r="T578" s="226">
        <v>1.9407902170679516</v>
      </c>
      <c r="U578" s="226">
        <v>3.5637059362410923</v>
      </c>
      <c r="V578" s="226">
        <v>3.8576158440155774</v>
      </c>
      <c r="W578" s="223"/>
      <c r="X578" s="224"/>
      <c r="Y578" s="224"/>
      <c r="Z578" s="224"/>
      <c r="AA578" s="224"/>
      <c r="AB578" s="224"/>
      <c r="AC578" s="224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/>
      <c r="BA578" s="224"/>
      <c r="BB578" s="224"/>
      <c r="BC578" s="224"/>
      <c r="BD578" s="224"/>
      <c r="BE578" s="224"/>
      <c r="BF578" s="224"/>
      <c r="BG578" s="224"/>
      <c r="BH578" s="224"/>
      <c r="BI578" s="224"/>
      <c r="BJ578" s="224"/>
      <c r="BK578" s="224"/>
      <c r="BL578" s="224"/>
      <c r="BM578" s="229"/>
    </row>
    <row r="579" spans="1:65">
      <c r="A579" s="29"/>
      <c r="B579" s="3" t="s">
        <v>86</v>
      </c>
      <c r="C579" s="28"/>
      <c r="D579" s="13">
        <v>9.8916651210907841E-3</v>
      </c>
      <c r="E579" s="13">
        <v>1.5469660764664711E-2</v>
      </c>
      <c r="F579" s="13">
        <v>9.4020498522432074E-3</v>
      </c>
      <c r="G579" s="13">
        <v>1.0886100427848905E-2</v>
      </c>
      <c r="H579" s="13">
        <v>8.9940244649327032E-3</v>
      </c>
      <c r="I579" s="13">
        <v>9.8482944832925957E-3</v>
      </c>
      <c r="J579" s="13">
        <v>5.0675761529740274E-3</v>
      </c>
      <c r="K579" s="13">
        <v>1.9740734589692142E-2</v>
      </c>
      <c r="L579" s="13">
        <v>5.8278432955887211E-3</v>
      </c>
      <c r="M579" s="13">
        <v>1.6185236281896553E-2</v>
      </c>
      <c r="N579" s="13">
        <v>2.1485256852829624E-2</v>
      </c>
      <c r="O579" s="13">
        <v>2.1519387974163473E-2</v>
      </c>
      <c r="P579" s="13">
        <v>1.6974646924655574E-2</v>
      </c>
      <c r="Q579" s="13">
        <v>9.6553985009563484E-3</v>
      </c>
      <c r="R579" s="13">
        <v>3.2548150272600752E-2</v>
      </c>
      <c r="S579" s="13">
        <v>8.5718993137974802E-3</v>
      </c>
      <c r="T579" s="13">
        <v>5.4695825751093054E-3</v>
      </c>
      <c r="U579" s="13">
        <v>1.0653829405802966E-2</v>
      </c>
      <c r="V579" s="13">
        <v>1.1642820885569003E-2</v>
      </c>
      <c r="W579" s="152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29"/>
      <c r="B580" s="3" t="s">
        <v>257</v>
      </c>
      <c r="C580" s="28"/>
      <c r="D580" s="13">
        <v>-6.8862333750707716E-4</v>
      </c>
      <c r="E580" s="13">
        <v>-6.9696571568182653E-2</v>
      </c>
      <c r="F580" s="13">
        <v>1.2574552927997473E-3</v>
      </c>
      <c r="G580" s="13">
        <v>-5.0673002556971269E-3</v>
      </c>
      <c r="H580" s="13">
        <v>1.8869466897075249E-2</v>
      </c>
      <c r="I580" s="13">
        <v>7.3355453749051058E-3</v>
      </c>
      <c r="J580" s="13">
        <v>3.0448634747400227E-2</v>
      </c>
      <c r="K580" s="13">
        <v>-3.8637156628487768E-2</v>
      </c>
      <c r="L580" s="13">
        <v>3.3221796795587455E-2</v>
      </c>
      <c r="M580" s="13">
        <v>3.9205988583780327E-2</v>
      </c>
      <c r="N580" s="13">
        <v>-6.3936178822474821E-2</v>
      </c>
      <c r="O580" s="13">
        <v>1.3906966389793274E-2</v>
      </c>
      <c r="P580" s="13">
        <v>4.6990303105007403E-2</v>
      </c>
      <c r="Q580" s="13">
        <v>-2.5014606216340884E-2</v>
      </c>
      <c r="R580" s="13">
        <v>-1.9176370325420744E-2</v>
      </c>
      <c r="S580" s="13">
        <v>5.1543997361349625E-2</v>
      </c>
      <c r="T580" s="13">
        <v>3.5800350980743634E-2</v>
      </c>
      <c r="U580" s="13">
        <v>-2.3555047243610794E-2</v>
      </c>
      <c r="V580" s="13">
        <v>-3.280865113071918E-2</v>
      </c>
      <c r="W580" s="152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29"/>
      <c r="B581" s="45" t="s">
        <v>258</v>
      </c>
      <c r="C581" s="46"/>
      <c r="D581" s="44">
        <v>0.04</v>
      </c>
      <c r="E581" s="44">
        <v>1.64</v>
      </c>
      <c r="F581" s="44">
        <v>0</v>
      </c>
      <c r="G581" s="44">
        <v>0.15</v>
      </c>
      <c r="H581" s="44">
        <v>0.41</v>
      </c>
      <c r="I581" s="44">
        <v>0.14000000000000001</v>
      </c>
      <c r="J581" s="44">
        <v>0.67</v>
      </c>
      <c r="K581" s="44">
        <v>0.92</v>
      </c>
      <c r="L581" s="44">
        <v>0.74</v>
      </c>
      <c r="M581" s="44">
        <v>0.88</v>
      </c>
      <c r="N581" s="44">
        <v>1.51</v>
      </c>
      <c r="O581" s="44">
        <v>0.28999999999999998</v>
      </c>
      <c r="P581" s="44">
        <v>1.06</v>
      </c>
      <c r="Q581" s="44">
        <v>0.61</v>
      </c>
      <c r="R581" s="44">
        <v>0.47</v>
      </c>
      <c r="S581" s="44">
        <v>1.1599999999999999</v>
      </c>
      <c r="T581" s="44">
        <v>0.8</v>
      </c>
      <c r="U581" s="44">
        <v>0.56999999999999995</v>
      </c>
      <c r="V581" s="44">
        <v>0.79</v>
      </c>
      <c r="W581" s="152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B582" s="3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BM582" s="55"/>
    </row>
    <row r="583" spans="1:65" ht="15">
      <c r="B583" s="8" t="s">
        <v>447</v>
      </c>
      <c r="BM583" s="27" t="s">
        <v>66</v>
      </c>
    </row>
    <row r="584" spans="1:65" ht="15">
      <c r="A584" s="24" t="s">
        <v>57</v>
      </c>
      <c r="B584" s="18" t="s">
        <v>108</v>
      </c>
      <c r="C584" s="15" t="s">
        <v>109</v>
      </c>
      <c r="D584" s="16" t="s">
        <v>224</v>
      </c>
      <c r="E584" s="17" t="s">
        <v>224</v>
      </c>
      <c r="F584" s="17" t="s">
        <v>224</v>
      </c>
      <c r="G584" s="17" t="s">
        <v>224</v>
      </c>
      <c r="H584" s="17" t="s">
        <v>224</v>
      </c>
      <c r="I584" s="17" t="s">
        <v>224</v>
      </c>
      <c r="J584" s="17" t="s">
        <v>224</v>
      </c>
      <c r="K584" s="17" t="s">
        <v>224</v>
      </c>
      <c r="L584" s="17" t="s">
        <v>224</v>
      </c>
      <c r="M584" s="17" t="s">
        <v>224</v>
      </c>
      <c r="N584" s="17" t="s">
        <v>224</v>
      </c>
      <c r="O584" s="17" t="s">
        <v>224</v>
      </c>
      <c r="P584" s="17" t="s">
        <v>224</v>
      </c>
      <c r="Q584" s="17" t="s">
        <v>224</v>
      </c>
      <c r="R584" s="17" t="s">
        <v>224</v>
      </c>
      <c r="S584" s="17" t="s">
        <v>224</v>
      </c>
      <c r="T584" s="17" t="s">
        <v>224</v>
      </c>
      <c r="U584" s="17" t="s">
        <v>224</v>
      </c>
      <c r="V584" s="17" t="s">
        <v>224</v>
      </c>
      <c r="W584" s="152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7">
        <v>1</v>
      </c>
    </row>
    <row r="585" spans="1:65">
      <c r="A585" s="29"/>
      <c r="B585" s="19" t="s">
        <v>225</v>
      </c>
      <c r="C585" s="9" t="s">
        <v>225</v>
      </c>
      <c r="D585" s="150" t="s">
        <v>227</v>
      </c>
      <c r="E585" s="151" t="s">
        <v>228</v>
      </c>
      <c r="F585" s="151" t="s">
        <v>229</v>
      </c>
      <c r="G585" s="151" t="s">
        <v>230</v>
      </c>
      <c r="H585" s="151" t="s">
        <v>231</v>
      </c>
      <c r="I585" s="151" t="s">
        <v>233</v>
      </c>
      <c r="J585" s="151" t="s">
        <v>234</v>
      </c>
      <c r="K585" s="151" t="s">
        <v>235</v>
      </c>
      <c r="L585" s="151" t="s">
        <v>236</v>
      </c>
      <c r="M585" s="151" t="s">
        <v>237</v>
      </c>
      <c r="N585" s="151" t="s">
        <v>238</v>
      </c>
      <c r="O585" s="151" t="s">
        <v>239</v>
      </c>
      <c r="P585" s="151" t="s">
        <v>240</v>
      </c>
      <c r="Q585" s="151" t="s">
        <v>241</v>
      </c>
      <c r="R585" s="151" t="s">
        <v>242</v>
      </c>
      <c r="S585" s="151" t="s">
        <v>243</v>
      </c>
      <c r="T585" s="151" t="s">
        <v>245</v>
      </c>
      <c r="U585" s="151" t="s">
        <v>246</v>
      </c>
      <c r="V585" s="151" t="s">
        <v>247</v>
      </c>
      <c r="W585" s="152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7" t="s">
        <v>1</v>
      </c>
    </row>
    <row r="586" spans="1:65">
      <c r="A586" s="29"/>
      <c r="B586" s="19"/>
      <c r="C586" s="9"/>
      <c r="D586" s="10" t="s">
        <v>112</v>
      </c>
      <c r="E586" s="11" t="s">
        <v>263</v>
      </c>
      <c r="F586" s="11" t="s">
        <v>263</v>
      </c>
      <c r="G586" s="11" t="s">
        <v>263</v>
      </c>
      <c r="H586" s="11" t="s">
        <v>112</v>
      </c>
      <c r="I586" s="11" t="s">
        <v>112</v>
      </c>
      <c r="J586" s="11" t="s">
        <v>263</v>
      </c>
      <c r="K586" s="11" t="s">
        <v>263</v>
      </c>
      <c r="L586" s="11" t="s">
        <v>112</v>
      </c>
      <c r="M586" s="11" t="s">
        <v>112</v>
      </c>
      <c r="N586" s="11" t="s">
        <v>112</v>
      </c>
      <c r="O586" s="11" t="s">
        <v>264</v>
      </c>
      <c r="P586" s="11" t="s">
        <v>112</v>
      </c>
      <c r="Q586" s="11" t="s">
        <v>263</v>
      </c>
      <c r="R586" s="11" t="s">
        <v>263</v>
      </c>
      <c r="S586" s="11" t="s">
        <v>112</v>
      </c>
      <c r="T586" s="11" t="s">
        <v>263</v>
      </c>
      <c r="U586" s="11" t="s">
        <v>263</v>
      </c>
      <c r="V586" s="11" t="s">
        <v>264</v>
      </c>
      <c r="W586" s="152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>
        <v>2</v>
      </c>
    </row>
    <row r="587" spans="1:65">
      <c r="A587" s="29"/>
      <c r="B587" s="19"/>
      <c r="C587" s="9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152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>
        <v>3</v>
      </c>
    </row>
    <row r="588" spans="1:65">
      <c r="A588" s="29"/>
      <c r="B588" s="18">
        <v>1</v>
      </c>
      <c r="C588" s="14">
        <v>1</v>
      </c>
      <c r="D588" s="21">
        <v>1.9799999999999998</v>
      </c>
      <c r="E588" s="21">
        <v>2.056</v>
      </c>
      <c r="F588" s="21">
        <v>2.11</v>
      </c>
      <c r="G588" s="21">
        <v>2.0099999999999998</v>
      </c>
      <c r="H588" s="21">
        <v>1.9119999999999999</v>
      </c>
      <c r="I588" s="21">
        <v>1.8847474999999998</v>
      </c>
      <c r="J588" s="21">
        <v>2.0499999999999998</v>
      </c>
      <c r="K588" s="21">
        <v>2.0099999999999998</v>
      </c>
      <c r="L588" s="21">
        <v>2.0430999999999999</v>
      </c>
      <c r="M588" s="21">
        <v>2.0354000000000001</v>
      </c>
      <c r="N588" s="21">
        <v>1.92</v>
      </c>
      <c r="O588" s="21">
        <v>2.08</v>
      </c>
      <c r="P588" s="21">
        <v>2.1</v>
      </c>
      <c r="Q588" s="21">
        <v>1.87</v>
      </c>
      <c r="R588" s="21">
        <v>2.14</v>
      </c>
      <c r="S588" s="21">
        <v>1.9964</v>
      </c>
      <c r="T588" s="21">
        <v>2.0699999999999998</v>
      </c>
      <c r="U588" s="21">
        <v>1.97</v>
      </c>
      <c r="V588" s="21">
        <v>2.0234999999999999</v>
      </c>
      <c r="W588" s="152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1</v>
      </c>
    </row>
    <row r="589" spans="1:65">
      <c r="A589" s="29"/>
      <c r="B589" s="19">
        <v>1</v>
      </c>
      <c r="C589" s="9">
        <v>2</v>
      </c>
      <c r="D589" s="11">
        <v>1.9900000000000002</v>
      </c>
      <c r="E589" s="11">
        <v>2.0470000000000002</v>
      </c>
      <c r="F589" s="11">
        <v>2.08</v>
      </c>
      <c r="G589" s="11">
        <v>1.9900000000000002</v>
      </c>
      <c r="H589" s="11">
        <v>1.9019999999999999</v>
      </c>
      <c r="I589" s="11">
        <v>1.7982464999999999</v>
      </c>
      <c r="J589" s="11">
        <v>2.0699999999999998</v>
      </c>
      <c r="K589" s="11">
        <v>2.06</v>
      </c>
      <c r="L589" s="11">
        <v>2.0651999999999999</v>
      </c>
      <c r="M589" s="11">
        <v>1.9825999999999999</v>
      </c>
      <c r="N589" s="11">
        <v>1.86</v>
      </c>
      <c r="O589" s="11">
        <v>2.13</v>
      </c>
      <c r="P589" s="11">
        <v>2.16</v>
      </c>
      <c r="Q589" s="11">
        <v>1.86</v>
      </c>
      <c r="R589" s="148">
        <v>2.0099999999999998</v>
      </c>
      <c r="S589" s="11">
        <v>1.9994999999999998</v>
      </c>
      <c r="T589" s="11">
        <v>2.0699999999999998</v>
      </c>
      <c r="U589" s="11">
        <v>1.9900000000000002</v>
      </c>
      <c r="V589" s="11">
        <v>2.0045000000000002</v>
      </c>
      <c r="W589" s="152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 t="e">
        <v>#N/A</v>
      </c>
    </row>
    <row r="590" spans="1:65">
      <c r="A590" s="29"/>
      <c r="B590" s="19">
        <v>1</v>
      </c>
      <c r="C590" s="9">
        <v>3</v>
      </c>
      <c r="D590" s="11">
        <v>1.95</v>
      </c>
      <c r="E590" s="11">
        <v>2.0870000000000002</v>
      </c>
      <c r="F590" s="11">
        <v>2.09</v>
      </c>
      <c r="G590" s="11">
        <v>1.9799999999999998</v>
      </c>
      <c r="H590" s="11">
        <v>1.9119999999999999</v>
      </c>
      <c r="I590" s="11">
        <v>1.8375564999999996</v>
      </c>
      <c r="J590" s="11">
        <v>2.0299999999999998</v>
      </c>
      <c r="K590" s="11">
        <v>1.96</v>
      </c>
      <c r="L590" s="11">
        <v>2.0375999999999999</v>
      </c>
      <c r="M590" s="11">
        <v>1.9661999999999999</v>
      </c>
      <c r="N590" s="11">
        <v>1.9299999999999997</v>
      </c>
      <c r="O590" s="11">
        <v>2.15</v>
      </c>
      <c r="P590" s="11">
        <v>2.2200000000000002</v>
      </c>
      <c r="Q590" s="11">
        <v>1.87</v>
      </c>
      <c r="R590" s="11">
        <v>2.1</v>
      </c>
      <c r="S590" s="11">
        <v>1.9923</v>
      </c>
      <c r="T590" s="11">
        <v>2.0699999999999998</v>
      </c>
      <c r="U590" s="11">
        <v>1.95</v>
      </c>
      <c r="V590" s="11">
        <v>2.0291999999999999</v>
      </c>
      <c r="W590" s="152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16</v>
      </c>
    </row>
    <row r="591" spans="1:65">
      <c r="A591" s="29"/>
      <c r="B591" s="19">
        <v>1</v>
      </c>
      <c r="C591" s="9">
        <v>4</v>
      </c>
      <c r="D591" s="11">
        <v>1.92</v>
      </c>
      <c r="E591" s="11">
        <v>2.0030000000000001</v>
      </c>
      <c r="F591" s="11">
        <v>2.09</v>
      </c>
      <c r="G591" s="11">
        <v>1.9900000000000002</v>
      </c>
      <c r="H591" s="11">
        <v>1.915</v>
      </c>
      <c r="I591" s="11">
        <v>1.7626435000000003</v>
      </c>
      <c r="J591" s="11">
        <v>2.06</v>
      </c>
      <c r="K591" s="11">
        <v>2.02</v>
      </c>
      <c r="L591" s="11">
        <v>2.0049000000000001</v>
      </c>
      <c r="M591" s="11">
        <v>1.9635</v>
      </c>
      <c r="N591" s="11">
        <v>1.8900000000000001</v>
      </c>
      <c r="O591" s="11">
        <v>2.17</v>
      </c>
      <c r="P591" s="11">
        <v>2.17</v>
      </c>
      <c r="Q591" s="11">
        <v>1.91</v>
      </c>
      <c r="R591" s="11">
        <v>2.16</v>
      </c>
      <c r="S591" s="11">
        <v>1.9964000000000002</v>
      </c>
      <c r="T591" s="11">
        <v>2.0699999999999998</v>
      </c>
      <c r="U591" s="11">
        <v>1.97</v>
      </c>
      <c r="V591" s="11">
        <v>2.0264000000000002</v>
      </c>
      <c r="W591" s="152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>
        <v>2.0108393201754389</v>
      </c>
    </row>
    <row r="592" spans="1:65">
      <c r="A592" s="29"/>
      <c r="B592" s="19">
        <v>1</v>
      </c>
      <c r="C592" s="9">
        <v>5</v>
      </c>
      <c r="D592" s="11">
        <v>2.06</v>
      </c>
      <c r="E592" s="11">
        <v>2.0289999999999999</v>
      </c>
      <c r="F592" s="11">
        <v>2.1</v>
      </c>
      <c r="G592" s="11">
        <v>1.9900000000000002</v>
      </c>
      <c r="H592" s="11">
        <v>1.9039999999999997</v>
      </c>
      <c r="I592" s="11">
        <v>1.72052</v>
      </c>
      <c r="J592" s="11">
        <v>2.09</v>
      </c>
      <c r="K592" s="11">
        <v>1.94</v>
      </c>
      <c r="L592" s="11">
        <v>2.0522999999999998</v>
      </c>
      <c r="M592" s="11">
        <v>1.9525000000000001</v>
      </c>
      <c r="N592" s="11">
        <v>1.9799999999999998</v>
      </c>
      <c r="O592" s="11">
        <v>2.12</v>
      </c>
      <c r="P592" s="11">
        <v>2.23</v>
      </c>
      <c r="Q592" s="11">
        <v>1.86</v>
      </c>
      <c r="R592" s="11">
        <v>2.15</v>
      </c>
      <c r="S592" s="11">
        <v>1.9892000000000001</v>
      </c>
      <c r="T592" s="11">
        <v>2.0699999999999998</v>
      </c>
      <c r="U592" s="11">
        <v>1.9799999999999998</v>
      </c>
      <c r="V592" s="11">
        <v>1.9911999999999999</v>
      </c>
      <c r="W592" s="152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41</v>
      </c>
    </row>
    <row r="593" spans="1:65">
      <c r="A593" s="29"/>
      <c r="B593" s="19">
        <v>1</v>
      </c>
      <c r="C593" s="9">
        <v>6</v>
      </c>
      <c r="D593" s="11">
        <v>2.06</v>
      </c>
      <c r="E593" s="11">
        <v>2.0859999999999999</v>
      </c>
      <c r="F593" s="11">
        <v>2.08</v>
      </c>
      <c r="G593" s="148">
        <v>2.0499999999999998</v>
      </c>
      <c r="H593" s="11">
        <v>1.9079999999999999</v>
      </c>
      <c r="I593" s="11">
        <v>1.7468684999999997</v>
      </c>
      <c r="J593" s="11">
        <v>2.06</v>
      </c>
      <c r="K593" s="11">
        <v>1.96</v>
      </c>
      <c r="L593" s="11">
        <v>2.0514000000000001</v>
      </c>
      <c r="M593" s="11">
        <v>1.9866000000000001</v>
      </c>
      <c r="N593" s="11">
        <v>1.94</v>
      </c>
      <c r="O593" s="11">
        <v>2.1800000000000002</v>
      </c>
      <c r="P593" s="11">
        <v>2.19</v>
      </c>
      <c r="Q593" s="11">
        <v>1.9</v>
      </c>
      <c r="R593" s="11">
        <v>2.14</v>
      </c>
      <c r="S593" s="11">
        <v>1.984</v>
      </c>
      <c r="T593" s="11">
        <v>2.0699999999999998</v>
      </c>
      <c r="U593" s="11">
        <v>1.95</v>
      </c>
      <c r="V593" s="11">
        <v>2.0302000000000002</v>
      </c>
      <c r="W593" s="152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29"/>
      <c r="B594" s="20" t="s">
        <v>254</v>
      </c>
      <c r="C594" s="12"/>
      <c r="D594" s="22">
        <v>1.9933333333333334</v>
      </c>
      <c r="E594" s="22">
        <v>2.0513333333333335</v>
      </c>
      <c r="F594" s="22">
        <v>2.0916666666666663</v>
      </c>
      <c r="G594" s="22">
        <v>2.0016666666666669</v>
      </c>
      <c r="H594" s="22">
        <v>1.9088333333333332</v>
      </c>
      <c r="I594" s="22">
        <v>1.7917637500000001</v>
      </c>
      <c r="J594" s="22">
        <v>2.06</v>
      </c>
      <c r="K594" s="22">
        <v>1.9916666666666665</v>
      </c>
      <c r="L594" s="22">
        <v>2.0424166666666665</v>
      </c>
      <c r="M594" s="22">
        <v>1.9811333333333334</v>
      </c>
      <c r="N594" s="22">
        <v>1.92</v>
      </c>
      <c r="O594" s="22">
        <v>2.1383333333333332</v>
      </c>
      <c r="P594" s="22">
        <v>2.1783333333333332</v>
      </c>
      <c r="Q594" s="22">
        <v>1.8783333333333336</v>
      </c>
      <c r="R594" s="22">
        <v>2.1166666666666667</v>
      </c>
      <c r="S594" s="22">
        <v>1.9929666666666668</v>
      </c>
      <c r="T594" s="22">
        <v>2.0699999999999998</v>
      </c>
      <c r="U594" s="22">
        <v>1.968333333333333</v>
      </c>
      <c r="V594" s="22">
        <v>2.0175000000000001</v>
      </c>
      <c r="W594" s="152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29"/>
      <c r="B595" s="3" t="s">
        <v>255</v>
      </c>
      <c r="C595" s="28"/>
      <c r="D595" s="11">
        <v>1.9849999999999999</v>
      </c>
      <c r="E595" s="11">
        <v>2.0514999999999999</v>
      </c>
      <c r="F595" s="11">
        <v>2.09</v>
      </c>
      <c r="G595" s="11">
        <v>1.9900000000000002</v>
      </c>
      <c r="H595" s="11">
        <v>1.91</v>
      </c>
      <c r="I595" s="11">
        <v>1.7804450000000001</v>
      </c>
      <c r="J595" s="11">
        <v>2.06</v>
      </c>
      <c r="K595" s="11">
        <v>1.9849999999999999</v>
      </c>
      <c r="L595" s="11">
        <v>2.04725</v>
      </c>
      <c r="M595" s="11">
        <v>1.9743999999999999</v>
      </c>
      <c r="N595" s="11">
        <v>1.9249999999999998</v>
      </c>
      <c r="O595" s="11">
        <v>2.1399999999999997</v>
      </c>
      <c r="P595" s="11">
        <v>2.1799999999999997</v>
      </c>
      <c r="Q595" s="11">
        <v>1.87</v>
      </c>
      <c r="R595" s="11">
        <v>2.14</v>
      </c>
      <c r="S595" s="11">
        <v>1.9943499999999998</v>
      </c>
      <c r="T595" s="11">
        <v>2.0699999999999998</v>
      </c>
      <c r="U595" s="11">
        <v>1.97</v>
      </c>
      <c r="V595" s="11">
        <v>2.02495</v>
      </c>
      <c r="W595" s="152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29"/>
      <c r="B596" s="3" t="s">
        <v>256</v>
      </c>
      <c r="C596" s="28"/>
      <c r="D596" s="23">
        <v>5.7154760664940879E-2</v>
      </c>
      <c r="E596" s="23">
        <v>3.2708816344628945E-2</v>
      </c>
      <c r="F596" s="23">
        <v>1.1690451944500075E-2</v>
      </c>
      <c r="G596" s="23">
        <v>2.5625508125043328E-2</v>
      </c>
      <c r="H596" s="23">
        <v>5.0760877323650956E-3</v>
      </c>
      <c r="I596" s="23">
        <v>6.1195137242880546E-2</v>
      </c>
      <c r="J596" s="23">
        <v>2.0000000000000018E-2</v>
      </c>
      <c r="K596" s="23">
        <v>4.5789372857319946E-2</v>
      </c>
      <c r="L596" s="23">
        <v>2.0633120623566953E-2</v>
      </c>
      <c r="M596" s="23">
        <v>2.9430301844640801E-2</v>
      </c>
      <c r="N596" s="23">
        <v>4.1472882706655306E-2</v>
      </c>
      <c r="O596" s="23">
        <v>3.6560452221856693E-2</v>
      </c>
      <c r="P596" s="23">
        <v>4.7081489639418439E-2</v>
      </c>
      <c r="Q596" s="23">
        <v>2.1369760566432718E-2</v>
      </c>
      <c r="R596" s="23">
        <v>5.609515724790045E-2</v>
      </c>
      <c r="S596" s="23">
        <v>5.6796713519944395E-3</v>
      </c>
      <c r="T596" s="23">
        <v>0</v>
      </c>
      <c r="U596" s="23">
        <v>1.602081978759726E-2</v>
      </c>
      <c r="V596" s="23">
        <v>1.5962957119531506E-2</v>
      </c>
      <c r="W596" s="204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205"/>
      <c r="AJ596" s="205"/>
      <c r="AK596" s="205"/>
      <c r="AL596" s="205"/>
      <c r="AM596" s="205"/>
      <c r="AN596" s="205"/>
      <c r="AO596" s="205"/>
      <c r="AP596" s="205"/>
      <c r="AQ596" s="205"/>
      <c r="AR596" s="205"/>
      <c r="AS596" s="205"/>
      <c r="AT596" s="205"/>
      <c r="AU596" s="205"/>
      <c r="AV596" s="205"/>
      <c r="AW596" s="205"/>
      <c r="AX596" s="205"/>
      <c r="AY596" s="205"/>
      <c r="AZ596" s="205"/>
      <c r="BA596" s="205"/>
      <c r="BB596" s="205"/>
      <c r="BC596" s="205"/>
      <c r="BD596" s="205"/>
      <c r="BE596" s="205"/>
      <c r="BF596" s="205"/>
      <c r="BG596" s="205"/>
      <c r="BH596" s="205"/>
      <c r="BI596" s="205"/>
      <c r="BJ596" s="205"/>
      <c r="BK596" s="205"/>
      <c r="BL596" s="205"/>
      <c r="BM596" s="56"/>
    </row>
    <row r="597" spans="1:65">
      <c r="A597" s="29"/>
      <c r="B597" s="3" t="s">
        <v>86</v>
      </c>
      <c r="C597" s="28"/>
      <c r="D597" s="13">
        <v>2.8672956855321511E-2</v>
      </c>
      <c r="E597" s="13">
        <v>1.5945149339273129E-2</v>
      </c>
      <c r="F597" s="13">
        <v>5.5890606905976458E-3</v>
      </c>
      <c r="G597" s="13">
        <v>1.2802085657806824E-2</v>
      </c>
      <c r="H597" s="13">
        <v>2.6592618872077686E-3</v>
      </c>
      <c r="I597" s="13">
        <v>3.4153574790694669E-2</v>
      </c>
      <c r="J597" s="13">
        <v>9.7087378640776777E-3</v>
      </c>
      <c r="K597" s="13">
        <v>2.2990480095725498E-2</v>
      </c>
      <c r="L597" s="13">
        <v>1.0102307212974967E-2</v>
      </c>
      <c r="M597" s="13">
        <v>1.4855285784891207E-2</v>
      </c>
      <c r="N597" s="13">
        <v>2.1600459743049638E-2</v>
      </c>
      <c r="O597" s="13">
        <v>1.7097639386682788E-2</v>
      </c>
      <c r="P597" s="13">
        <v>2.1613537707460648E-2</v>
      </c>
      <c r="Q597" s="13">
        <v>1.1376979893398073E-2</v>
      </c>
      <c r="R597" s="13">
        <v>2.6501649093496275E-2</v>
      </c>
      <c r="S597" s="13">
        <v>2.8498576754893571E-3</v>
      </c>
      <c r="T597" s="13">
        <v>0</v>
      </c>
      <c r="U597" s="13">
        <v>8.1392818565269743E-3</v>
      </c>
      <c r="V597" s="13">
        <v>7.9122464037330881E-3</v>
      </c>
      <c r="W597" s="152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29"/>
      <c r="B598" s="3" t="s">
        <v>257</v>
      </c>
      <c r="C598" s="28"/>
      <c r="D598" s="13">
        <v>-8.7058108852666738E-3</v>
      </c>
      <c r="E598" s="13">
        <v>2.0137866189309239E-2</v>
      </c>
      <c r="F598" s="13">
        <v>4.01958255342727E-2</v>
      </c>
      <c r="G598" s="13">
        <v>-4.5616044090344143E-3</v>
      </c>
      <c r="H598" s="13">
        <v>-5.0728064554260821E-2</v>
      </c>
      <c r="I598" s="13">
        <v>-0.10894732760463688</v>
      </c>
      <c r="J598" s="13">
        <v>2.4447840924590736E-2</v>
      </c>
      <c r="K598" s="13">
        <v>-9.5346521805131923E-3</v>
      </c>
      <c r="L598" s="13">
        <v>1.5703565259740815E-2</v>
      </c>
      <c r="M598" s="13">
        <v>-1.477292916647055E-2</v>
      </c>
      <c r="N598" s="13">
        <v>-4.5174827876109713E-2</v>
      </c>
      <c r="O598" s="13">
        <v>6.3403381801172998E-2</v>
      </c>
      <c r="P598" s="13">
        <v>8.3295572887087221E-2</v>
      </c>
      <c r="Q598" s="13">
        <v>-6.5895860257270344E-2</v>
      </c>
      <c r="R598" s="13">
        <v>5.2628444962969478E-2</v>
      </c>
      <c r="S598" s="13">
        <v>-8.8881559702208568E-3</v>
      </c>
      <c r="T598" s="13">
        <v>2.9420888696069181E-2</v>
      </c>
      <c r="U598" s="13">
        <v>-2.1138430313963341E-2</v>
      </c>
      <c r="V598" s="13">
        <v>3.3123878958065678E-3</v>
      </c>
      <c r="W598" s="152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29"/>
      <c r="B599" s="45" t="s">
        <v>258</v>
      </c>
      <c r="C599" s="46"/>
      <c r="D599" s="44">
        <v>0.1</v>
      </c>
      <c r="E599" s="44">
        <v>0.56999999999999995</v>
      </c>
      <c r="F599" s="44">
        <v>1.04</v>
      </c>
      <c r="G599" s="44">
        <v>0</v>
      </c>
      <c r="H599" s="44">
        <v>1.07</v>
      </c>
      <c r="I599" s="44">
        <v>2.4300000000000002</v>
      </c>
      <c r="J599" s="44">
        <v>0.67</v>
      </c>
      <c r="K599" s="44">
        <v>0.12</v>
      </c>
      <c r="L599" s="44">
        <v>0.47</v>
      </c>
      <c r="M599" s="44">
        <v>0.24</v>
      </c>
      <c r="N599" s="44">
        <v>0.94</v>
      </c>
      <c r="O599" s="44">
        <v>1.58</v>
      </c>
      <c r="P599" s="44">
        <v>2.04</v>
      </c>
      <c r="Q599" s="44">
        <v>1.43</v>
      </c>
      <c r="R599" s="44">
        <v>1.33</v>
      </c>
      <c r="S599" s="44">
        <v>0.1</v>
      </c>
      <c r="T599" s="44">
        <v>0.79</v>
      </c>
      <c r="U599" s="44">
        <v>0.39</v>
      </c>
      <c r="V599" s="44">
        <v>0.18</v>
      </c>
      <c r="W599" s="152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B600" s="3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BM600" s="55"/>
    </row>
    <row r="601" spans="1:65" ht="15">
      <c r="B601" s="8" t="s">
        <v>448</v>
      </c>
      <c r="BM601" s="27" t="s">
        <v>66</v>
      </c>
    </row>
    <row r="602" spans="1:65" ht="15">
      <c r="A602" s="24" t="s">
        <v>29</v>
      </c>
      <c r="B602" s="18" t="s">
        <v>108</v>
      </c>
      <c r="C602" s="15" t="s">
        <v>109</v>
      </c>
      <c r="D602" s="16" t="s">
        <v>224</v>
      </c>
      <c r="E602" s="17" t="s">
        <v>224</v>
      </c>
      <c r="F602" s="17" t="s">
        <v>224</v>
      </c>
      <c r="G602" s="17" t="s">
        <v>224</v>
      </c>
      <c r="H602" s="17" t="s">
        <v>224</v>
      </c>
      <c r="I602" s="17" t="s">
        <v>224</v>
      </c>
      <c r="J602" s="17" t="s">
        <v>224</v>
      </c>
      <c r="K602" s="17" t="s">
        <v>224</v>
      </c>
      <c r="L602" s="17" t="s">
        <v>224</v>
      </c>
      <c r="M602" s="17" t="s">
        <v>224</v>
      </c>
      <c r="N602" s="17" t="s">
        <v>224</v>
      </c>
      <c r="O602" s="17" t="s">
        <v>224</v>
      </c>
      <c r="P602" s="17" t="s">
        <v>224</v>
      </c>
      <c r="Q602" s="17" t="s">
        <v>224</v>
      </c>
      <c r="R602" s="17" t="s">
        <v>224</v>
      </c>
      <c r="S602" s="17" t="s">
        <v>224</v>
      </c>
      <c r="T602" s="17" t="s">
        <v>224</v>
      </c>
      <c r="U602" s="17" t="s">
        <v>224</v>
      </c>
      <c r="V602" s="152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7">
        <v>1</v>
      </c>
    </row>
    <row r="603" spans="1:65">
      <c r="A603" s="29"/>
      <c r="B603" s="19" t="s">
        <v>225</v>
      </c>
      <c r="C603" s="9" t="s">
        <v>225</v>
      </c>
      <c r="D603" s="150" t="s">
        <v>227</v>
      </c>
      <c r="E603" s="151" t="s">
        <v>228</v>
      </c>
      <c r="F603" s="151" t="s">
        <v>229</v>
      </c>
      <c r="G603" s="151" t="s">
        <v>230</v>
      </c>
      <c r="H603" s="151" t="s">
        <v>231</v>
      </c>
      <c r="I603" s="151" t="s">
        <v>234</v>
      </c>
      <c r="J603" s="151" t="s">
        <v>235</v>
      </c>
      <c r="K603" s="151" t="s">
        <v>236</v>
      </c>
      <c r="L603" s="151" t="s">
        <v>237</v>
      </c>
      <c r="M603" s="151" t="s">
        <v>238</v>
      </c>
      <c r="N603" s="151" t="s">
        <v>239</v>
      </c>
      <c r="O603" s="151" t="s">
        <v>240</v>
      </c>
      <c r="P603" s="151" t="s">
        <v>241</v>
      </c>
      <c r="Q603" s="151" t="s">
        <v>242</v>
      </c>
      <c r="R603" s="151" t="s">
        <v>243</v>
      </c>
      <c r="S603" s="151" t="s">
        <v>245</v>
      </c>
      <c r="T603" s="151" t="s">
        <v>246</v>
      </c>
      <c r="U603" s="151" t="s">
        <v>247</v>
      </c>
      <c r="V603" s="152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7" t="s">
        <v>3</v>
      </c>
    </row>
    <row r="604" spans="1:65">
      <c r="A604" s="29"/>
      <c r="B604" s="19"/>
      <c r="C604" s="9"/>
      <c r="D604" s="10" t="s">
        <v>264</v>
      </c>
      <c r="E604" s="11" t="s">
        <v>263</v>
      </c>
      <c r="F604" s="11" t="s">
        <v>263</v>
      </c>
      <c r="G604" s="11" t="s">
        <v>263</v>
      </c>
      <c r="H604" s="11" t="s">
        <v>112</v>
      </c>
      <c r="I604" s="11" t="s">
        <v>263</v>
      </c>
      <c r="J604" s="11" t="s">
        <v>263</v>
      </c>
      <c r="K604" s="11" t="s">
        <v>264</v>
      </c>
      <c r="L604" s="11" t="s">
        <v>264</v>
      </c>
      <c r="M604" s="11" t="s">
        <v>264</v>
      </c>
      <c r="N604" s="11" t="s">
        <v>264</v>
      </c>
      <c r="O604" s="11" t="s">
        <v>264</v>
      </c>
      <c r="P604" s="11" t="s">
        <v>263</v>
      </c>
      <c r="Q604" s="11" t="s">
        <v>263</v>
      </c>
      <c r="R604" s="11" t="s">
        <v>112</v>
      </c>
      <c r="S604" s="11" t="s">
        <v>263</v>
      </c>
      <c r="T604" s="11" t="s">
        <v>263</v>
      </c>
      <c r="U604" s="11" t="s">
        <v>264</v>
      </c>
      <c r="V604" s="152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/>
      <c r="C605" s="9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152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>
        <v>2</v>
      </c>
    </row>
    <row r="606" spans="1:65">
      <c r="A606" s="29"/>
      <c r="B606" s="18">
        <v>1</v>
      </c>
      <c r="C606" s="14">
        <v>1</v>
      </c>
      <c r="D606" s="210">
        <v>10.6</v>
      </c>
      <c r="E606" s="210">
        <v>10.16</v>
      </c>
      <c r="F606" s="210">
        <v>11.4</v>
      </c>
      <c r="G606" s="210">
        <v>11.6</v>
      </c>
      <c r="H606" s="210">
        <v>11.1</v>
      </c>
      <c r="I606" s="210">
        <v>10.7</v>
      </c>
      <c r="J606" s="210">
        <v>10.9</v>
      </c>
      <c r="K606" s="210">
        <v>11.47</v>
      </c>
      <c r="L606" s="210">
        <v>11.76</v>
      </c>
      <c r="M606" s="210">
        <v>11.61</v>
      </c>
      <c r="N606" s="210">
        <v>9.9</v>
      </c>
      <c r="O606" s="210">
        <v>12</v>
      </c>
      <c r="P606" s="211">
        <v>5.4</v>
      </c>
      <c r="Q606" s="210">
        <v>11.9</v>
      </c>
      <c r="R606" s="210">
        <v>10.349600000000001</v>
      </c>
      <c r="S606" s="210">
        <v>11.1</v>
      </c>
      <c r="T606" s="210">
        <v>10.7</v>
      </c>
      <c r="U606" s="210">
        <v>10.52</v>
      </c>
      <c r="V606" s="212"/>
      <c r="W606" s="213"/>
      <c r="X606" s="213"/>
      <c r="Y606" s="213"/>
      <c r="Z606" s="213"/>
      <c r="AA606" s="213"/>
      <c r="AB606" s="213"/>
      <c r="AC606" s="213"/>
      <c r="AD606" s="213"/>
      <c r="AE606" s="213"/>
      <c r="AF606" s="213"/>
      <c r="AG606" s="213"/>
      <c r="AH606" s="213"/>
      <c r="AI606" s="213"/>
      <c r="AJ606" s="213"/>
      <c r="AK606" s="213"/>
      <c r="AL606" s="213"/>
      <c r="AM606" s="213"/>
      <c r="AN606" s="213"/>
      <c r="AO606" s="213"/>
      <c r="AP606" s="213"/>
      <c r="AQ606" s="213"/>
      <c r="AR606" s="213"/>
      <c r="AS606" s="213"/>
      <c r="AT606" s="213"/>
      <c r="AU606" s="213"/>
      <c r="AV606" s="213"/>
      <c r="AW606" s="213"/>
      <c r="AX606" s="213"/>
      <c r="AY606" s="213"/>
      <c r="AZ606" s="213"/>
      <c r="BA606" s="213"/>
      <c r="BB606" s="213"/>
      <c r="BC606" s="213"/>
      <c r="BD606" s="213"/>
      <c r="BE606" s="213"/>
      <c r="BF606" s="213"/>
      <c r="BG606" s="213"/>
      <c r="BH606" s="213"/>
      <c r="BI606" s="213"/>
      <c r="BJ606" s="213"/>
      <c r="BK606" s="213"/>
      <c r="BL606" s="213"/>
      <c r="BM606" s="214">
        <v>1</v>
      </c>
    </row>
    <row r="607" spans="1:65">
      <c r="A607" s="29"/>
      <c r="B607" s="19">
        <v>1</v>
      </c>
      <c r="C607" s="9">
        <v>2</v>
      </c>
      <c r="D607" s="217">
        <v>10.9</v>
      </c>
      <c r="E607" s="217">
        <v>10.039999999999999</v>
      </c>
      <c r="F607" s="217">
        <v>11.3</v>
      </c>
      <c r="G607" s="217">
        <v>11.7</v>
      </c>
      <c r="H607" s="217">
        <v>10.9</v>
      </c>
      <c r="I607" s="217">
        <v>11.1</v>
      </c>
      <c r="J607" s="217">
        <v>11.2</v>
      </c>
      <c r="K607" s="217">
        <v>11.56</v>
      </c>
      <c r="L607" s="217">
        <v>11.67</v>
      </c>
      <c r="M607" s="217">
        <v>10.75</v>
      </c>
      <c r="N607" s="217">
        <v>9.4</v>
      </c>
      <c r="O607" s="217">
        <v>11.9</v>
      </c>
      <c r="P607" s="216">
        <v>5.0999999999999996</v>
      </c>
      <c r="Q607" s="217">
        <v>11.6</v>
      </c>
      <c r="R607" s="217">
        <v>10.556933333333333</v>
      </c>
      <c r="S607" s="217">
        <v>11.6</v>
      </c>
      <c r="T607" s="217">
        <v>10.8</v>
      </c>
      <c r="U607" s="217">
        <v>9.89</v>
      </c>
      <c r="V607" s="212"/>
      <c r="W607" s="213"/>
      <c r="X607" s="213"/>
      <c r="Y607" s="213"/>
      <c r="Z607" s="213"/>
      <c r="AA607" s="213"/>
      <c r="AB607" s="213"/>
      <c r="AC607" s="213"/>
      <c r="AD607" s="213"/>
      <c r="AE607" s="213"/>
      <c r="AF607" s="213"/>
      <c r="AG607" s="213"/>
      <c r="AH607" s="213"/>
      <c r="AI607" s="213"/>
      <c r="AJ607" s="213"/>
      <c r="AK607" s="213"/>
      <c r="AL607" s="213"/>
      <c r="AM607" s="213"/>
      <c r="AN607" s="213"/>
      <c r="AO607" s="213"/>
      <c r="AP607" s="213"/>
      <c r="AQ607" s="213"/>
      <c r="AR607" s="213"/>
      <c r="AS607" s="213"/>
      <c r="AT607" s="213"/>
      <c r="AU607" s="213"/>
      <c r="AV607" s="213"/>
      <c r="AW607" s="213"/>
      <c r="AX607" s="213"/>
      <c r="AY607" s="213"/>
      <c r="AZ607" s="213"/>
      <c r="BA607" s="213"/>
      <c r="BB607" s="213"/>
      <c r="BC607" s="213"/>
      <c r="BD607" s="213"/>
      <c r="BE607" s="213"/>
      <c r="BF607" s="213"/>
      <c r="BG607" s="213"/>
      <c r="BH607" s="213"/>
      <c r="BI607" s="213"/>
      <c r="BJ607" s="213"/>
      <c r="BK607" s="213"/>
      <c r="BL607" s="213"/>
      <c r="BM607" s="214">
        <v>24</v>
      </c>
    </row>
    <row r="608" spans="1:65">
      <c r="A608" s="29"/>
      <c r="B608" s="19">
        <v>1</v>
      </c>
      <c r="C608" s="9">
        <v>3</v>
      </c>
      <c r="D608" s="217">
        <v>10.9</v>
      </c>
      <c r="E608" s="217">
        <v>10.24</v>
      </c>
      <c r="F608" s="217">
        <v>11</v>
      </c>
      <c r="G608" s="217">
        <v>11.1</v>
      </c>
      <c r="H608" s="217">
        <v>10.8</v>
      </c>
      <c r="I608" s="217">
        <v>10.7</v>
      </c>
      <c r="J608" s="217">
        <v>11.1</v>
      </c>
      <c r="K608" s="217">
        <v>11.37</v>
      </c>
      <c r="L608" s="217">
        <v>11.67</v>
      </c>
      <c r="M608" s="217">
        <v>11.03</v>
      </c>
      <c r="N608" s="217">
        <v>9.8000000000000007</v>
      </c>
      <c r="O608" s="217">
        <v>11.9</v>
      </c>
      <c r="P608" s="216">
        <v>5.6</v>
      </c>
      <c r="Q608" s="217">
        <v>12</v>
      </c>
      <c r="R608" s="217">
        <v>10.295</v>
      </c>
      <c r="S608" s="217">
        <v>11.4</v>
      </c>
      <c r="T608" s="217">
        <v>10.8</v>
      </c>
      <c r="U608" s="217">
        <v>10.16</v>
      </c>
      <c r="V608" s="212"/>
      <c r="W608" s="213"/>
      <c r="X608" s="213"/>
      <c r="Y608" s="213"/>
      <c r="Z608" s="213"/>
      <c r="AA608" s="213"/>
      <c r="AB608" s="213"/>
      <c r="AC608" s="213"/>
      <c r="AD608" s="213"/>
      <c r="AE608" s="213"/>
      <c r="AF608" s="213"/>
      <c r="AG608" s="213"/>
      <c r="AH608" s="213"/>
      <c r="AI608" s="213"/>
      <c r="AJ608" s="213"/>
      <c r="AK608" s="213"/>
      <c r="AL608" s="213"/>
      <c r="AM608" s="213"/>
      <c r="AN608" s="213"/>
      <c r="AO608" s="213"/>
      <c r="AP608" s="213"/>
      <c r="AQ608" s="213"/>
      <c r="AR608" s="213"/>
      <c r="AS608" s="213"/>
      <c r="AT608" s="213"/>
      <c r="AU608" s="213"/>
      <c r="AV608" s="213"/>
      <c r="AW608" s="213"/>
      <c r="AX608" s="213"/>
      <c r="AY608" s="213"/>
      <c r="AZ608" s="213"/>
      <c r="BA608" s="213"/>
      <c r="BB608" s="213"/>
      <c r="BC608" s="213"/>
      <c r="BD608" s="213"/>
      <c r="BE608" s="213"/>
      <c r="BF608" s="213"/>
      <c r="BG608" s="213"/>
      <c r="BH608" s="213"/>
      <c r="BI608" s="213"/>
      <c r="BJ608" s="213"/>
      <c r="BK608" s="213"/>
      <c r="BL608" s="213"/>
      <c r="BM608" s="214">
        <v>16</v>
      </c>
    </row>
    <row r="609" spans="1:65">
      <c r="A609" s="29"/>
      <c r="B609" s="19">
        <v>1</v>
      </c>
      <c r="C609" s="9">
        <v>4</v>
      </c>
      <c r="D609" s="217">
        <v>11</v>
      </c>
      <c r="E609" s="217">
        <v>9.92</v>
      </c>
      <c r="F609" s="217">
        <v>11.2</v>
      </c>
      <c r="G609" s="217">
        <v>12.2</v>
      </c>
      <c r="H609" s="217">
        <v>10.7</v>
      </c>
      <c r="I609" s="217">
        <v>10.9</v>
      </c>
      <c r="J609" s="217">
        <v>10.9</v>
      </c>
      <c r="K609" s="217">
        <v>11.54</v>
      </c>
      <c r="L609" s="217">
        <v>11.35</v>
      </c>
      <c r="M609" s="217">
        <v>11.1</v>
      </c>
      <c r="N609" s="217">
        <v>10.199999999999999</v>
      </c>
      <c r="O609" s="217">
        <v>12.2</v>
      </c>
      <c r="P609" s="216">
        <v>8.6</v>
      </c>
      <c r="Q609" s="215">
        <v>12.6</v>
      </c>
      <c r="R609" s="217">
        <v>10.208733333333299</v>
      </c>
      <c r="S609" s="217">
        <v>11.5</v>
      </c>
      <c r="T609" s="217">
        <v>11</v>
      </c>
      <c r="U609" s="217">
        <v>10.62</v>
      </c>
      <c r="V609" s="212"/>
      <c r="W609" s="213"/>
      <c r="X609" s="213"/>
      <c r="Y609" s="213"/>
      <c r="Z609" s="213"/>
      <c r="AA609" s="213"/>
      <c r="AB609" s="213"/>
      <c r="AC609" s="213"/>
      <c r="AD609" s="213"/>
      <c r="AE609" s="213"/>
      <c r="AF609" s="213"/>
      <c r="AG609" s="213"/>
      <c r="AH609" s="213"/>
      <c r="AI609" s="213"/>
      <c r="AJ609" s="213"/>
      <c r="AK609" s="213"/>
      <c r="AL609" s="213"/>
      <c r="AM609" s="213"/>
      <c r="AN609" s="213"/>
      <c r="AO609" s="213"/>
      <c r="AP609" s="213"/>
      <c r="AQ609" s="213"/>
      <c r="AR609" s="213"/>
      <c r="AS609" s="213"/>
      <c r="AT609" s="213"/>
      <c r="AU609" s="213"/>
      <c r="AV609" s="213"/>
      <c r="AW609" s="213"/>
      <c r="AX609" s="213"/>
      <c r="AY609" s="213"/>
      <c r="AZ609" s="213"/>
      <c r="BA609" s="213"/>
      <c r="BB609" s="213"/>
      <c r="BC609" s="213"/>
      <c r="BD609" s="213"/>
      <c r="BE609" s="213"/>
      <c r="BF609" s="213"/>
      <c r="BG609" s="213"/>
      <c r="BH609" s="213"/>
      <c r="BI609" s="213"/>
      <c r="BJ609" s="213"/>
      <c r="BK609" s="213"/>
      <c r="BL609" s="213"/>
      <c r="BM609" s="214">
        <v>11.034350326797385</v>
      </c>
    </row>
    <row r="610" spans="1:65">
      <c r="A610" s="29"/>
      <c r="B610" s="19">
        <v>1</v>
      </c>
      <c r="C610" s="9">
        <v>5</v>
      </c>
      <c r="D610" s="217">
        <v>10.9</v>
      </c>
      <c r="E610" s="217">
        <v>9.9600000000000009</v>
      </c>
      <c r="F610" s="217">
        <v>11.2</v>
      </c>
      <c r="G610" s="217">
        <v>11.9</v>
      </c>
      <c r="H610" s="217">
        <v>10.8</v>
      </c>
      <c r="I610" s="217">
        <v>10.8</v>
      </c>
      <c r="J610" s="217">
        <v>10.7</v>
      </c>
      <c r="K610" s="217">
        <v>11.59</v>
      </c>
      <c r="L610" s="217">
        <v>11.51</v>
      </c>
      <c r="M610" s="217">
        <v>11.31</v>
      </c>
      <c r="N610" s="217">
        <v>10</v>
      </c>
      <c r="O610" s="217">
        <v>11.8</v>
      </c>
      <c r="P610" s="216">
        <v>8.1999999999999993</v>
      </c>
      <c r="Q610" s="217">
        <v>11.9</v>
      </c>
      <c r="R610" s="217">
        <v>9.9622000000000011</v>
      </c>
      <c r="S610" s="217">
        <v>11.7</v>
      </c>
      <c r="T610" s="217">
        <v>10.8</v>
      </c>
      <c r="U610" s="217">
        <v>10.43</v>
      </c>
      <c r="V610" s="212"/>
      <c r="W610" s="213"/>
      <c r="X610" s="213"/>
      <c r="Y610" s="213"/>
      <c r="Z610" s="213"/>
      <c r="AA610" s="213"/>
      <c r="AB610" s="213"/>
      <c r="AC610" s="213"/>
      <c r="AD610" s="213"/>
      <c r="AE610" s="213"/>
      <c r="AF610" s="213"/>
      <c r="AG610" s="213"/>
      <c r="AH610" s="213"/>
      <c r="AI610" s="213"/>
      <c r="AJ610" s="213"/>
      <c r="AK610" s="213"/>
      <c r="AL610" s="213"/>
      <c r="AM610" s="213"/>
      <c r="AN610" s="213"/>
      <c r="AO610" s="213"/>
      <c r="AP610" s="213"/>
      <c r="AQ610" s="213"/>
      <c r="AR610" s="213"/>
      <c r="AS610" s="213"/>
      <c r="AT610" s="213"/>
      <c r="AU610" s="213"/>
      <c r="AV610" s="213"/>
      <c r="AW610" s="213"/>
      <c r="AX610" s="213"/>
      <c r="AY610" s="213"/>
      <c r="AZ610" s="213"/>
      <c r="BA610" s="213"/>
      <c r="BB610" s="213"/>
      <c r="BC610" s="213"/>
      <c r="BD610" s="213"/>
      <c r="BE610" s="213"/>
      <c r="BF610" s="213"/>
      <c r="BG610" s="213"/>
      <c r="BH610" s="213"/>
      <c r="BI610" s="213"/>
      <c r="BJ610" s="213"/>
      <c r="BK610" s="213"/>
      <c r="BL610" s="213"/>
      <c r="BM610" s="214">
        <v>42</v>
      </c>
    </row>
    <row r="611" spans="1:65">
      <c r="A611" s="29"/>
      <c r="B611" s="19">
        <v>1</v>
      </c>
      <c r="C611" s="9">
        <v>6</v>
      </c>
      <c r="D611" s="217">
        <v>10.8</v>
      </c>
      <c r="E611" s="217">
        <v>10.32</v>
      </c>
      <c r="F611" s="217">
        <v>11.2</v>
      </c>
      <c r="G611" s="217">
        <v>12.2</v>
      </c>
      <c r="H611" s="217">
        <v>11.1</v>
      </c>
      <c r="I611" s="217">
        <v>11.1</v>
      </c>
      <c r="J611" s="217">
        <v>10.5</v>
      </c>
      <c r="K611" s="217">
        <v>11.51</v>
      </c>
      <c r="L611" s="217">
        <v>11.65</v>
      </c>
      <c r="M611" s="217">
        <v>11.37</v>
      </c>
      <c r="N611" s="217">
        <v>10.199999999999999</v>
      </c>
      <c r="O611" s="217">
        <v>12.5</v>
      </c>
      <c r="P611" s="216">
        <v>7.5</v>
      </c>
      <c r="Q611" s="217">
        <v>12</v>
      </c>
      <c r="R611" s="217">
        <v>10.571266666666666</v>
      </c>
      <c r="S611" s="217">
        <v>11.3</v>
      </c>
      <c r="T611" s="217">
        <v>10.7</v>
      </c>
      <c r="U611" s="217">
        <v>9.9</v>
      </c>
      <c r="V611" s="212"/>
      <c r="W611" s="213"/>
      <c r="X611" s="213"/>
      <c r="Y611" s="213"/>
      <c r="Z611" s="213"/>
      <c r="AA611" s="213"/>
      <c r="AB611" s="213"/>
      <c r="AC611" s="213"/>
      <c r="AD611" s="213"/>
      <c r="AE611" s="213"/>
      <c r="AF611" s="213"/>
      <c r="AG611" s="213"/>
      <c r="AH611" s="213"/>
      <c r="AI611" s="213"/>
      <c r="AJ611" s="213"/>
      <c r="AK611" s="213"/>
      <c r="AL611" s="213"/>
      <c r="AM611" s="213"/>
      <c r="AN611" s="213"/>
      <c r="AO611" s="213"/>
      <c r="AP611" s="213"/>
      <c r="AQ611" s="213"/>
      <c r="AR611" s="213"/>
      <c r="AS611" s="213"/>
      <c r="AT611" s="213"/>
      <c r="AU611" s="213"/>
      <c r="AV611" s="213"/>
      <c r="AW611" s="213"/>
      <c r="AX611" s="213"/>
      <c r="AY611" s="213"/>
      <c r="AZ611" s="213"/>
      <c r="BA611" s="213"/>
      <c r="BB611" s="213"/>
      <c r="BC611" s="213"/>
      <c r="BD611" s="213"/>
      <c r="BE611" s="213"/>
      <c r="BF611" s="213"/>
      <c r="BG611" s="213"/>
      <c r="BH611" s="213"/>
      <c r="BI611" s="213"/>
      <c r="BJ611" s="213"/>
      <c r="BK611" s="213"/>
      <c r="BL611" s="213"/>
      <c r="BM611" s="218"/>
    </row>
    <row r="612" spans="1:65">
      <c r="A612" s="29"/>
      <c r="B612" s="20" t="s">
        <v>254</v>
      </c>
      <c r="C612" s="12"/>
      <c r="D612" s="219">
        <v>10.85</v>
      </c>
      <c r="E612" s="219">
        <v>10.106666666666667</v>
      </c>
      <c r="F612" s="219">
        <v>11.216666666666669</v>
      </c>
      <c r="G612" s="219">
        <v>11.783333333333331</v>
      </c>
      <c r="H612" s="219">
        <v>10.899999999999999</v>
      </c>
      <c r="I612" s="219">
        <v>10.883333333333333</v>
      </c>
      <c r="J612" s="219">
        <v>10.883333333333333</v>
      </c>
      <c r="K612" s="219">
        <v>11.506666666666668</v>
      </c>
      <c r="L612" s="219">
        <v>11.601666666666667</v>
      </c>
      <c r="M612" s="219">
        <v>11.195</v>
      </c>
      <c r="N612" s="219">
        <v>9.9166666666666661</v>
      </c>
      <c r="O612" s="219">
        <v>12.049999999999999</v>
      </c>
      <c r="P612" s="219">
        <v>6.7333333333333343</v>
      </c>
      <c r="Q612" s="219">
        <v>12</v>
      </c>
      <c r="R612" s="219">
        <v>10.323955555555552</v>
      </c>
      <c r="S612" s="219">
        <v>11.433333333333332</v>
      </c>
      <c r="T612" s="219">
        <v>10.799999999999999</v>
      </c>
      <c r="U612" s="219">
        <v>10.253333333333332</v>
      </c>
      <c r="V612" s="212"/>
      <c r="W612" s="213"/>
      <c r="X612" s="213"/>
      <c r="Y612" s="213"/>
      <c r="Z612" s="213"/>
      <c r="AA612" s="213"/>
      <c r="AB612" s="213"/>
      <c r="AC612" s="213"/>
      <c r="AD612" s="213"/>
      <c r="AE612" s="213"/>
      <c r="AF612" s="213"/>
      <c r="AG612" s="213"/>
      <c r="AH612" s="213"/>
      <c r="AI612" s="213"/>
      <c r="AJ612" s="213"/>
      <c r="AK612" s="213"/>
      <c r="AL612" s="213"/>
      <c r="AM612" s="213"/>
      <c r="AN612" s="213"/>
      <c r="AO612" s="213"/>
      <c r="AP612" s="213"/>
      <c r="AQ612" s="213"/>
      <c r="AR612" s="213"/>
      <c r="AS612" s="213"/>
      <c r="AT612" s="213"/>
      <c r="AU612" s="213"/>
      <c r="AV612" s="213"/>
      <c r="AW612" s="213"/>
      <c r="AX612" s="213"/>
      <c r="AY612" s="213"/>
      <c r="AZ612" s="213"/>
      <c r="BA612" s="213"/>
      <c r="BB612" s="213"/>
      <c r="BC612" s="213"/>
      <c r="BD612" s="213"/>
      <c r="BE612" s="213"/>
      <c r="BF612" s="213"/>
      <c r="BG612" s="213"/>
      <c r="BH612" s="213"/>
      <c r="BI612" s="213"/>
      <c r="BJ612" s="213"/>
      <c r="BK612" s="213"/>
      <c r="BL612" s="213"/>
      <c r="BM612" s="218"/>
    </row>
    <row r="613" spans="1:65">
      <c r="A613" s="29"/>
      <c r="B613" s="3" t="s">
        <v>255</v>
      </c>
      <c r="C613" s="28"/>
      <c r="D613" s="217">
        <v>10.9</v>
      </c>
      <c r="E613" s="217">
        <v>10.1</v>
      </c>
      <c r="F613" s="217">
        <v>11.2</v>
      </c>
      <c r="G613" s="217">
        <v>11.8</v>
      </c>
      <c r="H613" s="217">
        <v>10.850000000000001</v>
      </c>
      <c r="I613" s="217">
        <v>10.850000000000001</v>
      </c>
      <c r="J613" s="217">
        <v>10.9</v>
      </c>
      <c r="K613" s="217">
        <v>11.524999999999999</v>
      </c>
      <c r="L613" s="217">
        <v>11.66</v>
      </c>
      <c r="M613" s="217">
        <v>11.205</v>
      </c>
      <c r="N613" s="217">
        <v>9.9499999999999993</v>
      </c>
      <c r="O613" s="217">
        <v>11.95</v>
      </c>
      <c r="P613" s="217">
        <v>6.55</v>
      </c>
      <c r="Q613" s="217">
        <v>11.95</v>
      </c>
      <c r="R613" s="217">
        <v>10.3223</v>
      </c>
      <c r="S613" s="217">
        <v>11.45</v>
      </c>
      <c r="T613" s="217">
        <v>10.8</v>
      </c>
      <c r="U613" s="217">
        <v>10.295</v>
      </c>
      <c r="V613" s="212"/>
      <c r="W613" s="213"/>
      <c r="X613" s="213"/>
      <c r="Y613" s="213"/>
      <c r="Z613" s="213"/>
      <c r="AA613" s="213"/>
      <c r="AB613" s="213"/>
      <c r="AC613" s="213"/>
      <c r="AD613" s="213"/>
      <c r="AE613" s="213"/>
      <c r="AF613" s="213"/>
      <c r="AG613" s="213"/>
      <c r="AH613" s="213"/>
      <c r="AI613" s="213"/>
      <c r="AJ613" s="213"/>
      <c r="AK613" s="213"/>
      <c r="AL613" s="213"/>
      <c r="AM613" s="213"/>
      <c r="AN613" s="213"/>
      <c r="AO613" s="213"/>
      <c r="AP613" s="213"/>
      <c r="AQ613" s="213"/>
      <c r="AR613" s="213"/>
      <c r="AS613" s="213"/>
      <c r="AT613" s="213"/>
      <c r="AU613" s="213"/>
      <c r="AV613" s="213"/>
      <c r="AW613" s="213"/>
      <c r="AX613" s="213"/>
      <c r="AY613" s="213"/>
      <c r="AZ613" s="213"/>
      <c r="BA613" s="213"/>
      <c r="BB613" s="213"/>
      <c r="BC613" s="213"/>
      <c r="BD613" s="213"/>
      <c r="BE613" s="213"/>
      <c r="BF613" s="213"/>
      <c r="BG613" s="213"/>
      <c r="BH613" s="213"/>
      <c r="BI613" s="213"/>
      <c r="BJ613" s="213"/>
      <c r="BK613" s="213"/>
      <c r="BL613" s="213"/>
      <c r="BM613" s="218"/>
    </row>
    <row r="614" spans="1:65">
      <c r="A614" s="29"/>
      <c r="B614" s="3" t="s">
        <v>256</v>
      </c>
      <c r="C614" s="28"/>
      <c r="D614" s="23">
        <v>0.13784048752090236</v>
      </c>
      <c r="E614" s="23">
        <v>0.15933193862708972</v>
      </c>
      <c r="F614" s="23">
        <v>0.13291601358251279</v>
      </c>
      <c r="G614" s="23">
        <v>0.41673332800085305</v>
      </c>
      <c r="H614" s="23">
        <v>0.16733200530681497</v>
      </c>
      <c r="I614" s="23">
        <v>0.18348478592697187</v>
      </c>
      <c r="J614" s="23">
        <v>0.25625508125043417</v>
      </c>
      <c r="K614" s="23">
        <v>7.8655366420014181E-2</v>
      </c>
      <c r="L614" s="23">
        <v>0.14729788412148595</v>
      </c>
      <c r="M614" s="23">
        <v>0.30011664399029908</v>
      </c>
      <c r="N614" s="23">
        <v>0.29944392908634232</v>
      </c>
      <c r="O614" s="23">
        <v>0.25884358211089536</v>
      </c>
      <c r="P614" s="23">
        <v>1.5461780837492984</v>
      </c>
      <c r="Q614" s="23">
        <v>0.32863353450309957</v>
      </c>
      <c r="R614" s="23">
        <v>0.22850852711215036</v>
      </c>
      <c r="S614" s="23">
        <v>0.21602468994692844</v>
      </c>
      <c r="T614" s="23">
        <v>0.10954451150103348</v>
      </c>
      <c r="U614" s="23">
        <v>0.31696477196475059</v>
      </c>
      <c r="V614" s="152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3" t="s">
        <v>86</v>
      </c>
      <c r="C615" s="28"/>
      <c r="D615" s="13">
        <v>1.2704192398239849E-2</v>
      </c>
      <c r="E615" s="13">
        <v>1.5765033505318903E-2</v>
      </c>
      <c r="F615" s="13">
        <v>1.1849867481353292E-2</v>
      </c>
      <c r="G615" s="13">
        <v>3.5366336181119076E-2</v>
      </c>
      <c r="H615" s="13">
        <v>1.5351560119891283E-2</v>
      </c>
      <c r="I615" s="13">
        <v>1.6859245261283788E-2</v>
      </c>
      <c r="J615" s="13">
        <v>2.3545642993914321E-2</v>
      </c>
      <c r="K615" s="13">
        <v>6.8356343933963651E-3</v>
      </c>
      <c r="L615" s="13">
        <v>1.2696269282127793E-2</v>
      </c>
      <c r="M615" s="13">
        <v>2.6808096828074952E-2</v>
      </c>
      <c r="N615" s="13">
        <v>3.0196026462488302E-2</v>
      </c>
      <c r="O615" s="13">
        <v>2.148079519592493E-2</v>
      </c>
      <c r="P615" s="13">
        <v>0.22963040847761854</v>
      </c>
      <c r="Q615" s="13">
        <v>2.7386127875258296E-2</v>
      </c>
      <c r="R615" s="13">
        <v>2.213381546273558E-2</v>
      </c>
      <c r="S615" s="13">
        <v>1.8894287750460217E-2</v>
      </c>
      <c r="T615" s="13">
        <v>1.0143010324169767E-2</v>
      </c>
      <c r="U615" s="13">
        <v>3.0913339268343689E-2</v>
      </c>
      <c r="V615" s="152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3" t="s">
        <v>257</v>
      </c>
      <c r="C616" s="28"/>
      <c r="D616" s="13">
        <v>-1.6706948876698546E-2</v>
      </c>
      <c r="E616" s="13">
        <v>-8.4072340704807846E-2</v>
      </c>
      <c r="F616" s="13">
        <v>1.6522616599050632E-2</v>
      </c>
      <c r="G616" s="13">
        <v>6.7877399607026101E-2</v>
      </c>
      <c r="H616" s="13">
        <v>-1.2175644493641946E-2</v>
      </c>
      <c r="I616" s="13">
        <v>-1.3686079287994146E-2</v>
      </c>
      <c r="J616" s="13">
        <v>-1.3686079287994146E-2</v>
      </c>
      <c r="K616" s="13">
        <v>4.2804182020779402E-2</v>
      </c>
      <c r="L616" s="13">
        <v>5.1413660348587076E-2</v>
      </c>
      <c r="M616" s="13">
        <v>1.4559051366392683E-2</v>
      </c>
      <c r="N616" s="13">
        <v>-0.10129129736042342</v>
      </c>
      <c r="O616" s="13">
        <v>9.2044356316661968E-2</v>
      </c>
      <c r="P616" s="13">
        <v>-0.38978434308169918</v>
      </c>
      <c r="Q616" s="13">
        <v>8.7513051933605368E-2</v>
      </c>
      <c r="R616" s="13">
        <v>-6.4380298812573566E-2</v>
      </c>
      <c r="S616" s="13">
        <v>3.6158268925629455E-2</v>
      </c>
      <c r="T616" s="13">
        <v>-2.1238253259755258E-2</v>
      </c>
      <c r="U616" s="13">
        <v>-7.0780514514508397E-2</v>
      </c>
      <c r="V616" s="152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45" t="s">
        <v>258</v>
      </c>
      <c r="C617" s="46"/>
      <c r="D617" s="44">
        <v>0.05</v>
      </c>
      <c r="E617" s="44">
        <v>0.9</v>
      </c>
      <c r="F617" s="44">
        <v>0.37</v>
      </c>
      <c r="G617" s="44">
        <v>1.02</v>
      </c>
      <c r="H617" s="44">
        <v>0.01</v>
      </c>
      <c r="I617" s="44">
        <v>0.01</v>
      </c>
      <c r="J617" s="44">
        <v>0.01</v>
      </c>
      <c r="K617" s="44">
        <v>0.7</v>
      </c>
      <c r="L617" s="44">
        <v>0.81</v>
      </c>
      <c r="M617" s="44">
        <v>0.35</v>
      </c>
      <c r="N617" s="44">
        <v>1.1100000000000001</v>
      </c>
      <c r="O617" s="44">
        <v>1.32</v>
      </c>
      <c r="P617" s="44">
        <v>4.74</v>
      </c>
      <c r="Q617" s="44">
        <v>1.26</v>
      </c>
      <c r="R617" s="44">
        <v>0.65</v>
      </c>
      <c r="S617" s="44">
        <v>0.62</v>
      </c>
      <c r="T617" s="44">
        <v>0.1</v>
      </c>
      <c r="U617" s="44">
        <v>0.73</v>
      </c>
      <c r="V617" s="152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B618" s="3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BM618" s="55"/>
    </row>
    <row r="619" spans="1:65" ht="15">
      <c r="B619" s="8" t="s">
        <v>449</v>
      </c>
      <c r="BM619" s="27" t="s">
        <v>66</v>
      </c>
    </row>
    <row r="620" spans="1:65" ht="15">
      <c r="A620" s="24" t="s">
        <v>31</v>
      </c>
      <c r="B620" s="18" t="s">
        <v>108</v>
      </c>
      <c r="C620" s="15" t="s">
        <v>109</v>
      </c>
      <c r="D620" s="16" t="s">
        <v>224</v>
      </c>
      <c r="E620" s="17" t="s">
        <v>224</v>
      </c>
      <c r="F620" s="17" t="s">
        <v>224</v>
      </c>
      <c r="G620" s="17" t="s">
        <v>224</v>
      </c>
      <c r="H620" s="17" t="s">
        <v>224</v>
      </c>
      <c r="I620" s="17" t="s">
        <v>224</v>
      </c>
      <c r="J620" s="15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1</v>
      </c>
    </row>
    <row r="621" spans="1:65">
      <c r="A621" s="29"/>
      <c r="B621" s="19" t="s">
        <v>225</v>
      </c>
      <c r="C621" s="9" t="s">
        <v>225</v>
      </c>
      <c r="D621" s="150" t="s">
        <v>227</v>
      </c>
      <c r="E621" s="151" t="s">
        <v>228</v>
      </c>
      <c r="F621" s="151" t="s">
        <v>236</v>
      </c>
      <c r="G621" s="151" t="s">
        <v>237</v>
      </c>
      <c r="H621" s="151" t="s">
        <v>241</v>
      </c>
      <c r="I621" s="151" t="s">
        <v>247</v>
      </c>
      <c r="J621" s="15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 t="s">
        <v>3</v>
      </c>
    </row>
    <row r="622" spans="1:65">
      <c r="A622" s="29"/>
      <c r="B622" s="19"/>
      <c r="C622" s="9"/>
      <c r="D622" s="10" t="s">
        <v>264</v>
      </c>
      <c r="E622" s="11" t="s">
        <v>263</v>
      </c>
      <c r="F622" s="11" t="s">
        <v>264</v>
      </c>
      <c r="G622" s="11" t="s">
        <v>264</v>
      </c>
      <c r="H622" s="11" t="s">
        <v>263</v>
      </c>
      <c r="I622" s="11" t="s">
        <v>264</v>
      </c>
      <c r="J622" s="15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/>
      <c r="C623" s="9"/>
      <c r="D623" s="25"/>
      <c r="E623" s="25"/>
      <c r="F623" s="25"/>
      <c r="G623" s="25"/>
      <c r="H623" s="25"/>
      <c r="I623" s="25"/>
      <c r="J623" s="15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</v>
      </c>
    </row>
    <row r="624" spans="1:65">
      <c r="A624" s="29"/>
      <c r="B624" s="18">
        <v>1</v>
      </c>
      <c r="C624" s="14">
        <v>1</v>
      </c>
      <c r="D624" s="210">
        <v>26.8</v>
      </c>
      <c r="E624" s="210">
        <v>27.6</v>
      </c>
      <c r="F624" s="210">
        <v>32.94</v>
      </c>
      <c r="G624" s="210">
        <v>34.06</v>
      </c>
      <c r="H624" s="210">
        <v>29.5</v>
      </c>
      <c r="I624" s="210">
        <v>33.6</v>
      </c>
      <c r="J624" s="212"/>
      <c r="K624" s="213"/>
      <c r="L624" s="213"/>
      <c r="M624" s="213"/>
      <c r="N624" s="213"/>
      <c r="O624" s="213"/>
      <c r="P624" s="213"/>
      <c r="Q624" s="213"/>
      <c r="R624" s="213"/>
      <c r="S624" s="213"/>
      <c r="T624" s="213"/>
      <c r="U624" s="213"/>
      <c r="V624" s="213"/>
      <c r="W624" s="213"/>
      <c r="X624" s="213"/>
      <c r="Y624" s="213"/>
      <c r="Z624" s="213"/>
      <c r="AA624" s="213"/>
      <c r="AB624" s="213"/>
      <c r="AC624" s="213"/>
      <c r="AD624" s="213"/>
      <c r="AE624" s="213"/>
      <c r="AF624" s="213"/>
      <c r="AG624" s="213"/>
      <c r="AH624" s="213"/>
      <c r="AI624" s="213"/>
      <c r="AJ624" s="213"/>
      <c r="AK624" s="213"/>
      <c r="AL624" s="213"/>
      <c r="AM624" s="213"/>
      <c r="AN624" s="213"/>
      <c r="AO624" s="213"/>
      <c r="AP624" s="213"/>
      <c r="AQ624" s="213"/>
      <c r="AR624" s="213"/>
      <c r="AS624" s="213"/>
      <c r="AT624" s="213"/>
      <c r="AU624" s="213"/>
      <c r="AV624" s="213"/>
      <c r="AW624" s="213"/>
      <c r="AX624" s="213"/>
      <c r="AY624" s="213"/>
      <c r="AZ624" s="213"/>
      <c r="BA624" s="213"/>
      <c r="BB624" s="213"/>
      <c r="BC624" s="213"/>
      <c r="BD624" s="213"/>
      <c r="BE624" s="213"/>
      <c r="BF624" s="213"/>
      <c r="BG624" s="213"/>
      <c r="BH624" s="213"/>
      <c r="BI624" s="213"/>
      <c r="BJ624" s="213"/>
      <c r="BK624" s="213"/>
      <c r="BL624" s="213"/>
      <c r="BM624" s="214">
        <v>1</v>
      </c>
    </row>
    <row r="625" spans="1:65">
      <c r="A625" s="29"/>
      <c r="B625" s="19">
        <v>1</v>
      </c>
      <c r="C625" s="9">
        <v>2</v>
      </c>
      <c r="D625" s="217">
        <v>29.4</v>
      </c>
      <c r="E625" s="217">
        <v>27.2</v>
      </c>
      <c r="F625" s="217">
        <v>33.36</v>
      </c>
      <c r="G625" s="217">
        <v>32.61</v>
      </c>
      <c r="H625" s="217">
        <v>30.1</v>
      </c>
      <c r="I625" s="217">
        <v>31.7</v>
      </c>
      <c r="J625" s="212"/>
      <c r="K625" s="213"/>
      <c r="L625" s="213"/>
      <c r="M625" s="213"/>
      <c r="N625" s="213"/>
      <c r="O625" s="213"/>
      <c r="P625" s="213"/>
      <c r="Q625" s="213"/>
      <c r="R625" s="213"/>
      <c r="S625" s="213"/>
      <c r="T625" s="213"/>
      <c r="U625" s="213"/>
      <c r="V625" s="213"/>
      <c r="W625" s="213"/>
      <c r="X625" s="213"/>
      <c r="Y625" s="213"/>
      <c r="Z625" s="213"/>
      <c r="AA625" s="213"/>
      <c r="AB625" s="213"/>
      <c r="AC625" s="213"/>
      <c r="AD625" s="213"/>
      <c r="AE625" s="213"/>
      <c r="AF625" s="213"/>
      <c r="AG625" s="213"/>
      <c r="AH625" s="213"/>
      <c r="AI625" s="213"/>
      <c r="AJ625" s="213"/>
      <c r="AK625" s="213"/>
      <c r="AL625" s="213"/>
      <c r="AM625" s="213"/>
      <c r="AN625" s="213"/>
      <c r="AO625" s="213"/>
      <c r="AP625" s="213"/>
      <c r="AQ625" s="213"/>
      <c r="AR625" s="213"/>
      <c r="AS625" s="213"/>
      <c r="AT625" s="213"/>
      <c r="AU625" s="213"/>
      <c r="AV625" s="213"/>
      <c r="AW625" s="213"/>
      <c r="AX625" s="213"/>
      <c r="AY625" s="213"/>
      <c r="AZ625" s="213"/>
      <c r="BA625" s="213"/>
      <c r="BB625" s="213"/>
      <c r="BC625" s="213"/>
      <c r="BD625" s="213"/>
      <c r="BE625" s="213"/>
      <c r="BF625" s="213"/>
      <c r="BG625" s="213"/>
      <c r="BH625" s="213"/>
      <c r="BI625" s="213"/>
      <c r="BJ625" s="213"/>
      <c r="BK625" s="213"/>
      <c r="BL625" s="213"/>
      <c r="BM625" s="214">
        <v>5</v>
      </c>
    </row>
    <row r="626" spans="1:65">
      <c r="A626" s="29"/>
      <c r="B626" s="19">
        <v>1</v>
      </c>
      <c r="C626" s="9">
        <v>3</v>
      </c>
      <c r="D626" s="217">
        <v>27.6</v>
      </c>
      <c r="E626" s="217">
        <v>28.5</v>
      </c>
      <c r="F626" s="217">
        <v>33.19</v>
      </c>
      <c r="G626" s="217">
        <v>35.75</v>
      </c>
      <c r="H626" s="217">
        <v>29.7</v>
      </c>
      <c r="I626" s="217">
        <v>34</v>
      </c>
      <c r="J626" s="212"/>
      <c r="K626" s="213"/>
      <c r="L626" s="213"/>
      <c r="M626" s="213"/>
      <c r="N626" s="213"/>
      <c r="O626" s="213"/>
      <c r="P626" s="213"/>
      <c r="Q626" s="213"/>
      <c r="R626" s="213"/>
      <c r="S626" s="213"/>
      <c r="T626" s="213"/>
      <c r="U626" s="213"/>
      <c r="V626" s="213"/>
      <c r="W626" s="213"/>
      <c r="X626" s="213"/>
      <c r="Y626" s="213"/>
      <c r="Z626" s="213"/>
      <c r="AA626" s="213"/>
      <c r="AB626" s="213"/>
      <c r="AC626" s="213"/>
      <c r="AD626" s="213"/>
      <c r="AE626" s="213"/>
      <c r="AF626" s="213"/>
      <c r="AG626" s="213"/>
      <c r="AH626" s="213"/>
      <c r="AI626" s="213"/>
      <c r="AJ626" s="213"/>
      <c r="AK626" s="213"/>
      <c r="AL626" s="213"/>
      <c r="AM626" s="213"/>
      <c r="AN626" s="213"/>
      <c r="AO626" s="213"/>
      <c r="AP626" s="213"/>
      <c r="AQ626" s="213"/>
      <c r="AR626" s="213"/>
      <c r="AS626" s="213"/>
      <c r="AT626" s="213"/>
      <c r="AU626" s="213"/>
      <c r="AV626" s="213"/>
      <c r="AW626" s="213"/>
      <c r="AX626" s="213"/>
      <c r="AY626" s="213"/>
      <c r="AZ626" s="213"/>
      <c r="BA626" s="213"/>
      <c r="BB626" s="213"/>
      <c r="BC626" s="213"/>
      <c r="BD626" s="213"/>
      <c r="BE626" s="213"/>
      <c r="BF626" s="213"/>
      <c r="BG626" s="213"/>
      <c r="BH626" s="213"/>
      <c r="BI626" s="213"/>
      <c r="BJ626" s="213"/>
      <c r="BK626" s="213"/>
      <c r="BL626" s="213"/>
      <c r="BM626" s="214">
        <v>16</v>
      </c>
    </row>
    <row r="627" spans="1:65">
      <c r="A627" s="29"/>
      <c r="B627" s="19">
        <v>1</v>
      </c>
      <c r="C627" s="9">
        <v>4</v>
      </c>
      <c r="D627" s="217">
        <v>29.1</v>
      </c>
      <c r="E627" s="217">
        <v>26.1</v>
      </c>
      <c r="F627" s="217">
        <v>32.17</v>
      </c>
      <c r="G627" s="217">
        <v>33.18</v>
      </c>
      <c r="H627" s="217">
        <v>29.9</v>
      </c>
      <c r="I627" s="217">
        <v>33.799999999999997</v>
      </c>
      <c r="J627" s="212"/>
      <c r="K627" s="213"/>
      <c r="L627" s="213"/>
      <c r="M627" s="213"/>
      <c r="N627" s="213"/>
      <c r="O627" s="213"/>
      <c r="P627" s="213"/>
      <c r="Q627" s="213"/>
      <c r="R627" s="213"/>
      <c r="S627" s="213"/>
      <c r="T627" s="213"/>
      <c r="U627" s="213"/>
      <c r="V627" s="213"/>
      <c r="W627" s="213"/>
      <c r="X627" s="213"/>
      <c r="Y627" s="213"/>
      <c r="Z627" s="213"/>
      <c r="AA627" s="213"/>
      <c r="AB627" s="213"/>
      <c r="AC627" s="213"/>
      <c r="AD627" s="213"/>
      <c r="AE627" s="213"/>
      <c r="AF627" s="213"/>
      <c r="AG627" s="213"/>
      <c r="AH627" s="213"/>
      <c r="AI627" s="213"/>
      <c r="AJ627" s="213"/>
      <c r="AK627" s="213"/>
      <c r="AL627" s="213"/>
      <c r="AM627" s="213"/>
      <c r="AN627" s="213"/>
      <c r="AO627" s="213"/>
      <c r="AP627" s="213"/>
      <c r="AQ627" s="213"/>
      <c r="AR627" s="213"/>
      <c r="AS627" s="213"/>
      <c r="AT627" s="213"/>
      <c r="AU627" s="213"/>
      <c r="AV627" s="213"/>
      <c r="AW627" s="213"/>
      <c r="AX627" s="213"/>
      <c r="AY627" s="213"/>
      <c r="AZ627" s="213"/>
      <c r="BA627" s="213"/>
      <c r="BB627" s="213"/>
      <c r="BC627" s="213"/>
      <c r="BD627" s="213"/>
      <c r="BE627" s="213"/>
      <c r="BF627" s="213"/>
      <c r="BG627" s="213"/>
      <c r="BH627" s="213"/>
      <c r="BI627" s="213"/>
      <c r="BJ627" s="213"/>
      <c r="BK627" s="213"/>
      <c r="BL627" s="213"/>
      <c r="BM627" s="214">
        <v>31.039444444444442</v>
      </c>
    </row>
    <row r="628" spans="1:65">
      <c r="A628" s="29"/>
      <c r="B628" s="19">
        <v>1</v>
      </c>
      <c r="C628" s="9">
        <v>5</v>
      </c>
      <c r="D628" s="217">
        <v>27.7</v>
      </c>
      <c r="E628" s="217">
        <v>26.6</v>
      </c>
      <c r="F628" s="217">
        <v>32.64</v>
      </c>
      <c r="G628" s="217">
        <v>35.119999999999997</v>
      </c>
      <c r="H628" s="217">
        <v>30.7</v>
      </c>
      <c r="I628" s="217">
        <v>33.5</v>
      </c>
      <c r="J628" s="212"/>
      <c r="K628" s="213"/>
      <c r="L628" s="213"/>
      <c r="M628" s="213"/>
      <c r="N628" s="213"/>
      <c r="O628" s="213"/>
      <c r="P628" s="213"/>
      <c r="Q628" s="213"/>
      <c r="R628" s="213"/>
      <c r="S628" s="213"/>
      <c r="T628" s="213"/>
      <c r="U628" s="213"/>
      <c r="V628" s="213"/>
      <c r="W628" s="213"/>
      <c r="X628" s="213"/>
      <c r="Y628" s="213"/>
      <c r="Z628" s="213"/>
      <c r="AA628" s="213"/>
      <c r="AB628" s="213"/>
      <c r="AC628" s="213"/>
      <c r="AD628" s="213"/>
      <c r="AE628" s="213"/>
      <c r="AF628" s="213"/>
      <c r="AG628" s="213"/>
      <c r="AH628" s="213"/>
      <c r="AI628" s="213"/>
      <c r="AJ628" s="213"/>
      <c r="AK628" s="213"/>
      <c r="AL628" s="213"/>
      <c r="AM628" s="213"/>
      <c r="AN628" s="213"/>
      <c r="AO628" s="213"/>
      <c r="AP628" s="213"/>
      <c r="AQ628" s="213"/>
      <c r="AR628" s="213"/>
      <c r="AS628" s="213"/>
      <c r="AT628" s="213"/>
      <c r="AU628" s="213"/>
      <c r="AV628" s="213"/>
      <c r="AW628" s="213"/>
      <c r="AX628" s="213"/>
      <c r="AY628" s="213"/>
      <c r="AZ628" s="213"/>
      <c r="BA628" s="213"/>
      <c r="BB628" s="213"/>
      <c r="BC628" s="213"/>
      <c r="BD628" s="213"/>
      <c r="BE628" s="213"/>
      <c r="BF628" s="213"/>
      <c r="BG628" s="213"/>
      <c r="BH628" s="213"/>
      <c r="BI628" s="213"/>
      <c r="BJ628" s="213"/>
      <c r="BK628" s="213"/>
      <c r="BL628" s="213"/>
      <c r="BM628" s="214">
        <v>43</v>
      </c>
    </row>
    <row r="629" spans="1:65">
      <c r="A629" s="29"/>
      <c r="B629" s="19">
        <v>1</v>
      </c>
      <c r="C629" s="9">
        <v>6</v>
      </c>
      <c r="D629" s="215">
        <v>20.9</v>
      </c>
      <c r="E629" s="217">
        <v>28.3</v>
      </c>
      <c r="F629" s="217">
        <v>32.26</v>
      </c>
      <c r="G629" s="217">
        <v>34.22</v>
      </c>
      <c r="H629" s="217">
        <v>30.3</v>
      </c>
      <c r="I629" s="217">
        <v>36.1</v>
      </c>
      <c r="J629" s="212"/>
      <c r="K629" s="213"/>
      <c r="L629" s="213"/>
      <c r="M629" s="213"/>
      <c r="N629" s="213"/>
      <c r="O629" s="213"/>
      <c r="P629" s="213"/>
      <c r="Q629" s="213"/>
      <c r="R629" s="213"/>
      <c r="S629" s="213"/>
      <c r="T629" s="213"/>
      <c r="U629" s="213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213"/>
      <c r="AF629" s="213"/>
      <c r="AG629" s="213"/>
      <c r="AH629" s="213"/>
      <c r="AI629" s="213"/>
      <c r="AJ629" s="213"/>
      <c r="AK629" s="213"/>
      <c r="AL629" s="213"/>
      <c r="AM629" s="213"/>
      <c r="AN629" s="213"/>
      <c r="AO629" s="213"/>
      <c r="AP629" s="213"/>
      <c r="AQ629" s="213"/>
      <c r="AR629" s="213"/>
      <c r="AS629" s="213"/>
      <c r="AT629" s="213"/>
      <c r="AU629" s="213"/>
      <c r="AV629" s="213"/>
      <c r="AW629" s="213"/>
      <c r="AX629" s="213"/>
      <c r="AY629" s="213"/>
      <c r="AZ629" s="213"/>
      <c r="BA629" s="213"/>
      <c r="BB629" s="213"/>
      <c r="BC629" s="213"/>
      <c r="BD629" s="213"/>
      <c r="BE629" s="213"/>
      <c r="BF629" s="213"/>
      <c r="BG629" s="213"/>
      <c r="BH629" s="213"/>
      <c r="BI629" s="213"/>
      <c r="BJ629" s="213"/>
      <c r="BK629" s="213"/>
      <c r="BL629" s="213"/>
      <c r="BM629" s="218"/>
    </row>
    <row r="630" spans="1:65">
      <c r="A630" s="29"/>
      <c r="B630" s="20" t="s">
        <v>254</v>
      </c>
      <c r="C630" s="12"/>
      <c r="D630" s="219">
        <v>26.916666666666668</v>
      </c>
      <c r="E630" s="219">
        <v>27.383333333333336</v>
      </c>
      <c r="F630" s="219">
        <v>32.76</v>
      </c>
      <c r="G630" s="219">
        <v>34.156666666666666</v>
      </c>
      <c r="H630" s="219">
        <v>30.033333333333331</v>
      </c>
      <c r="I630" s="219">
        <v>33.783333333333331</v>
      </c>
      <c r="J630" s="212"/>
      <c r="K630" s="213"/>
      <c r="L630" s="213"/>
      <c r="M630" s="213"/>
      <c r="N630" s="213"/>
      <c r="O630" s="213"/>
      <c r="P630" s="213"/>
      <c r="Q630" s="213"/>
      <c r="R630" s="213"/>
      <c r="S630" s="213"/>
      <c r="T630" s="213"/>
      <c r="U630" s="213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213"/>
      <c r="AF630" s="213"/>
      <c r="AG630" s="213"/>
      <c r="AH630" s="213"/>
      <c r="AI630" s="213"/>
      <c r="AJ630" s="213"/>
      <c r="AK630" s="213"/>
      <c r="AL630" s="213"/>
      <c r="AM630" s="213"/>
      <c r="AN630" s="213"/>
      <c r="AO630" s="213"/>
      <c r="AP630" s="213"/>
      <c r="AQ630" s="213"/>
      <c r="AR630" s="213"/>
      <c r="AS630" s="213"/>
      <c r="AT630" s="213"/>
      <c r="AU630" s="213"/>
      <c r="AV630" s="213"/>
      <c r="AW630" s="213"/>
      <c r="AX630" s="213"/>
      <c r="AY630" s="213"/>
      <c r="AZ630" s="213"/>
      <c r="BA630" s="213"/>
      <c r="BB630" s="213"/>
      <c r="BC630" s="213"/>
      <c r="BD630" s="213"/>
      <c r="BE630" s="213"/>
      <c r="BF630" s="213"/>
      <c r="BG630" s="213"/>
      <c r="BH630" s="213"/>
      <c r="BI630" s="213"/>
      <c r="BJ630" s="213"/>
      <c r="BK630" s="213"/>
      <c r="BL630" s="213"/>
      <c r="BM630" s="218"/>
    </row>
    <row r="631" spans="1:65">
      <c r="A631" s="29"/>
      <c r="B631" s="3" t="s">
        <v>255</v>
      </c>
      <c r="C631" s="28"/>
      <c r="D631" s="217">
        <v>27.65</v>
      </c>
      <c r="E631" s="217">
        <v>27.4</v>
      </c>
      <c r="F631" s="217">
        <v>32.79</v>
      </c>
      <c r="G631" s="217">
        <v>34.14</v>
      </c>
      <c r="H631" s="217">
        <v>30</v>
      </c>
      <c r="I631" s="217">
        <v>33.700000000000003</v>
      </c>
      <c r="J631" s="212"/>
      <c r="K631" s="213"/>
      <c r="L631" s="213"/>
      <c r="M631" s="213"/>
      <c r="N631" s="213"/>
      <c r="O631" s="213"/>
      <c r="P631" s="213"/>
      <c r="Q631" s="213"/>
      <c r="R631" s="213"/>
      <c r="S631" s="213"/>
      <c r="T631" s="213"/>
      <c r="U631" s="213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213"/>
      <c r="AF631" s="213"/>
      <c r="AG631" s="213"/>
      <c r="AH631" s="213"/>
      <c r="AI631" s="213"/>
      <c r="AJ631" s="213"/>
      <c r="AK631" s="213"/>
      <c r="AL631" s="213"/>
      <c r="AM631" s="213"/>
      <c r="AN631" s="213"/>
      <c r="AO631" s="213"/>
      <c r="AP631" s="213"/>
      <c r="AQ631" s="213"/>
      <c r="AR631" s="213"/>
      <c r="AS631" s="213"/>
      <c r="AT631" s="213"/>
      <c r="AU631" s="213"/>
      <c r="AV631" s="213"/>
      <c r="AW631" s="213"/>
      <c r="AX631" s="213"/>
      <c r="AY631" s="213"/>
      <c r="AZ631" s="213"/>
      <c r="BA631" s="213"/>
      <c r="BB631" s="213"/>
      <c r="BC631" s="213"/>
      <c r="BD631" s="213"/>
      <c r="BE631" s="213"/>
      <c r="BF631" s="213"/>
      <c r="BG631" s="213"/>
      <c r="BH631" s="213"/>
      <c r="BI631" s="213"/>
      <c r="BJ631" s="213"/>
      <c r="BK631" s="213"/>
      <c r="BL631" s="213"/>
      <c r="BM631" s="218"/>
    </row>
    <row r="632" spans="1:65">
      <c r="A632" s="29"/>
      <c r="B632" s="3" t="s">
        <v>256</v>
      </c>
      <c r="C632" s="28"/>
      <c r="D632" s="23">
        <v>3.1057473604056551</v>
      </c>
      <c r="E632" s="23">
        <v>0.94109864874340665</v>
      </c>
      <c r="F632" s="23">
        <v>0.48781143898026752</v>
      </c>
      <c r="G632" s="23">
        <v>1.1684291449063851</v>
      </c>
      <c r="H632" s="23">
        <v>0.43204937989385744</v>
      </c>
      <c r="I632" s="23">
        <v>1.4048724734532556</v>
      </c>
      <c r="J632" s="15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5"/>
    </row>
    <row r="633" spans="1:65">
      <c r="A633" s="29"/>
      <c r="B633" s="3" t="s">
        <v>86</v>
      </c>
      <c r="C633" s="28"/>
      <c r="D633" s="13">
        <v>0.11538380286336798</v>
      </c>
      <c r="E633" s="13">
        <v>3.4367570860988676E-2</v>
      </c>
      <c r="F633" s="13">
        <v>1.4890459065331733E-2</v>
      </c>
      <c r="G633" s="13">
        <v>3.4207938271876209E-2</v>
      </c>
      <c r="H633" s="13">
        <v>1.4385661927653412E-2</v>
      </c>
      <c r="I633" s="13">
        <v>4.158477967794541E-2</v>
      </c>
      <c r="J633" s="15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29"/>
      <c r="B634" s="3" t="s">
        <v>257</v>
      </c>
      <c r="C634" s="28"/>
      <c r="D634" s="13">
        <v>-0.13282382631418788</v>
      </c>
      <c r="E634" s="13">
        <v>-0.11778919296235957</v>
      </c>
      <c r="F634" s="13">
        <v>5.5431261298348078E-2</v>
      </c>
      <c r="G634" s="13">
        <v>0.10042777111560564</v>
      </c>
      <c r="H634" s="13">
        <v>-3.2413953571620358E-2</v>
      </c>
      <c r="I634" s="13">
        <v>8.8400064434142944E-2</v>
      </c>
      <c r="J634" s="15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29"/>
      <c r="B635" s="45" t="s">
        <v>258</v>
      </c>
      <c r="C635" s="46"/>
      <c r="D635" s="44">
        <v>1.17</v>
      </c>
      <c r="E635" s="44">
        <v>1.05</v>
      </c>
      <c r="F635" s="44">
        <v>0.36</v>
      </c>
      <c r="G635" s="44">
        <v>0.72</v>
      </c>
      <c r="H635" s="44">
        <v>0.36</v>
      </c>
      <c r="I635" s="44">
        <v>0.63</v>
      </c>
      <c r="J635" s="15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B636" s="30"/>
      <c r="C636" s="20"/>
      <c r="D636" s="20"/>
      <c r="E636" s="20"/>
      <c r="F636" s="20"/>
      <c r="G636" s="20"/>
      <c r="H636" s="20"/>
      <c r="I636" s="20"/>
      <c r="BM636" s="55"/>
    </row>
    <row r="637" spans="1:65" ht="15">
      <c r="B637" s="8" t="s">
        <v>450</v>
      </c>
      <c r="BM637" s="27" t="s">
        <v>66</v>
      </c>
    </row>
    <row r="638" spans="1:65" ht="15">
      <c r="A638" s="24" t="s">
        <v>34</v>
      </c>
      <c r="B638" s="18" t="s">
        <v>108</v>
      </c>
      <c r="C638" s="15" t="s">
        <v>109</v>
      </c>
      <c r="D638" s="16" t="s">
        <v>224</v>
      </c>
      <c r="E638" s="17" t="s">
        <v>224</v>
      </c>
      <c r="F638" s="17" t="s">
        <v>224</v>
      </c>
      <c r="G638" s="17" t="s">
        <v>224</v>
      </c>
      <c r="H638" s="17" t="s">
        <v>224</v>
      </c>
      <c r="I638" s="17" t="s">
        <v>224</v>
      </c>
      <c r="J638" s="17" t="s">
        <v>224</v>
      </c>
      <c r="K638" s="17" t="s">
        <v>224</v>
      </c>
      <c r="L638" s="17" t="s">
        <v>224</v>
      </c>
      <c r="M638" s="17" t="s">
        <v>224</v>
      </c>
      <c r="N638" s="17" t="s">
        <v>224</v>
      </c>
      <c r="O638" s="17" t="s">
        <v>224</v>
      </c>
      <c r="P638" s="17" t="s">
        <v>224</v>
      </c>
      <c r="Q638" s="17" t="s">
        <v>224</v>
      </c>
      <c r="R638" s="17" t="s">
        <v>224</v>
      </c>
      <c r="S638" s="17" t="s">
        <v>224</v>
      </c>
      <c r="T638" s="17" t="s">
        <v>224</v>
      </c>
      <c r="U638" s="17" t="s">
        <v>224</v>
      </c>
      <c r="V638" s="17" t="s">
        <v>224</v>
      </c>
      <c r="W638" s="152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7">
        <v>1</v>
      </c>
    </row>
    <row r="639" spans="1:65">
      <c r="A639" s="29"/>
      <c r="B639" s="19" t="s">
        <v>225</v>
      </c>
      <c r="C639" s="9" t="s">
        <v>225</v>
      </c>
      <c r="D639" s="150" t="s">
        <v>227</v>
      </c>
      <c r="E639" s="151" t="s">
        <v>228</v>
      </c>
      <c r="F639" s="151" t="s">
        <v>229</v>
      </c>
      <c r="G639" s="151" t="s">
        <v>230</v>
      </c>
      <c r="H639" s="151" t="s">
        <v>231</v>
      </c>
      <c r="I639" s="151" t="s">
        <v>233</v>
      </c>
      <c r="J639" s="151" t="s">
        <v>234</v>
      </c>
      <c r="K639" s="151" t="s">
        <v>235</v>
      </c>
      <c r="L639" s="151" t="s">
        <v>236</v>
      </c>
      <c r="M639" s="151" t="s">
        <v>237</v>
      </c>
      <c r="N639" s="151" t="s">
        <v>238</v>
      </c>
      <c r="O639" s="151" t="s">
        <v>239</v>
      </c>
      <c r="P639" s="151" t="s">
        <v>240</v>
      </c>
      <c r="Q639" s="151" t="s">
        <v>241</v>
      </c>
      <c r="R639" s="151" t="s">
        <v>242</v>
      </c>
      <c r="S639" s="151" t="s">
        <v>243</v>
      </c>
      <c r="T639" s="151" t="s">
        <v>245</v>
      </c>
      <c r="U639" s="151" t="s">
        <v>246</v>
      </c>
      <c r="V639" s="151" t="s">
        <v>247</v>
      </c>
      <c r="W639" s="152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7" t="s">
        <v>3</v>
      </c>
    </row>
    <row r="640" spans="1:65">
      <c r="A640" s="29"/>
      <c r="B640" s="19"/>
      <c r="C640" s="9"/>
      <c r="D640" s="10" t="s">
        <v>112</v>
      </c>
      <c r="E640" s="11" t="s">
        <v>263</v>
      </c>
      <c r="F640" s="11" t="s">
        <v>263</v>
      </c>
      <c r="G640" s="11" t="s">
        <v>263</v>
      </c>
      <c r="H640" s="11" t="s">
        <v>112</v>
      </c>
      <c r="I640" s="11" t="s">
        <v>112</v>
      </c>
      <c r="J640" s="11" t="s">
        <v>263</v>
      </c>
      <c r="K640" s="11" t="s">
        <v>263</v>
      </c>
      <c r="L640" s="11" t="s">
        <v>264</v>
      </c>
      <c r="M640" s="11" t="s">
        <v>112</v>
      </c>
      <c r="N640" s="11" t="s">
        <v>112</v>
      </c>
      <c r="O640" s="11" t="s">
        <v>263</v>
      </c>
      <c r="P640" s="11" t="s">
        <v>112</v>
      </c>
      <c r="Q640" s="11" t="s">
        <v>263</v>
      </c>
      <c r="R640" s="11" t="s">
        <v>263</v>
      </c>
      <c r="S640" s="11" t="s">
        <v>112</v>
      </c>
      <c r="T640" s="11" t="s">
        <v>263</v>
      </c>
      <c r="U640" s="11" t="s">
        <v>263</v>
      </c>
      <c r="V640" s="11" t="s">
        <v>264</v>
      </c>
      <c r="W640" s="152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7">
        <v>1</v>
      </c>
    </row>
    <row r="641" spans="1:65">
      <c r="A641" s="29"/>
      <c r="B641" s="19"/>
      <c r="C641" s="9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152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7">
        <v>2</v>
      </c>
    </row>
    <row r="642" spans="1:65">
      <c r="A642" s="29"/>
      <c r="B642" s="18">
        <v>1</v>
      </c>
      <c r="C642" s="14">
        <v>1</v>
      </c>
      <c r="D642" s="211">
        <v>38.5</v>
      </c>
      <c r="E642" s="210">
        <v>46.1</v>
      </c>
      <c r="F642" s="210">
        <v>46.5</v>
      </c>
      <c r="G642" s="210">
        <v>46.5</v>
      </c>
      <c r="H642" s="210">
        <v>47</v>
      </c>
      <c r="I642" s="210">
        <v>49.310500000000005</v>
      </c>
      <c r="J642" s="210">
        <v>47.3</v>
      </c>
      <c r="K642" s="210">
        <v>47.6</v>
      </c>
      <c r="L642" s="210">
        <v>47.8</v>
      </c>
      <c r="M642" s="210">
        <v>49</v>
      </c>
      <c r="N642" s="210">
        <v>45</v>
      </c>
      <c r="O642" s="210">
        <v>43</v>
      </c>
      <c r="P642" s="210">
        <v>47</v>
      </c>
      <c r="Q642" s="210">
        <v>50</v>
      </c>
      <c r="R642" s="210">
        <v>48.2</v>
      </c>
      <c r="S642" s="210">
        <v>50.06</v>
      </c>
      <c r="T642" s="210">
        <v>47.4</v>
      </c>
      <c r="U642" s="210">
        <v>47.8</v>
      </c>
      <c r="V642" s="210">
        <v>45.2</v>
      </c>
      <c r="W642" s="212"/>
      <c r="X642" s="213"/>
      <c r="Y642" s="213"/>
      <c r="Z642" s="213"/>
      <c r="AA642" s="213"/>
      <c r="AB642" s="213"/>
      <c r="AC642" s="213"/>
      <c r="AD642" s="213"/>
      <c r="AE642" s="213"/>
      <c r="AF642" s="213"/>
      <c r="AG642" s="213"/>
      <c r="AH642" s="213"/>
      <c r="AI642" s="213"/>
      <c r="AJ642" s="213"/>
      <c r="AK642" s="213"/>
      <c r="AL642" s="213"/>
      <c r="AM642" s="213"/>
      <c r="AN642" s="213"/>
      <c r="AO642" s="213"/>
      <c r="AP642" s="213"/>
      <c r="AQ642" s="213"/>
      <c r="AR642" s="213"/>
      <c r="AS642" s="213"/>
      <c r="AT642" s="213"/>
      <c r="AU642" s="213"/>
      <c r="AV642" s="213"/>
      <c r="AW642" s="213"/>
      <c r="AX642" s="213"/>
      <c r="AY642" s="213"/>
      <c r="AZ642" s="213"/>
      <c r="BA642" s="213"/>
      <c r="BB642" s="213"/>
      <c r="BC642" s="213"/>
      <c r="BD642" s="213"/>
      <c r="BE642" s="213"/>
      <c r="BF642" s="213"/>
      <c r="BG642" s="213"/>
      <c r="BH642" s="213"/>
      <c r="BI642" s="213"/>
      <c r="BJ642" s="213"/>
      <c r="BK642" s="213"/>
      <c r="BL642" s="213"/>
      <c r="BM642" s="214">
        <v>1</v>
      </c>
    </row>
    <row r="643" spans="1:65">
      <c r="A643" s="29"/>
      <c r="B643" s="19">
        <v>1</v>
      </c>
      <c r="C643" s="9">
        <v>2</v>
      </c>
      <c r="D643" s="216">
        <v>38.200000000000003</v>
      </c>
      <c r="E643" s="217">
        <v>45.2</v>
      </c>
      <c r="F643" s="217">
        <v>46.4</v>
      </c>
      <c r="G643" s="217">
        <v>46</v>
      </c>
      <c r="H643" s="217">
        <v>47</v>
      </c>
      <c r="I643" s="217">
        <v>49.941000000000003</v>
      </c>
      <c r="J643" s="217">
        <v>47.8</v>
      </c>
      <c r="K643" s="217">
        <v>48.5</v>
      </c>
      <c r="L643" s="217">
        <v>47.3</v>
      </c>
      <c r="M643" s="217">
        <v>47</v>
      </c>
      <c r="N643" s="217">
        <v>44</v>
      </c>
      <c r="O643" s="217">
        <v>45</v>
      </c>
      <c r="P643" s="217">
        <v>47</v>
      </c>
      <c r="Q643" s="217">
        <v>50</v>
      </c>
      <c r="R643" s="217">
        <v>47.1</v>
      </c>
      <c r="S643" s="217">
        <v>50.614999999999995</v>
      </c>
      <c r="T643" s="217">
        <v>48.2</v>
      </c>
      <c r="U643" s="217">
        <v>49.3</v>
      </c>
      <c r="V643" s="217">
        <v>46</v>
      </c>
      <c r="W643" s="212"/>
      <c r="X643" s="213"/>
      <c r="Y643" s="213"/>
      <c r="Z643" s="213"/>
      <c r="AA643" s="213"/>
      <c r="AB643" s="213"/>
      <c r="AC643" s="213"/>
      <c r="AD643" s="213"/>
      <c r="AE643" s="213"/>
      <c r="AF643" s="213"/>
      <c r="AG643" s="213"/>
      <c r="AH643" s="213"/>
      <c r="AI643" s="213"/>
      <c r="AJ643" s="213"/>
      <c r="AK643" s="213"/>
      <c r="AL643" s="213"/>
      <c r="AM643" s="213"/>
      <c r="AN643" s="213"/>
      <c r="AO643" s="213"/>
      <c r="AP643" s="213"/>
      <c r="AQ643" s="213"/>
      <c r="AR643" s="213"/>
      <c r="AS643" s="213"/>
      <c r="AT643" s="213"/>
      <c r="AU643" s="213"/>
      <c r="AV643" s="213"/>
      <c r="AW643" s="213"/>
      <c r="AX643" s="213"/>
      <c r="AY643" s="213"/>
      <c r="AZ643" s="213"/>
      <c r="BA643" s="213"/>
      <c r="BB643" s="213"/>
      <c r="BC643" s="213"/>
      <c r="BD643" s="213"/>
      <c r="BE643" s="213"/>
      <c r="BF643" s="213"/>
      <c r="BG643" s="213"/>
      <c r="BH643" s="213"/>
      <c r="BI643" s="213"/>
      <c r="BJ643" s="213"/>
      <c r="BK643" s="213"/>
      <c r="BL643" s="213"/>
      <c r="BM643" s="214">
        <v>26</v>
      </c>
    </row>
    <row r="644" spans="1:65">
      <c r="A644" s="29"/>
      <c r="B644" s="19">
        <v>1</v>
      </c>
      <c r="C644" s="9">
        <v>3</v>
      </c>
      <c r="D644" s="216">
        <v>39.1</v>
      </c>
      <c r="E644" s="217">
        <v>46.2</v>
      </c>
      <c r="F644" s="217">
        <v>46.3</v>
      </c>
      <c r="G644" s="217">
        <v>47.3</v>
      </c>
      <c r="H644" s="217">
        <v>45</v>
      </c>
      <c r="I644" s="217">
        <v>49.532499999999999</v>
      </c>
      <c r="J644" s="217">
        <v>48.1</v>
      </c>
      <c r="K644" s="217">
        <v>48.5</v>
      </c>
      <c r="L644" s="217">
        <v>47.5</v>
      </c>
      <c r="M644" s="217">
        <v>49</v>
      </c>
      <c r="N644" s="217">
        <v>46</v>
      </c>
      <c r="O644" s="217">
        <v>47</v>
      </c>
      <c r="P644" s="217">
        <v>48</v>
      </c>
      <c r="Q644" s="217">
        <v>47</v>
      </c>
      <c r="R644" s="217">
        <v>49.6</v>
      </c>
      <c r="S644" s="217">
        <v>50.204999999999998</v>
      </c>
      <c r="T644" s="217">
        <v>48.3</v>
      </c>
      <c r="U644" s="217">
        <v>49.2</v>
      </c>
      <c r="V644" s="217">
        <v>46.4</v>
      </c>
      <c r="W644" s="212"/>
      <c r="X644" s="213"/>
      <c r="Y644" s="213"/>
      <c r="Z644" s="213"/>
      <c r="AA644" s="213"/>
      <c r="AB644" s="213"/>
      <c r="AC644" s="213"/>
      <c r="AD644" s="213"/>
      <c r="AE644" s="213"/>
      <c r="AF644" s="213"/>
      <c r="AG644" s="213"/>
      <c r="AH644" s="213"/>
      <c r="AI644" s="213"/>
      <c r="AJ644" s="213"/>
      <c r="AK644" s="213"/>
      <c r="AL644" s="213"/>
      <c r="AM644" s="213"/>
      <c r="AN644" s="213"/>
      <c r="AO644" s="213"/>
      <c r="AP644" s="213"/>
      <c r="AQ644" s="213"/>
      <c r="AR644" s="213"/>
      <c r="AS644" s="213"/>
      <c r="AT644" s="213"/>
      <c r="AU644" s="213"/>
      <c r="AV644" s="213"/>
      <c r="AW644" s="213"/>
      <c r="AX644" s="213"/>
      <c r="AY644" s="213"/>
      <c r="AZ644" s="213"/>
      <c r="BA644" s="213"/>
      <c r="BB644" s="213"/>
      <c r="BC644" s="213"/>
      <c r="BD644" s="213"/>
      <c r="BE644" s="213"/>
      <c r="BF644" s="213"/>
      <c r="BG644" s="213"/>
      <c r="BH644" s="213"/>
      <c r="BI644" s="213"/>
      <c r="BJ644" s="213"/>
      <c r="BK644" s="213"/>
      <c r="BL644" s="213"/>
      <c r="BM644" s="214">
        <v>16</v>
      </c>
    </row>
    <row r="645" spans="1:65">
      <c r="A645" s="29"/>
      <c r="B645" s="19">
        <v>1</v>
      </c>
      <c r="C645" s="9">
        <v>4</v>
      </c>
      <c r="D645" s="216">
        <v>37.1</v>
      </c>
      <c r="E645" s="217">
        <v>44.8</v>
      </c>
      <c r="F645" s="217">
        <v>47.3</v>
      </c>
      <c r="G645" s="217">
        <v>49.2</v>
      </c>
      <c r="H645" s="217">
        <v>46</v>
      </c>
      <c r="I645" s="217">
        <v>49.415999999999997</v>
      </c>
      <c r="J645" s="217">
        <v>48</v>
      </c>
      <c r="K645" s="217">
        <v>48.4</v>
      </c>
      <c r="L645" s="217">
        <v>47.7</v>
      </c>
      <c r="M645" s="217">
        <v>47</v>
      </c>
      <c r="N645" s="217">
        <v>44</v>
      </c>
      <c r="O645" s="217">
        <v>48</v>
      </c>
      <c r="P645" s="217">
        <v>47</v>
      </c>
      <c r="Q645" s="217">
        <v>50</v>
      </c>
      <c r="R645" s="217">
        <v>50.5</v>
      </c>
      <c r="S645" s="217">
        <v>49.71</v>
      </c>
      <c r="T645" s="217">
        <v>48.3</v>
      </c>
      <c r="U645" s="217">
        <v>48.9</v>
      </c>
      <c r="V645" s="217">
        <v>45.3</v>
      </c>
      <c r="W645" s="212"/>
      <c r="X645" s="213"/>
      <c r="Y645" s="213"/>
      <c r="Z645" s="213"/>
      <c r="AA645" s="213"/>
      <c r="AB645" s="213"/>
      <c r="AC645" s="213"/>
      <c r="AD645" s="213"/>
      <c r="AE645" s="213"/>
      <c r="AF645" s="213"/>
      <c r="AG645" s="213"/>
      <c r="AH645" s="213"/>
      <c r="AI645" s="213"/>
      <c r="AJ645" s="213"/>
      <c r="AK645" s="213"/>
      <c r="AL645" s="213"/>
      <c r="AM645" s="213"/>
      <c r="AN645" s="213"/>
      <c r="AO645" s="213"/>
      <c r="AP645" s="213"/>
      <c r="AQ645" s="213"/>
      <c r="AR645" s="213"/>
      <c r="AS645" s="213"/>
      <c r="AT645" s="213"/>
      <c r="AU645" s="213"/>
      <c r="AV645" s="213"/>
      <c r="AW645" s="213"/>
      <c r="AX645" s="213"/>
      <c r="AY645" s="213"/>
      <c r="AZ645" s="213"/>
      <c r="BA645" s="213"/>
      <c r="BB645" s="213"/>
      <c r="BC645" s="213"/>
      <c r="BD645" s="213"/>
      <c r="BE645" s="213"/>
      <c r="BF645" s="213"/>
      <c r="BG645" s="213"/>
      <c r="BH645" s="213"/>
      <c r="BI645" s="213"/>
      <c r="BJ645" s="213"/>
      <c r="BK645" s="213"/>
      <c r="BL645" s="213"/>
      <c r="BM645" s="214">
        <v>47.57029166666667</v>
      </c>
    </row>
    <row r="646" spans="1:65">
      <c r="A646" s="29"/>
      <c r="B646" s="19">
        <v>1</v>
      </c>
      <c r="C646" s="9">
        <v>5</v>
      </c>
      <c r="D646" s="216">
        <v>39.4</v>
      </c>
      <c r="E646" s="217">
        <v>45.3</v>
      </c>
      <c r="F646" s="217">
        <v>46.5</v>
      </c>
      <c r="G646" s="217">
        <v>48.6</v>
      </c>
      <c r="H646" s="217">
        <v>47</v>
      </c>
      <c r="I646" s="217">
        <v>49.9925</v>
      </c>
      <c r="J646" s="217">
        <v>47.5</v>
      </c>
      <c r="K646" s="217">
        <v>46.1</v>
      </c>
      <c r="L646" s="217">
        <v>47.7</v>
      </c>
      <c r="M646" s="217">
        <v>47</v>
      </c>
      <c r="N646" s="217">
        <v>46</v>
      </c>
      <c r="O646" s="217">
        <v>48</v>
      </c>
      <c r="P646" s="217">
        <v>47</v>
      </c>
      <c r="Q646" s="217">
        <v>49</v>
      </c>
      <c r="R646" s="217">
        <v>48.9</v>
      </c>
      <c r="S646" s="217">
        <v>49.92</v>
      </c>
      <c r="T646" s="217">
        <v>48.1</v>
      </c>
      <c r="U646" s="217">
        <v>48.7</v>
      </c>
      <c r="V646" s="217">
        <v>44</v>
      </c>
      <c r="W646" s="212"/>
      <c r="X646" s="213"/>
      <c r="Y646" s="213"/>
      <c r="Z646" s="213"/>
      <c r="AA646" s="213"/>
      <c r="AB646" s="213"/>
      <c r="AC646" s="213"/>
      <c r="AD646" s="213"/>
      <c r="AE646" s="213"/>
      <c r="AF646" s="213"/>
      <c r="AG646" s="213"/>
      <c r="AH646" s="213"/>
      <c r="AI646" s="213"/>
      <c r="AJ646" s="213"/>
      <c r="AK646" s="213"/>
      <c r="AL646" s="213"/>
      <c r="AM646" s="213"/>
      <c r="AN646" s="213"/>
      <c r="AO646" s="213"/>
      <c r="AP646" s="213"/>
      <c r="AQ646" s="213"/>
      <c r="AR646" s="213"/>
      <c r="AS646" s="213"/>
      <c r="AT646" s="213"/>
      <c r="AU646" s="213"/>
      <c r="AV646" s="213"/>
      <c r="AW646" s="213"/>
      <c r="AX646" s="213"/>
      <c r="AY646" s="213"/>
      <c r="AZ646" s="213"/>
      <c r="BA646" s="213"/>
      <c r="BB646" s="213"/>
      <c r="BC646" s="213"/>
      <c r="BD646" s="213"/>
      <c r="BE646" s="213"/>
      <c r="BF646" s="213"/>
      <c r="BG646" s="213"/>
      <c r="BH646" s="213"/>
      <c r="BI646" s="213"/>
      <c r="BJ646" s="213"/>
      <c r="BK646" s="213"/>
      <c r="BL646" s="213"/>
      <c r="BM646" s="214">
        <v>44</v>
      </c>
    </row>
    <row r="647" spans="1:65">
      <c r="A647" s="29"/>
      <c r="B647" s="19">
        <v>1</v>
      </c>
      <c r="C647" s="9">
        <v>6</v>
      </c>
      <c r="D647" s="216">
        <v>39.6</v>
      </c>
      <c r="E647" s="217">
        <v>46.7</v>
      </c>
      <c r="F647" s="217">
        <v>47</v>
      </c>
      <c r="G647" s="217">
        <v>49</v>
      </c>
      <c r="H647" s="217">
        <v>46</v>
      </c>
      <c r="I647" s="217">
        <v>49.248999999999995</v>
      </c>
      <c r="J647" s="217">
        <v>48.1</v>
      </c>
      <c r="K647" s="217">
        <v>46</v>
      </c>
      <c r="L647" s="217">
        <v>47.9</v>
      </c>
      <c r="M647" s="217">
        <v>51</v>
      </c>
      <c r="N647" s="217">
        <v>46</v>
      </c>
      <c r="O647" s="217">
        <v>48</v>
      </c>
      <c r="P647" s="217">
        <v>47</v>
      </c>
      <c r="Q647" s="217">
        <v>48</v>
      </c>
      <c r="R647" s="217">
        <v>48.8</v>
      </c>
      <c r="S647" s="217">
        <v>49.48</v>
      </c>
      <c r="T647" s="215">
        <v>45.6</v>
      </c>
      <c r="U647" s="217">
        <v>49.1</v>
      </c>
      <c r="V647" s="217">
        <v>45.1</v>
      </c>
      <c r="W647" s="212"/>
      <c r="X647" s="213"/>
      <c r="Y647" s="213"/>
      <c r="Z647" s="213"/>
      <c r="AA647" s="213"/>
      <c r="AB647" s="213"/>
      <c r="AC647" s="213"/>
      <c r="AD647" s="213"/>
      <c r="AE647" s="213"/>
      <c r="AF647" s="213"/>
      <c r="AG647" s="213"/>
      <c r="AH647" s="213"/>
      <c r="AI647" s="213"/>
      <c r="AJ647" s="213"/>
      <c r="AK647" s="213"/>
      <c r="AL647" s="213"/>
      <c r="AM647" s="213"/>
      <c r="AN647" s="213"/>
      <c r="AO647" s="213"/>
      <c r="AP647" s="213"/>
      <c r="AQ647" s="213"/>
      <c r="AR647" s="213"/>
      <c r="AS647" s="213"/>
      <c r="AT647" s="213"/>
      <c r="AU647" s="213"/>
      <c r="AV647" s="213"/>
      <c r="AW647" s="213"/>
      <c r="AX647" s="213"/>
      <c r="AY647" s="213"/>
      <c r="AZ647" s="213"/>
      <c r="BA647" s="213"/>
      <c r="BB647" s="213"/>
      <c r="BC647" s="213"/>
      <c r="BD647" s="213"/>
      <c r="BE647" s="213"/>
      <c r="BF647" s="213"/>
      <c r="BG647" s="213"/>
      <c r="BH647" s="213"/>
      <c r="BI647" s="213"/>
      <c r="BJ647" s="213"/>
      <c r="BK647" s="213"/>
      <c r="BL647" s="213"/>
      <c r="BM647" s="218"/>
    </row>
    <row r="648" spans="1:65">
      <c r="A648" s="29"/>
      <c r="B648" s="20" t="s">
        <v>254</v>
      </c>
      <c r="C648" s="12"/>
      <c r="D648" s="219">
        <v>38.65</v>
      </c>
      <c r="E648" s="219">
        <v>45.716666666666669</v>
      </c>
      <c r="F648" s="219">
        <v>46.666666666666664</v>
      </c>
      <c r="G648" s="219">
        <v>47.766666666666673</v>
      </c>
      <c r="H648" s="219">
        <v>46.333333333333336</v>
      </c>
      <c r="I648" s="219">
        <v>49.573583333333339</v>
      </c>
      <c r="J648" s="219">
        <v>47.800000000000004</v>
      </c>
      <c r="K648" s="219">
        <v>47.516666666666673</v>
      </c>
      <c r="L648" s="219">
        <v>47.65</v>
      </c>
      <c r="M648" s="219">
        <v>48.333333333333336</v>
      </c>
      <c r="N648" s="219">
        <v>45.166666666666664</v>
      </c>
      <c r="O648" s="219">
        <v>46.5</v>
      </c>
      <c r="P648" s="219">
        <v>47.166666666666664</v>
      </c>
      <c r="Q648" s="219">
        <v>49</v>
      </c>
      <c r="R648" s="219">
        <v>48.85</v>
      </c>
      <c r="S648" s="219">
        <v>49.998333333333335</v>
      </c>
      <c r="T648" s="219">
        <v>47.65</v>
      </c>
      <c r="U648" s="219">
        <v>48.833333333333343</v>
      </c>
      <c r="V648" s="219">
        <v>45.333333333333336</v>
      </c>
      <c r="W648" s="212"/>
      <c r="X648" s="213"/>
      <c r="Y648" s="213"/>
      <c r="Z648" s="213"/>
      <c r="AA648" s="213"/>
      <c r="AB648" s="213"/>
      <c r="AC648" s="213"/>
      <c r="AD648" s="213"/>
      <c r="AE648" s="213"/>
      <c r="AF648" s="213"/>
      <c r="AG648" s="213"/>
      <c r="AH648" s="213"/>
      <c r="AI648" s="213"/>
      <c r="AJ648" s="213"/>
      <c r="AK648" s="213"/>
      <c r="AL648" s="213"/>
      <c r="AM648" s="213"/>
      <c r="AN648" s="213"/>
      <c r="AO648" s="213"/>
      <c r="AP648" s="213"/>
      <c r="AQ648" s="213"/>
      <c r="AR648" s="213"/>
      <c r="AS648" s="213"/>
      <c r="AT648" s="213"/>
      <c r="AU648" s="213"/>
      <c r="AV648" s="213"/>
      <c r="AW648" s="213"/>
      <c r="AX648" s="213"/>
      <c r="AY648" s="213"/>
      <c r="AZ648" s="213"/>
      <c r="BA648" s="213"/>
      <c r="BB648" s="213"/>
      <c r="BC648" s="213"/>
      <c r="BD648" s="213"/>
      <c r="BE648" s="213"/>
      <c r="BF648" s="213"/>
      <c r="BG648" s="213"/>
      <c r="BH648" s="213"/>
      <c r="BI648" s="213"/>
      <c r="BJ648" s="213"/>
      <c r="BK648" s="213"/>
      <c r="BL648" s="213"/>
      <c r="BM648" s="218"/>
    </row>
    <row r="649" spans="1:65">
      <c r="A649" s="29"/>
      <c r="B649" s="3" t="s">
        <v>255</v>
      </c>
      <c r="C649" s="28"/>
      <c r="D649" s="217">
        <v>38.799999999999997</v>
      </c>
      <c r="E649" s="217">
        <v>45.7</v>
      </c>
      <c r="F649" s="217">
        <v>46.5</v>
      </c>
      <c r="G649" s="217">
        <v>47.95</v>
      </c>
      <c r="H649" s="217">
        <v>46.5</v>
      </c>
      <c r="I649" s="217">
        <v>49.474249999999998</v>
      </c>
      <c r="J649" s="217">
        <v>47.9</v>
      </c>
      <c r="K649" s="217">
        <v>48</v>
      </c>
      <c r="L649" s="217">
        <v>47.7</v>
      </c>
      <c r="M649" s="217">
        <v>48</v>
      </c>
      <c r="N649" s="217">
        <v>45.5</v>
      </c>
      <c r="O649" s="217">
        <v>47.5</v>
      </c>
      <c r="P649" s="217">
        <v>47</v>
      </c>
      <c r="Q649" s="217">
        <v>49.5</v>
      </c>
      <c r="R649" s="217">
        <v>48.849999999999994</v>
      </c>
      <c r="S649" s="217">
        <v>49.99</v>
      </c>
      <c r="T649" s="217">
        <v>48.150000000000006</v>
      </c>
      <c r="U649" s="217">
        <v>49</v>
      </c>
      <c r="V649" s="217">
        <v>45.25</v>
      </c>
      <c r="W649" s="212"/>
      <c r="X649" s="213"/>
      <c r="Y649" s="213"/>
      <c r="Z649" s="213"/>
      <c r="AA649" s="213"/>
      <c r="AB649" s="213"/>
      <c r="AC649" s="213"/>
      <c r="AD649" s="213"/>
      <c r="AE649" s="213"/>
      <c r="AF649" s="213"/>
      <c r="AG649" s="213"/>
      <c r="AH649" s="213"/>
      <c r="AI649" s="213"/>
      <c r="AJ649" s="213"/>
      <c r="AK649" s="213"/>
      <c r="AL649" s="213"/>
      <c r="AM649" s="213"/>
      <c r="AN649" s="213"/>
      <c r="AO649" s="213"/>
      <c r="AP649" s="213"/>
      <c r="AQ649" s="213"/>
      <c r="AR649" s="213"/>
      <c r="AS649" s="213"/>
      <c r="AT649" s="213"/>
      <c r="AU649" s="213"/>
      <c r="AV649" s="213"/>
      <c r="AW649" s="213"/>
      <c r="AX649" s="213"/>
      <c r="AY649" s="213"/>
      <c r="AZ649" s="213"/>
      <c r="BA649" s="213"/>
      <c r="BB649" s="213"/>
      <c r="BC649" s="213"/>
      <c r="BD649" s="213"/>
      <c r="BE649" s="213"/>
      <c r="BF649" s="213"/>
      <c r="BG649" s="213"/>
      <c r="BH649" s="213"/>
      <c r="BI649" s="213"/>
      <c r="BJ649" s="213"/>
      <c r="BK649" s="213"/>
      <c r="BL649" s="213"/>
      <c r="BM649" s="218"/>
    </row>
    <row r="650" spans="1:65">
      <c r="A650" s="29"/>
      <c r="B650" s="3" t="s">
        <v>256</v>
      </c>
      <c r="C650" s="28"/>
      <c r="D650" s="23">
        <v>0.92682252885868011</v>
      </c>
      <c r="E650" s="23">
        <v>0.72502873506273491</v>
      </c>
      <c r="F650" s="23">
        <v>0.39327683210006986</v>
      </c>
      <c r="G650" s="23">
        <v>1.3574485871172688</v>
      </c>
      <c r="H650" s="23">
        <v>0.81649658092772603</v>
      </c>
      <c r="I650" s="23">
        <v>0.31986675611364696</v>
      </c>
      <c r="J650" s="23">
        <v>0.3346640106136316</v>
      </c>
      <c r="K650" s="23">
        <v>1.1856081421222888</v>
      </c>
      <c r="L650" s="23">
        <v>0.21679483388678844</v>
      </c>
      <c r="M650" s="23">
        <v>1.6329931618554521</v>
      </c>
      <c r="N650" s="23">
        <v>0.98319208025017502</v>
      </c>
      <c r="O650" s="23">
        <v>2.0736441353327719</v>
      </c>
      <c r="P650" s="23">
        <v>0.40824829046386302</v>
      </c>
      <c r="Q650" s="23">
        <v>1.2649110640673518</v>
      </c>
      <c r="R650" s="23">
        <v>1.1640446726822808</v>
      </c>
      <c r="S650" s="23">
        <v>0.39616494881130743</v>
      </c>
      <c r="T650" s="23">
        <v>1.0597169433391156</v>
      </c>
      <c r="U650" s="23">
        <v>0.55015149428740784</v>
      </c>
      <c r="V650" s="23">
        <v>0.82865352631040312</v>
      </c>
      <c r="W650" s="152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29"/>
      <c r="B651" s="3" t="s">
        <v>86</v>
      </c>
      <c r="C651" s="28"/>
      <c r="D651" s="13">
        <v>2.3979884317171542E-2</v>
      </c>
      <c r="E651" s="13">
        <v>1.5859177580665001E-2</v>
      </c>
      <c r="F651" s="13">
        <v>8.4273606878586399E-3</v>
      </c>
      <c r="G651" s="13">
        <v>2.8418323526530398E-2</v>
      </c>
      <c r="H651" s="13">
        <v>1.7622228365346604E-2</v>
      </c>
      <c r="I651" s="13">
        <v>6.4523630249372788E-3</v>
      </c>
      <c r="J651" s="13">
        <v>7.0013391341763927E-3</v>
      </c>
      <c r="K651" s="13">
        <v>2.4951416530107795E-2</v>
      </c>
      <c r="L651" s="13">
        <v>4.549734184402696E-3</v>
      </c>
      <c r="M651" s="13">
        <v>3.3786065417699004E-2</v>
      </c>
      <c r="N651" s="13">
        <v>2.1768090337642251E-2</v>
      </c>
      <c r="O651" s="13">
        <v>4.4594497534038109E-2</v>
      </c>
      <c r="P651" s="13">
        <v>8.6554407872197116E-3</v>
      </c>
      <c r="Q651" s="13">
        <v>2.5814511511578608E-2</v>
      </c>
      <c r="R651" s="13">
        <v>2.3828959522666955E-2</v>
      </c>
      <c r="S651" s="13">
        <v>7.9235630949959814E-3</v>
      </c>
      <c r="T651" s="13">
        <v>2.2239600070075877E-2</v>
      </c>
      <c r="U651" s="13">
        <v>1.1265900906909373E-2</v>
      </c>
      <c r="V651" s="13">
        <v>1.8279121903905949E-2</v>
      </c>
      <c r="W651" s="152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29"/>
      <c r="B652" s="3" t="s">
        <v>257</v>
      </c>
      <c r="C652" s="28"/>
      <c r="D652" s="13">
        <v>-0.18751812011523306</v>
      </c>
      <c r="E652" s="13">
        <v>-3.8966021335094525E-2</v>
      </c>
      <c r="F652" s="13">
        <v>-1.8995574093425005E-2</v>
      </c>
      <c r="G652" s="13">
        <v>4.1281016600873688E-3</v>
      </c>
      <c r="H652" s="13">
        <v>-2.6002748564186162E-2</v>
      </c>
      <c r="I652" s="13">
        <v>4.2112242672466271E-2</v>
      </c>
      <c r="J652" s="13">
        <v>4.8288191071634845E-3</v>
      </c>
      <c r="K652" s="13">
        <v>-1.1272791929836101E-3</v>
      </c>
      <c r="L652" s="13">
        <v>1.6755905953207417E-3</v>
      </c>
      <c r="M652" s="13">
        <v>1.6040298260381336E-2</v>
      </c>
      <c r="N652" s="13">
        <v>-5.0527859211850656E-2</v>
      </c>
      <c r="O652" s="13">
        <v>-2.2499161328805584E-2</v>
      </c>
      <c r="P652" s="13">
        <v>-8.4848123872831582E-3</v>
      </c>
      <c r="Q652" s="13">
        <v>3.0054647201903872E-2</v>
      </c>
      <c r="R652" s="13">
        <v>2.6901418690061352E-2</v>
      </c>
      <c r="S652" s="13">
        <v>5.1041134741833805E-2</v>
      </c>
      <c r="T652" s="13">
        <v>1.6755905953207417E-3</v>
      </c>
      <c r="U652" s="13">
        <v>2.6551059966523294E-2</v>
      </c>
      <c r="V652" s="13">
        <v>-4.7024271976469967E-2</v>
      </c>
      <c r="W652" s="152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29"/>
      <c r="B653" s="45" t="s">
        <v>258</v>
      </c>
      <c r="C653" s="46"/>
      <c r="D653" s="44">
        <v>5.13</v>
      </c>
      <c r="E653" s="44">
        <v>1.1000000000000001</v>
      </c>
      <c r="F653" s="44">
        <v>0.56000000000000005</v>
      </c>
      <c r="G653" s="44">
        <v>7.0000000000000007E-2</v>
      </c>
      <c r="H653" s="44">
        <v>0.75</v>
      </c>
      <c r="I653" s="44">
        <v>1.1000000000000001</v>
      </c>
      <c r="J653" s="44">
        <v>0.09</v>
      </c>
      <c r="K653" s="44">
        <v>0.08</v>
      </c>
      <c r="L653" s="44">
        <v>0</v>
      </c>
      <c r="M653" s="44">
        <v>0.39</v>
      </c>
      <c r="N653" s="44">
        <v>1.42</v>
      </c>
      <c r="O653" s="44">
        <v>0.66</v>
      </c>
      <c r="P653" s="44">
        <v>0.28000000000000003</v>
      </c>
      <c r="Q653" s="44">
        <v>0.77</v>
      </c>
      <c r="R653" s="44">
        <v>0.68</v>
      </c>
      <c r="S653" s="44">
        <v>1.34</v>
      </c>
      <c r="T653" s="44">
        <v>0</v>
      </c>
      <c r="U653" s="44">
        <v>0.67</v>
      </c>
      <c r="V653" s="44">
        <v>1.32</v>
      </c>
      <c r="W653" s="152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B654" s="3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BM654" s="55"/>
    </row>
    <row r="655" spans="1:65" ht="15">
      <c r="B655" s="8" t="s">
        <v>451</v>
      </c>
      <c r="BM655" s="27" t="s">
        <v>66</v>
      </c>
    </row>
    <row r="656" spans="1:65" ht="15">
      <c r="A656" s="24" t="s">
        <v>58</v>
      </c>
      <c r="B656" s="18" t="s">
        <v>108</v>
      </c>
      <c r="C656" s="15" t="s">
        <v>109</v>
      </c>
      <c r="D656" s="16" t="s">
        <v>224</v>
      </c>
      <c r="E656" s="17" t="s">
        <v>224</v>
      </c>
      <c r="F656" s="17" t="s">
        <v>224</v>
      </c>
      <c r="G656" s="17" t="s">
        <v>224</v>
      </c>
      <c r="H656" s="17" t="s">
        <v>224</v>
      </c>
      <c r="I656" s="17" t="s">
        <v>224</v>
      </c>
      <c r="J656" s="17" t="s">
        <v>224</v>
      </c>
      <c r="K656" s="17" t="s">
        <v>224</v>
      </c>
      <c r="L656" s="17" t="s">
        <v>224</v>
      </c>
      <c r="M656" s="17" t="s">
        <v>224</v>
      </c>
      <c r="N656" s="17" t="s">
        <v>224</v>
      </c>
      <c r="O656" s="17" t="s">
        <v>224</v>
      </c>
      <c r="P656" s="17" t="s">
        <v>224</v>
      </c>
      <c r="Q656" s="17" t="s">
        <v>224</v>
      </c>
      <c r="R656" s="17" t="s">
        <v>224</v>
      </c>
      <c r="S656" s="17" t="s">
        <v>224</v>
      </c>
      <c r="T656" s="17" t="s">
        <v>224</v>
      </c>
      <c r="U656" s="17" t="s">
        <v>224</v>
      </c>
      <c r="V656" s="17" t="s">
        <v>224</v>
      </c>
      <c r="W656" s="152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7">
        <v>1</v>
      </c>
    </row>
    <row r="657" spans="1:65">
      <c r="A657" s="29"/>
      <c r="B657" s="19" t="s">
        <v>225</v>
      </c>
      <c r="C657" s="9" t="s">
        <v>225</v>
      </c>
      <c r="D657" s="150" t="s">
        <v>227</v>
      </c>
      <c r="E657" s="151" t="s">
        <v>228</v>
      </c>
      <c r="F657" s="151" t="s">
        <v>229</v>
      </c>
      <c r="G657" s="151" t="s">
        <v>230</v>
      </c>
      <c r="H657" s="151" t="s">
        <v>231</v>
      </c>
      <c r="I657" s="151" t="s">
        <v>233</v>
      </c>
      <c r="J657" s="151" t="s">
        <v>234</v>
      </c>
      <c r="K657" s="151" t="s">
        <v>235</v>
      </c>
      <c r="L657" s="151" t="s">
        <v>236</v>
      </c>
      <c r="M657" s="151" t="s">
        <v>237</v>
      </c>
      <c r="N657" s="151" t="s">
        <v>238</v>
      </c>
      <c r="O657" s="151" t="s">
        <v>239</v>
      </c>
      <c r="P657" s="151" t="s">
        <v>240</v>
      </c>
      <c r="Q657" s="151" t="s">
        <v>241</v>
      </c>
      <c r="R657" s="151" t="s">
        <v>242</v>
      </c>
      <c r="S657" s="151" t="s">
        <v>243</v>
      </c>
      <c r="T657" s="151" t="s">
        <v>245</v>
      </c>
      <c r="U657" s="151" t="s">
        <v>246</v>
      </c>
      <c r="V657" s="151" t="s">
        <v>247</v>
      </c>
      <c r="W657" s="152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7" t="s">
        <v>1</v>
      </c>
    </row>
    <row r="658" spans="1:65">
      <c r="A658" s="29"/>
      <c r="B658" s="19"/>
      <c r="C658" s="9"/>
      <c r="D658" s="10" t="s">
        <v>112</v>
      </c>
      <c r="E658" s="11" t="s">
        <v>263</v>
      </c>
      <c r="F658" s="11" t="s">
        <v>263</v>
      </c>
      <c r="G658" s="11" t="s">
        <v>263</v>
      </c>
      <c r="H658" s="11" t="s">
        <v>112</v>
      </c>
      <c r="I658" s="11" t="s">
        <v>112</v>
      </c>
      <c r="J658" s="11" t="s">
        <v>263</v>
      </c>
      <c r="K658" s="11" t="s">
        <v>263</v>
      </c>
      <c r="L658" s="11" t="s">
        <v>112</v>
      </c>
      <c r="M658" s="11" t="s">
        <v>112</v>
      </c>
      <c r="N658" s="11" t="s">
        <v>112</v>
      </c>
      <c r="O658" s="11" t="s">
        <v>264</v>
      </c>
      <c r="P658" s="11" t="s">
        <v>112</v>
      </c>
      <c r="Q658" s="11" t="s">
        <v>263</v>
      </c>
      <c r="R658" s="11" t="s">
        <v>263</v>
      </c>
      <c r="S658" s="11" t="s">
        <v>112</v>
      </c>
      <c r="T658" s="11" t="s">
        <v>263</v>
      </c>
      <c r="U658" s="11" t="s">
        <v>263</v>
      </c>
      <c r="V658" s="11" t="s">
        <v>264</v>
      </c>
      <c r="W658" s="152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7">
        <v>3</v>
      </c>
    </row>
    <row r="659" spans="1:65">
      <c r="A659" s="29"/>
      <c r="B659" s="19"/>
      <c r="C659" s="9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152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7">
        <v>3</v>
      </c>
    </row>
    <row r="660" spans="1:65">
      <c r="A660" s="29"/>
      <c r="B660" s="18">
        <v>1</v>
      </c>
      <c r="C660" s="14">
        <v>1</v>
      </c>
      <c r="D660" s="202">
        <v>9.2899999999999996E-2</v>
      </c>
      <c r="E660" s="202">
        <v>8.5999999999999993E-2</v>
      </c>
      <c r="F660" s="202">
        <v>8.8999999999999996E-2</v>
      </c>
      <c r="G660" s="202">
        <v>8.8999999999999996E-2</v>
      </c>
      <c r="H660" s="202">
        <v>8.6999999999999994E-2</v>
      </c>
      <c r="I660" s="231">
        <v>7.8546699999999997E-2</v>
      </c>
      <c r="J660" s="202">
        <v>0.09</v>
      </c>
      <c r="K660" s="202">
        <v>8.5999999999999993E-2</v>
      </c>
      <c r="L660" s="202">
        <v>8.7400000000000005E-2</v>
      </c>
      <c r="M660" s="202">
        <v>9.3100000000000002E-2</v>
      </c>
      <c r="N660" s="202">
        <v>8.7500000000000008E-2</v>
      </c>
      <c r="O660" s="202">
        <v>8.7800000000000003E-2</v>
      </c>
      <c r="P660" s="202">
        <v>9.0999999999999998E-2</v>
      </c>
      <c r="Q660" s="202">
        <v>9.0999999999999998E-2</v>
      </c>
      <c r="R660" s="202">
        <v>8.8000000000000009E-2</v>
      </c>
      <c r="S660" s="202">
        <v>8.3670510000000003E-2</v>
      </c>
      <c r="T660" s="202">
        <v>0.08</v>
      </c>
      <c r="U660" s="202">
        <v>8.8000000000000009E-2</v>
      </c>
      <c r="V660" s="202">
        <v>8.6900000000000005E-2</v>
      </c>
      <c r="W660" s="204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205"/>
      <c r="AT660" s="205"/>
      <c r="AU660" s="205"/>
      <c r="AV660" s="205"/>
      <c r="AW660" s="205"/>
      <c r="AX660" s="205"/>
      <c r="AY660" s="205"/>
      <c r="AZ660" s="205"/>
      <c r="BA660" s="205"/>
      <c r="BB660" s="205"/>
      <c r="BC660" s="205"/>
      <c r="BD660" s="205"/>
      <c r="BE660" s="205"/>
      <c r="BF660" s="205"/>
      <c r="BG660" s="205"/>
      <c r="BH660" s="205"/>
      <c r="BI660" s="205"/>
      <c r="BJ660" s="205"/>
      <c r="BK660" s="205"/>
      <c r="BL660" s="205"/>
      <c r="BM660" s="206">
        <v>1</v>
      </c>
    </row>
    <row r="661" spans="1:65">
      <c r="A661" s="29"/>
      <c r="B661" s="19">
        <v>1</v>
      </c>
      <c r="C661" s="9">
        <v>2</v>
      </c>
      <c r="D661" s="23">
        <v>9.0999999999999998E-2</v>
      </c>
      <c r="E661" s="23">
        <v>8.6999999999999994E-2</v>
      </c>
      <c r="F661" s="23">
        <v>8.6999999999999994E-2</v>
      </c>
      <c r="G661" s="23">
        <v>0.09</v>
      </c>
      <c r="H661" s="23">
        <v>9.0999999999999998E-2</v>
      </c>
      <c r="I661" s="232">
        <v>6.8297700000000003E-2</v>
      </c>
      <c r="J661" s="23">
        <v>0.09</v>
      </c>
      <c r="K661" s="23">
        <v>8.6999999999999994E-2</v>
      </c>
      <c r="L661" s="23">
        <v>8.8200000000000001E-2</v>
      </c>
      <c r="M661" s="23">
        <v>8.8800000000000004E-2</v>
      </c>
      <c r="N661" s="23">
        <v>8.6999999999999994E-2</v>
      </c>
      <c r="O661" s="23">
        <v>9.01E-2</v>
      </c>
      <c r="P661" s="23">
        <v>9.1999999999999998E-2</v>
      </c>
      <c r="Q661" s="23">
        <v>0.09</v>
      </c>
      <c r="R661" s="208">
        <v>8.3000000000000004E-2</v>
      </c>
      <c r="S661" s="23">
        <v>8.43975E-2</v>
      </c>
      <c r="T661" s="23">
        <v>0.08</v>
      </c>
      <c r="U661" s="23">
        <v>8.8999999999999996E-2</v>
      </c>
      <c r="V661" s="23">
        <v>8.77E-2</v>
      </c>
      <c r="W661" s="204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205"/>
      <c r="AT661" s="205"/>
      <c r="AU661" s="205"/>
      <c r="AV661" s="205"/>
      <c r="AW661" s="205"/>
      <c r="AX661" s="205"/>
      <c r="AY661" s="205"/>
      <c r="AZ661" s="205"/>
      <c r="BA661" s="205"/>
      <c r="BB661" s="205"/>
      <c r="BC661" s="205"/>
      <c r="BD661" s="205"/>
      <c r="BE661" s="205"/>
      <c r="BF661" s="205"/>
      <c r="BG661" s="205"/>
      <c r="BH661" s="205"/>
      <c r="BI661" s="205"/>
      <c r="BJ661" s="205"/>
      <c r="BK661" s="205"/>
      <c r="BL661" s="205"/>
      <c r="BM661" s="206" t="e">
        <v>#N/A</v>
      </c>
    </row>
    <row r="662" spans="1:65">
      <c r="A662" s="29"/>
      <c r="B662" s="19">
        <v>1</v>
      </c>
      <c r="C662" s="9">
        <v>3</v>
      </c>
      <c r="D662" s="23">
        <v>9.1200000000000003E-2</v>
      </c>
      <c r="E662" s="23">
        <v>8.5000000000000006E-2</v>
      </c>
      <c r="F662" s="23">
        <v>8.5999999999999993E-2</v>
      </c>
      <c r="G662" s="23">
        <v>8.8999999999999996E-2</v>
      </c>
      <c r="H662" s="23">
        <v>0.09</v>
      </c>
      <c r="I662" s="232">
        <v>6.7280549999999995E-2</v>
      </c>
      <c r="J662" s="23">
        <v>0.09</v>
      </c>
      <c r="K662" s="23">
        <v>8.4000000000000005E-2</v>
      </c>
      <c r="L662" s="23">
        <v>8.72E-2</v>
      </c>
      <c r="M662" s="23">
        <v>9.169999999999999E-2</v>
      </c>
      <c r="N662" s="23">
        <v>8.6499999999999994E-2</v>
      </c>
      <c r="O662" s="23">
        <v>8.8400000000000006E-2</v>
      </c>
      <c r="P662" s="23">
        <v>9.5000000000000001E-2</v>
      </c>
      <c r="Q662" s="23">
        <v>8.7999999999999995E-2</v>
      </c>
      <c r="R662" s="23">
        <v>8.5999999999999993E-2</v>
      </c>
      <c r="S662" s="23">
        <v>8.3524000000000001E-2</v>
      </c>
      <c r="T662" s="23">
        <v>0.08</v>
      </c>
      <c r="U662" s="23">
        <v>8.5999999999999993E-2</v>
      </c>
      <c r="V662" s="23">
        <v>8.8000000000000009E-2</v>
      </c>
      <c r="W662" s="204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05"/>
      <c r="AT662" s="205"/>
      <c r="AU662" s="205"/>
      <c r="AV662" s="205"/>
      <c r="AW662" s="205"/>
      <c r="AX662" s="205"/>
      <c r="AY662" s="205"/>
      <c r="AZ662" s="205"/>
      <c r="BA662" s="205"/>
      <c r="BB662" s="205"/>
      <c r="BC662" s="205"/>
      <c r="BD662" s="205"/>
      <c r="BE662" s="205"/>
      <c r="BF662" s="205"/>
      <c r="BG662" s="205"/>
      <c r="BH662" s="205"/>
      <c r="BI662" s="205"/>
      <c r="BJ662" s="205"/>
      <c r="BK662" s="205"/>
      <c r="BL662" s="205"/>
      <c r="BM662" s="206">
        <v>16</v>
      </c>
    </row>
    <row r="663" spans="1:65">
      <c r="A663" s="29"/>
      <c r="B663" s="19">
        <v>1</v>
      </c>
      <c r="C663" s="9">
        <v>4</v>
      </c>
      <c r="D663" s="23">
        <v>8.8200000000000001E-2</v>
      </c>
      <c r="E663" s="23">
        <v>8.3000000000000004E-2</v>
      </c>
      <c r="F663" s="23">
        <v>8.8000000000000009E-2</v>
      </c>
      <c r="G663" s="23">
        <v>0.09</v>
      </c>
      <c r="H663" s="23">
        <v>8.7999999999999995E-2</v>
      </c>
      <c r="I663" s="232">
        <v>6.6581950000000001E-2</v>
      </c>
      <c r="J663" s="23">
        <v>0.09</v>
      </c>
      <c r="K663" s="23">
        <v>8.4999999999999992E-2</v>
      </c>
      <c r="L663" s="23">
        <v>8.7099999999999997E-2</v>
      </c>
      <c r="M663" s="23">
        <v>8.9899999999999994E-2</v>
      </c>
      <c r="N663" s="23">
        <v>8.6499999999999994E-2</v>
      </c>
      <c r="O663" s="23">
        <v>9.0499999999999997E-2</v>
      </c>
      <c r="P663" s="23">
        <v>9.6000000000000002E-2</v>
      </c>
      <c r="Q663" s="23">
        <v>9.2999999999999999E-2</v>
      </c>
      <c r="R663" s="23">
        <v>8.8999999999999996E-2</v>
      </c>
      <c r="S663" s="23">
        <v>8.4216369999999999E-2</v>
      </c>
      <c r="T663" s="23">
        <v>0.08</v>
      </c>
      <c r="U663" s="23">
        <v>8.6999999999999994E-2</v>
      </c>
      <c r="V663" s="23">
        <v>8.6599999999999996E-2</v>
      </c>
      <c r="W663" s="204"/>
      <c r="X663" s="205"/>
      <c r="Y663" s="205"/>
      <c r="Z663" s="205"/>
      <c r="AA663" s="205"/>
      <c r="AB663" s="205"/>
      <c r="AC663" s="205"/>
      <c r="AD663" s="205"/>
      <c r="AE663" s="205"/>
      <c r="AF663" s="205"/>
      <c r="AG663" s="205"/>
      <c r="AH663" s="205"/>
      <c r="AI663" s="205"/>
      <c r="AJ663" s="205"/>
      <c r="AK663" s="205"/>
      <c r="AL663" s="205"/>
      <c r="AM663" s="205"/>
      <c r="AN663" s="205"/>
      <c r="AO663" s="205"/>
      <c r="AP663" s="205"/>
      <c r="AQ663" s="205"/>
      <c r="AR663" s="205"/>
      <c r="AS663" s="205"/>
      <c r="AT663" s="205"/>
      <c r="AU663" s="205"/>
      <c r="AV663" s="205"/>
      <c r="AW663" s="205"/>
      <c r="AX663" s="205"/>
      <c r="AY663" s="205"/>
      <c r="AZ663" s="205"/>
      <c r="BA663" s="205"/>
      <c r="BB663" s="205"/>
      <c r="BC663" s="205"/>
      <c r="BD663" s="205"/>
      <c r="BE663" s="205"/>
      <c r="BF663" s="205"/>
      <c r="BG663" s="205"/>
      <c r="BH663" s="205"/>
      <c r="BI663" s="205"/>
      <c r="BJ663" s="205"/>
      <c r="BK663" s="205"/>
      <c r="BL663" s="205"/>
      <c r="BM663" s="206">
        <v>8.8054444999999995E-2</v>
      </c>
    </row>
    <row r="664" spans="1:65">
      <c r="A664" s="29"/>
      <c r="B664" s="19">
        <v>1</v>
      </c>
      <c r="C664" s="9">
        <v>5</v>
      </c>
      <c r="D664" s="23">
        <v>9.5299999999999996E-2</v>
      </c>
      <c r="E664" s="23">
        <v>8.4000000000000005E-2</v>
      </c>
      <c r="F664" s="23">
        <v>8.4999999999999992E-2</v>
      </c>
      <c r="G664" s="23">
        <v>8.8999999999999996E-2</v>
      </c>
      <c r="H664" s="23">
        <v>8.5999999999999993E-2</v>
      </c>
      <c r="I664" s="232">
        <v>6.1821550000000003E-2</v>
      </c>
      <c r="J664" s="23">
        <v>0.09</v>
      </c>
      <c r="K664" s="23">
        <v>8.4000000000000005E-2</v>
      </c>
      <c r="L664" s="23">
        <v>8.77E-2</v>
      </c>
      <c r="M664" s="23">
        <v>9.0399999999999994E-2</v>
      </c>
      <c r="N664" s="23">
        <v>8.8999999999999996E-2</v>
      </c>
      <c r="O664" s="23">
        <v>8.8500000000000009E-2</v>
      </c>
      <c r="P664" s="23">
        <v>9.6000000000000002E-2</v>
      </c>
      <c r="Q664" s="23">
        <v>9.5000000000000001E-2</v>
      </c>
      <c r="R664" s="23">
        <v>8.8999999999999996E-2</v>
      </c>
      <c r="S664" s="23">
        <v>8.3626370000000005E-2</v>
      </c>
      <c r="T664" s="23">
        <v>0.08</v>
      </c>
      <c r="U664" s="23">
        <v>8.8000000000000009E-2</v>
      </c>
      <c r="V664" s="23">
        <v>8.4999999999999992E-2</v>
      </c>
      <c r="W664" s="204"/>
      <c r="X664" s="205"/>
      <c r="Y664" s="205"/>
      <c r="Z664" s="205"/>
      <c r="AA664" s="205"/>
      <c r="AB664" s="205"/>
      <c r="AC664" s="205"/>
      <c r="AD664" s="205"/>
      <c r="AE664" s="205"/>
      <c r="AF664" s="205"/>
      <c r="AG664" s="205"/>
      <c r="AH664" s="205"/>
      <c r="AI664" s="205"/>
      <c r="AJ664" s="205"/>
      <c r="AK664" s="205"/>
      <c r="AL664" s="205"/>
      <c r="AM664" s="205"/>
      <c r="AN664" s="205"/>
      <c r="AO664" s="205"/>
      <c r="AP664" s="205"/>
      <c r="AQ664" s="205"/>
      <c r="AR664" s="205"/>
      <c r="AS664" s="205"/>
      <c r="AT664" s="205"/>
      <c r="AU664" s="205"/>
      <c r="AV664" s="205"/>
      <c r="AW664" s="205"/>
      <c r="AX664" s="205"/>
      <c r="AY664" s="205"/>
      <c r="AZ664" s="205"/>
      <c r="BA664" s="205"/>
      <c r="BB664" s="205"/>
      <c r="BC664" s="205"/>
      <c r="BD664" s="205"/>
      <c r="BE664" s="205"/>
      <c r="BF664" s="205"/>
      <c r="BG664" s="205"/>
      <c r="BH664" s="205"/>
      <c r="BI664" s="205"/>
      <c r="BJ664" s="205"/>
      <c r="BK664" s="205"/>
      <c r="BL664" s="205"/>
      <c r="BM664" s="206">
        <v>45</v>
      </c>
    </row>
    <row r="665" spans="1:65">
      <c r="A665" s="29"/>
      <c r="B665" s="19">
        <v>1</v>
      </c>
      <c r="C665" s="9">
        <v>6</v>
      </c>
      <c r="D665" s="23">
        <v>9.3899999999999997E-2</v>
      </c>
      <c r="E665" s="23">
        <v>8.6999999999999994E-2</v>
      </c>
      <c r="F665" s="23">
        <v>8.6999999999999994E-2</v>
      </c>
      <c r="G665" s="23">
        <v>9.1999999999999998E-2</v>
      </c>
      <c r="H665" s="23">
        <v>9.1999999999999998E-2</v>
      </c>
      <c r="I665" s="232">
        <v>6.0092450000000006E-2</v>
      </c>
      <c r="J665" s="23">
        <v>0.09</v>
      </c>
      <c r="K665" s="23">
        <v>8.3000000000000004E-2</v>
      </c>
      <c r="L665" s="23">
        <v>8.77E-2</v>
      </c>
      <c r="M665" s="23">
        <v>9.1299999999999992E-2</v>
      </c>
      <c r="N665" s="23">
        <v>8.7500000000000008E-2</v>
      </c>
      <c r="O665" s="23">
        <v>8.9899999999999994E-2</v>
      </c>
      <c r="P665" s="23">
        <v>9.5000000000000001E-2</v>
      </c>
      <c r="Q665" s="23">
        <v>9.0999999999999998E-2</v>
      </c>
      <c r="R665" s="23">
        <v>8.8999999999999996E-2</v>
      </c>
      <c r="S665" s="23">
        <v>8.4245310000000004E-2</v>
      </c>
      <c r="T665" s="23">
        <v>0.08</v>
      </c>
      <c r="U665" s="23">
        <v>8.6999999999999994E-2</v>
      </c>
      <c r="V665" s="23">
        <v>8.6599999999999996E-2</v>
      </c>
      <c r="W665" s="204"/>
      <c r="X665" s="205"/>
      <c r="Y665" s="205"/>
      <c r="Z665" s="205"/>
      <c r="AA665" s="205"/>
      <c r="AB665" s="205"/>
      <c r="AC665" s="205"/>
      <c r="AD665" s="205"/>
      <c r="AE665" s="205"/>
      <c r="AF665" s="205"/>
      <c r="AG665" s="205"/>
      <c r="AH665" s="205"/>
      <c r="AI665" s="205"/>
      <c r="AJ665" s="205"/>
      <c r="AK665" s="205"/>
      <c r="AL665" s="205"/>
      <c r="AM665" s="205"/>
      <c r="AN665" s="205"/>
      <c r="AO665" s="205"/>
      <c r="AP665" s="205"/>
      <c r="AQ665" s="205"/>
      <c r="AR665" s="205"/>
      <c r="AS665" s="205"/>
      <c r="AT665" s="205"/>
      <c r="AU665" s="205"/>
      <c r="AV665" s="205"/>
      <c r="AW665" s="205"/>
      <c r="AX665" s="205"/>
      <c r="AY665" s="205"/>
      <c r="AZ665" s="205"/>
      <c r="BA665" s="205"/>
      <c r="BB665" s="205"/>
      <c r="BC665" s="205"/>
      <c r="BD665" s="205"/>
      <c r="BE665" s="205"/>
      <c r="BF665" s="205"/>
      <c r="BG665" s="205"/>
      <c r="BH665" s="205"/>
      <c r="BI665" s="205"/>
      <c r="BJ665" s="205"/>
      <c r="BK665" s="205"/>
      <c r="BL665" s="205"/>
      <c r="BM665" s="56"/>
    </row>
    <row r="666" spans="1:65">
      <c r="A666" s="29"/>
      <c r="B666" s="20" t="s">
        <v>254</v>
      </c>
      <c r="C666" s="12"/>
      <c r="D666" s="209">
        <v>9.2083333333333336E-2</v>
      </c>
      <c r="E666" s="209">
        <v>8.533333333333333E-2</v>
      </c>
      <c r="F666" s="209">
        <v>8.7000000000000008E-2</v>
      </c>
      <c r="G666" s="209">
        <v>8.9833333333333321E-2</v>
      </c>
      <c r="H666" s="209">
        <v>8.8999999999999982E-2</v>
      </c>
      <c r="I666" s="209">
        <v>6.7103483333333339E-2</v>
      </c>
      <c r="J666" s="209">
        <v>8.9999999999999983E-2</v>
      </c>
      <c r="K666" s="209">
        <v>8.483333333333333E-2</v>
      </c>
      <c r="L666" s="209">
        <v>8.7550000000000017E-2</v>
      </c>
      <c r="M666" s="209">
        <v>9.0866666666666651E-2</v>
      </c>
      <c r="N666" s="209">
        <v>8.7333333333333332E-2</v>
      </c>
      <c r="O666" s="209">
        <v>8.9200000000000002E-2</v>
      </c>
      <c r="P666" s="209">
        <v>9.4166666666666662E-2</v>
      </c>
      <c r="Q666" s="209">
        <v>9.1333333333333322E-2</v>
      </c>
      <c r="R666" s="209">
        <v>8.7333333333333318E-2</v>
      </c>
      <c r="S666" s="209">
        <v>8.3946676666666664E-2</v>
      </c>
      <c r="T666" s="209">
        <v>0.08</v>
      </c>
      <c r="U666" s="209">
        <v>8.7500000000000008E-2</v>
      </c>
      <c r="V666" s="209">
        <v>8.6800000000000002E-2</v>
      </c>
      <c r="W666" s="204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205"/>
      <c r="AJ666" s="205"/>
      <c r="AK666" s="205"/>
      <c r="AL666" s="205"/>
      <c r="AM666" s="205"/>
      <c r="AN666" s="205"/>
      <c r="AO666" s="205"/>
      <c r="AP666" s="205"/>
      <c r="AQ666" s="205"/>
      <c r="AR666" s="205"/>
      <c r="AS666" s="205"/>
      <c r="AT666" s="205"/>
      <c r="AU666" s="205"/>
      <c r="AV666" s="205"/>
      <c r="AW666" s="205"/>
      <c r="AX666" s="205"/>
      <c r="AY666" s="205"/>
      <c r="AZ666" s="205"/>
      <c r="BA666" s="205"/>
      <c r="BB666" s="205"/>
      <c r="BC666" s="205"/>
      <c r="BD666" s="205"/>
      <c r="BE666" s="205"/>
      <c r="BF666" s="205"/>
      <c r="BG666" s="205"/>
      <c r="BH666" s="205"/>
      <c r="BI666" s="205"/>
      <c r="BJ666" s="205"/>
      <c r="BK666" s="205"/>
      <c r="BL666" s="205"/>
      <c r="BM666" s="56"/>
    </row>
    <row r="667" spans="1:65">
      <c r="A667" s="29"/>
      <c r="B667" s="3" t="s">
        <v>255</v>
      </c>
      <c r="C667" s="28"/>
      <c r="D667" s="23">
        <v>9.2049999999999993E-2</v>
      </c>
      <c r="E667" s="23">
        <v>8.5499999999999993E-2</v>
      </c>
      <c r="F667" s="23">
        <v>8.6999999999999994E-2</v>
      </c>
      <c r="G667" s="23">
        <v>8.9499999999999996E-2</v>
      </c>
      <c r="H667" s="23">
        <v>8.8999999999999996E-2</v>
      </c>
      <c r="I667" s="23">
        <v>6.6931249999999998E-2</v>
      </c>
      <c r="J667" s="23">
        <v>0.09</v>
      </c>
      <c r="K667" s="23">
        <v>8.4499999999999992E-2</v>
      </c>
      <c r="L667" s="23">
        <v>8.7550000000000003E-2</v>
      </c>
      <c r="M667" s="23">
        <v>9.0849999999999986E-2</v>
      </c>
      <c r="N667" s="23">
        <v>8.7249999999999994E-2</v>
      </c>
      <c r="O667" s="23">
        <v>8.9200000000000002E-2</v>
      </c>
      <c r="P667" s="23">
        <v>9.5000000000000001E-2</v>
      </c>
      <c r="Q667" s="23">
        <v>9.0999999999999998E-2</v>
      </c>
      <c r="R667" s="23">
        <v>8.8499999999999995E-2</v>
      </c>
      <c r="S667" s="23">
        <v>8.3943440000000008E-2</v>
      </c>
      <c r="T667" s="23">
        <v>0.08</v>
      </c>
      <c r="U667" s="23">
        <v>8.7499999999999994E-2</v>
      </c>
      <c r="V667" s="23">
        <v>8.6749999999999994E-2</v>
      </c>
      <c r="W667" s="204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5"/>
      <c r="AT667" s="205"/>
      <c r="AU667" s="205"/>
      <c r="AV667" s="205"/>
      <c r="AW667" s="205"/>
      <c r="AX667" s="205"/>
      <c r="AY667" s="205"/>
      <c r="AZ667" s="205"/>
      <c r="BA667" s="205"/>
      <c r="BB667" s="205"/>
      <c r="BC667" s="205"/>
      <c r="BD667" s="205"/>
      <c r="BE667" s="205"/>
      <c r="BF667" s="205"/>
      <c r="BG667" s="205"/>
      <c r="BH667" s="205"/>
      <c r="BI667" s="205"/>
      <c r="BJ667" s="205"/>
      <c r="BK667" s="205"/>
      <c r="BL667" s="205"/>
      <c r="BM667" s="56"/>
    </row>
    <row r="668" spans="1:65">
      <c r="A668" s="29"/>
      <c r="B668" s="3" t="s">
        <v>256</v>
      </c>
      <c r="C668" s="28"/>
      <c r="D668" s="23">
        <v>2.5039302439697989E-3</v>
      </c>
      <c r="E668" s="23">
        <v>1.6329931618554467E-3</v>
      </c>
      <c r="F668" s="23">
        <v>1.4142135623730983E-3</v>
      </c>
      <c r="G668" s="23">
        <v>1.1690451944500132E-3</v>
      </c>
      <c r="H668" s="23">
        <v>2.3664319132398483E-3</v>
      </c>
      <c r="I668" s="23">
        <v>6.4765750036316749E-3</v>
      </c>
      <c r="J668" s="23">
        <v>1.5202354861220293E-17</v>
      </c>
      <c r="K668" s="23">
        <v>1.4719601443879693E-3</v>
      </c>
      <c r="L668" s="23">
        <v>4.0373258476372753E-4</v>
      </c>
      <c r="M668" s="23">
        <v>1.5028861123407402E-3</v>
      </c>
      <c r="N668" s="23">
        <v>9.309493362512645E-4</v>
      </c>
      <c r="O668" s="23">
        <v>1.1027239001672135E-3</v>
      </c>
      <c r="P668" s="23">
        <v>2.1369760566432826E-3</v>
      </c>
      <c r="Q668" s="23">
        <v>2.4221202832779955E-3</v>
      </c>
      <c r="R668" s="23">
        <v>2.4221202832779916E-3</v>
      </c>
      <c r="S668" s="23">
        <v>3.8017837727396571E-4</v>
      </c>
      <c r="T668" s="23">
        <v>0</v>
      </c>
      <c r="U668" s="23">
        <v>1.0488088481701552E-3</v>
      </c>
      <c r="V668" s="23">
        <v>1.0564090116995455E-3</v>
      </c>
      <c r="W668" s="204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5"/>
      <c r="AT668" s="205"/>
      <c r="AU668" s="205"/>
      <c r="AV668" s="205"/>
      <c r="AW668" s="205"/>
      <c r="AX668" s="205"/>
      <c r="AY668" s="205"/>
      <c r="AZ668" s="205"/>
      <c r="BA668" s="205"/>
      <c r="BB668" s="205"/>
      <c r="BC668" s="205"/>
      <c r="BD668" s="205"/>
      <c r="BE668" s="205"/>
      <c r="BF668" s="205"/>
      <c r="BG668" s="205"/>
      <c r="BH668" s="205"/>
      <c r="BI668" s="205"/>
      <c r="BJ668" s="205"/>
      <c r="BK668" s="205"/>
      <c r="BL668" s="205"/>
      <c r="BM668" s="56"/>
    </row>
    <row r="669" spans="1:65">
      <c r="A669" s="29"/>
      <c r="B669" s="3" t="s">
        <v>86</v>
      </c>
      <c r="C669" s="28"/>
      <c r="D669" s="13">
        <v>2.7192002649445778E-2</v>
      </c>
      <c r="E669" s="13">
        <v>1.9136638615493518E-2</v>
      </c>
      <c r="F669" s="13">
        <v>1.6255328303139058E-2</v>
      </c>
      <c r="G669" s="13">
        <v>1.3013490105194954E-2</v>
      </c>
      <c r="H669" s="13">
        <v>2.6589122620672458E-2</v>
      </c>
      <c r="I669" s="13">
        <v>9.6516226608678396E-2</v>
      </c>
      <c r="J669" s="13">
        <v>1.6891505401355884E-16</v>
      </c>
      <c r="K669" s="13">
        <v>1.7351200130310052E-2</v>
      </c>
      <c r="L669" s="13">
        <v>4.6114515678324095E-3</v>
      </c>
      <c r="M669" s="13">
        <v>1.6539465653052903E-2</v>
      </c>
      <c r="N669" s="13">
        <v>1.065972522425112E-2</v>
      </c>
      <c r="O669" s="13">
        <v>1.2362375562412707E-2</v>
      </c>
      <c r="P669" s="13">
        <v>2.2693551043999463E-2</v>
      </c>
      <c r="Q669" s="13">
        <v>2.6519565145379516E-2</v>
      </c>
      <c r="R669" s="13">
        <v>2.7734201716923573E-2</v>
      </c>
      <c r="S669" s="13">
        <v>4.5288079572651622E-3</v>
      </c>
      <c r="T669" s="13">
        <v>0</v>
      </c>
      <c r="U669" s="13">
        <v>1.1986386836230344E-2</v>
      </c>
      <c r="V669" s="13">
        <v>1.2170610733865732E-2</v>
      </c>
      <c r="W669" s="152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257</v>
      </c>
      <c r="C670" s="28"/>
      <c r="D670" s="13">
        <v>4.5754513963870203E-2</v>
      </c>
      <c r="E670" s="13">
        <v>-3.0902604254295918E-2</v>
      </c>
      <c r="F670" s="13">
        <v>-1.1974920743637485E-2</v>
      </c>
      <c r="G670" s="13">
        <v>2.0202141224481274E-2</v>
      </c>
      <c r="H670" s="13">
        <v>1.0738299469152057E-2</v>
      </c>
      <c r="I670" s="13">
        <v>-0.23793190300236011</v>
      </c>
      <c r="J670" s="13">
        <v>2.2094909575547161E-2</v>
      </c>
      <c r="K670" s="13">
        <v>-3.6580909307493359E-2</v>
      </c>
      <c r="L670" s="13">
        <v>-5.728785185120211E-3</v>
      </c>
      <c r="M670" s="13">
        <v>3.1937305001089378E-2</v>
      </c>
      <c r="N670" s="13">
        <v>-8.1893840415059316E-3</v>
      </c>
      <c r="O670" s="13">
        <v>1.3009621490431389E-2</v>
      </c>
      <c r="P670" s="13">
        <v>6.9414118352193022E-2</v>
      </c>
      <c r="Q670" s="13">
        <v>3.7237056384073819E-2</v>
      </c>
      <c r="R670" s="13">
        <v>-8.1893840415061536E-3</v>
      </c>
      <c r="S670" s="13">
        <v>-4.6650323369062496E-2</v>
      </c>
      <c r="T670" s="13">
        <v>-9.1471191488402326E-2</v>
      </c>
      <c r="U670" s="13">
        <v>-6.2966156904400439E-3</v>
      </c>
      <c r="V670" s="13">
        <v>-1.4246242764916595E-2</v>
      </c>
      <c r="W670" s="152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258</v>
      </c>
      <c r="C671" s="46"/>
      <c r="D671" s="44">
        <v>1.32</v>
      </c>
      <c r="E671" s="44">
        <v>0.63</v>
      </c>
      <c r="F671" s="44">
        <v>0.14000000000000001</v>
      </c>
      <c r="G671" s="44">
        <v>0.67</v>
      </c>
      <c r="H671" s="44">
        <v>0.43</v>
      </c>
      <c r="I671" s="44">
        <v>5.89</v>
      </c>
      <c r="J671" s="44">
        <v>0.72</v>
      </c>
      <c r="K671" s="44">
        <v>0.77</v>
      </c>
      <c r="L671" s="44">
        <v>0.01</v>
      </c>
      <c r="M671" s="44">
        <v>0.97</v>
      </c>
      <c r="N671" s="44">
        <v>0.05</v>
      </c>
      <c r="O671" s="44">
        <v>0.49</v>
      </c>
      <c r="P671" s="44">
        <v>1.93</v>
      </c>
      <c r="Q671" s="44">
        <v>1.1100000000000001</v>
      </c>
      <c r="R671" s="44">
        <v>0.05</v>
      </c>
      <c r="S671" s="44">
        <v>1.03</v>
      </c>
      <c r="T671" s="44">
        <v>2.17</v>
      </c>
      <c r="U671" s="44">
        <v>0</v>
      </c>
      <c r="V671" s="44">
        <v>0.2</v>
      </c>
      <c r="W671" s="152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BM672" s="55"/>
    </row>
    <row r="673" spans="1:65" ht="15">
      <c r="B673" s="8" t="s">
        <v>452</v>
      </c>
      <c r="BM673" s="27" t="s">
        <v>66</v>
      </c>
    </row>
    <row r="674" spans="1:65" ht="15">
      <c r="A674" s="24" t="s">
        <v>37</v>
      </c>
      <c r="B674" s="18" t="s">
        <v>108</v>
      </c>
      <c r="C674" s="15" t="s">
        <v>109</v>
      </c>
      <c r="D674" s="16" t="s">
        <v>224</v>
      </c>
      <c r="E674" s="17" t="s">
        <v>224</v>
      </c>
      <c r="F674" s="17" t="s">
        <v>224</v>
      </c>
      <c r="G674" s="17" t="s">
        <v>224</v>
      </c>
      <c r="H674" s="17" t="s">
        <v>224</v>
      </c>
      <c r="I674" s="17" t="s">
        <v>224</v>
      </c>
      <c r="J674" s="17" t="s">
        <v>224</v>
      </c>
      <c r="K674" s="17" t="s">
        <v>224</v>
      </c>
      <c r="L674" s="17" t="s">
        <v>224</v>
      </c>
      <c r="M674" s="17" t="s">
        <v>224</v>
      </c>
      <c r="N674" s="17" t="s">
        <v>224</v>
      </c>
      <c r="O674" s="17" t="s">
        <v>224</v>
      </c>
      <c r="P674" s="17" t="s">
        <v>224</v>
      </c>
      <c r="Q674" s="17" t="s">
        <v>224</v>
      </c>
      <c r="R674" s="17" t="s">
        <v>224</v>
      </c>
      <c r="S674" s="17" t="s">
        <v>224</v>
      </c>
      <c r="T674" s="17" t="s">
        <v>224</v>
      </c>
      <c r="U674" s="17" t="s">
        <v>224</v>
      </c>
      <c r="V674" s="152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225</v>
      </c>
      <c r="C675" s="9" t="s">
        <v>225</v>
      </c>
      <c r="D675" s="150" t="s">
        <v>227</v>
      </c>
      <c r="E675" s="151" t="s">
        <v>228</v>
      </c>
      <c r="F675" s="151" t="s">
        <v>229</v>
      </c>
      <c r="G675" s="151" t="s">
        <v>230</v>
      </c>
      <c r="H675" s="151" t="s">
        <v>231</v>
      </c>
      <c r="I675" s="151" t="s">
        <v>233</v>
      </c>
      <c r="J675" s="151" t="s">
        <v>234</v>
      </c>
      <c r="K675" s="151" t="s">
        <v>235</v>
      </c>
      <c r="L675" s="151" t="s">
        <v>236</v>
      </c>
      <c r="M675" s="151" t="s">
        <v>237</v>
      </c>
      <c r="N675" s="151" t="s">
        <v>239</v>
      </c>
      <c r="O675" s="151" t="s">
        <v>240</v>
      </c>
      <c r="P675" s="151" t="s">
        <v>241</v>
      </c>
      <c r="Q675" s="151" t="s">
        <v>242</v>
      </c>
      <c r="R675" s="151" t="s">
        <v>243</v>
      </c>
      <c r="S675" s="151" t="s">
        <v>245</v>
      </c>
      <c r="T675" s="151" t="s">
        <v>246</v>
      </c>
      <c r="U675" s="151" t="s">
        <v>247</v>
      </c>
      <c r="V675" s="152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264</v>
      </c>
      <c r="E676" s="11" t="s">
        <v>263</v>
      </c>
      <c r="F676" s="11" t="s">
        <v>263</v>
      </c>
      <c r="G676" s="11" t="s">
        <v>263</v>
      </c>
      <c r="H676" s="11" t="s">
        <v>112</v>
      </c>
      <c r="I676" s="11" t="s">
        <v>112</v>
      </c>
      <c r="J676" s="11" t="s">
        <v>263</v>
      </c>
      <c r="K676" s="11" t="s">
        <v>263</v>
      </c>
      <c r="L676" s="11" t="s">
        <v>264</v>
      </c>
      <c r="M676" s="11" t="s">
        <v>112</v>
      </c>
      <c r="N676" s="11" t="s">
        <v>263</v>
      </c>
      <c r="O676" s="11" t="s">
        <v>264</v>
      </c>
      <c r="P676" s="11" t="s">
        <v>263</v>
      </c>
      <c r="Q676" s="11" t="s">
        <v>263</v>
      </c>
      <c r="R676" s="11" t="s">
        <v>112</v>
      </c>
      <c r="S676" s="11" t="s">
        <v>263</v>
      </c>
      <c r="T676" s="11" t="s">
        <v>263</v>
      </c>
      <c r="U676" s="11" t="s">
        <v>264</v>
      </c>
      <c r="V676" s="152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0</v>
      </c>
    </row>
    <row r="677" spans="1:65">
      <c r="A677" s="29"/>
      <c r="B677" s="19"/>
      <c r="C677" s="9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152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1</v>
      </c>
    </row>
    <row r="678" spans="1:65">
      <c r="A678" s="29"/>
      <c r="B678" s="18">
        <v>1</v>
      </c>
      <c r="C678" s="14">
        <v>1</v>
      </c>
      <c r="D678" s="220">
        <v>79.5</v>
      </c>
      <c r="E678" s="220">
        <v>75.86</v>
      </c>
      <c r="F678" s="220">
        <v>81.8</v>
      </c>
      <c r="G678" s="220">
        <v>78.400000000000006</v>
      </c>
      <c r="H678" s="220">
        <v>80</v>
      </c>
      <c r="I678" s="220">
        <v>74.669499999999999</v>
      </c>
      <c r="J678" s="220">
        <v>78.400000000000006</v>
      </c>
      <c r="K678" s="220">
        <v>79.3</v>
      </c>
      <c r="L678" s="220">
        <v>75.3</v>
      </c>
      <c r="M678" s="220">
        <v>77</v>
      </c>
      <c r="N678" s="220">
        <v>71</v>
      </c>
      <c r="O678" s="220">
        <v>84</v>
      </c>
      <c r="P678" s="220">
        <v>73</v>
      </c>
      <c r="Q678" s="220">
        <v>79.5</v>
      </c>
      <c r="R678" s="220">
        <v>77.764333333333298</v>
      </c>
      <c r="S678" s="220">
        <v>80</v>
      </c>
      <c r="T678" s="220">
        <v>73.8</v>
      </c>
      <c r="U678" s="220">
        <v>80.91</v>
      </c>
      <c r="V678" s="223"/>
      <c r="W678" s="224"/>
      <c r="X678" s="224"/>
      <c r="Y678" s="224"/>
      <c r="Z678" s="224"/>
      <c r="AA678" s="224"/>
      <c r="AB678" s="224"/>
      <c r="AC678" s="224"/>
      <c r="AD678" s="224"/>
      <c r="AE678" s="224"/>
      <c r="AF678" s="224"/>
      <c r="AG678" s="224"/>
      <c r="AH678" s="224"/>
      <c r="AI678" s="224"/>
      <c r="AJ678" s="224"/>
      <c r="AK678" s="224"/>
      <c r="AL678" s="224"/>
      <c r="AM678" s="224"/>
      <c r="AN678" s="224"/>
      <c r="AO678" s="224"/>
      <c r="AP678" s="224"/>
      <c r="AQ678" s="224"/>
      <c r="AR678" s="224"/>
      <c r="AS678" s="224"/>
      <c r="AT678" s="224"/>
      <c r="AU678" s="224"/>
      <c r="AV678" s="224"/>
      <c r="AW678" s="224"/>
      <c r="AX678" s="224"/>
      <c r="AY678" s="224"/>
      <c r="AZ678" s="224"/>
      <c r="BA678" s="224"/>
      <c r="BB678" s="224"/>
      <c r="BC678" s="224"/>
      <c r="BD678" s="224"/>
      <c r="BE678" s="224"/>
      <c r="BF678" s="224"/>
      <c r="BG678" s="224"/>
      <c r="BH678" s="224"/>
      <c r="BI678" s="224"/>
      <c r="BJ678" s="224"/>
      <c r="BK678" s="224"/>
      <c r="BL678" s="224"/>
      <c r="BM678" s="225">
        <v>1</v>
      </c>
    </row>
    <row r="679" spans="1:65">
      <c r="A679" s="29"/>
      <c r="B679" s="19">
        <v>1</v>
      </c>
      <c r="C679" s="9">
        <v>2</v>
      </c>
      <c r="D679" s="226">
        <v>79.099999999999994</v>
      </c>
      <c r="E679" s="226">
        <v>72.5</v>
      </c>
      <c r="F679" s="226">
        <v>80.3</v>
      </c>
      <c r="G679" s="226">
        <v>78.2</v>
      </c>
      <c r="H679" s="226">
        <v>78</v>
      </c>
      <c r="I679" s="228">
        <v>78.748500000000007</v>
      </c>
      <c r="J679" s="226">
        <v>81.400000000000006</v>
      </c>
      <c r="K679" s="226">
        <v>78.099999999999994</v>
      </c>
      <c r="L679" s="226">
        <v>74.900000000000006</v>
      </c>
      <c r="M679" s="226">
        <v>73</v>
      </c>
      <c r="N679" s="226">
        <v>75</v>
      </c>
      <c r="O679" s="226">
        <v>84</v>
      </c>
      <c r="P679" s="226">
        <v>73</v>
      </c>
      <c r="Q679" s="226">
        <v>77.099999999999994</v>
      </c>
      <c r="R679" s="226">
        <v>77.75200000000001</v>
      </c>
      <c r="S679" s="226">
        <v>79</v>
      </c>
      <c r="T679" s="226">
        <v>75.5</v>
      </c>
      <c r="U679" s="226">
        <v>81.61</v>
      </c>
      <c r="V679" s="223"/>
      <c r="W679" s="224"/>
      <c r="X679" s="224"/>
      <c r="Y679" s="224"/>
      <c r="Z679" s="224"/>
      <c r="AA679" s="224"/>
      <c r="AB679" s="224"/>
      <c r="AC679" s="224"/>
      <c r="AD679" s="224"/>
      <c r="AE679" s="224"/>
      <c r="AF679" s="224"/>
      <c r="AG679" s="224"/>
      <c r="AH679" s="224"/>
      <c r="AI679" s="224"/>
      <c r="AJ679" s="224"/>
      <c r="AK679" s="224"/>
      <c r="AL679" s="224"/>
      <c r="AM679" s="224"/>
      <c r="AN679" s="224"/>
      <c r="AO679" s="224"/>
      <c r="AP679" s="224"/>
      <c r="AQ679" s="224"/>
      <c r="AR679" s="224"/>
      <c r="AS679" s="224"/>
      <c r="AT679" s="224"/>
      <c r="AU679" s="224"/>
      <c r="AV679" s="224"/>
      <c r="AW679" s="224"/>
      <c r="AX679" s="224"/>
      <c r="AY679" s="224"/>
      <c r="AZ679" s="224"/>
      <c r="BA679" s="224"/>
      <c r="BB679" s="224"/>
      <c r="BC679" s="224"/>
      <c r="BD679" s="224"/>
      <c r="BE679" s="224"/>
      <c r="BF679" s="224"/>
      <c r="BG679" s="224"/>
      <c r="BH679" s="224"/>
      <c r="BI679" s="224"/>
      <c r="BJ679" s="224"/>
      <c r="BK679" s="224"/>
      <c r="BL679" s="224"/>
      <c r="BM679" s="225">
        <v>27</v>
      </c>
    </row>
    <row r="680" spans="1:65">
      <c r="A680" s="29"/>
      <c r="B680" s="19">
        <v>1</v>
      </c>
      <c r="C680" s="9">
        <v>3</v>
      </c>
      <c r="D680" s="226">
        <v>77.900000000000006</v>
      </c>
      <c r="E680" s="226">
        <v>76.040000000000006</v>
      </c>
      <c r="F680" s="226">
        <v>79.3</v>
      </c>
      <c r="G680" s="226">
        <v>77.2</v>
      </c>
      <c r="H680" s="226">
        <v>78</v>
      </c>
      <c r="I680" s="226">
        <v>77.301500000000004</v>
      </c>
      <c r="J680" s="226">
        <v>77.599999999999994</v>
      </c>
      <c r="K680" s="226">
        <v>78.3</v>
      </c>
      <c r="L680" s="226">
        <v>75.099999999999994</v>
      </c>
      <c r="M680" s="226">
        <v>75</v>
      </c>
      <c r="N680" s="226">
        <v>76</v>
      </c>
      <c r="O680" s="226">
        <v>83</v>
      </c>
      <c r="P680" s="226">
        <v>73</v>
      </c>
      <c r="Q680" s="226">
        <v>78.8</v>
      </c>
      <c r="R680" s="226">
        <v>77.02</v>
      </c>
      <c r="S680" s="226">
        <v>80</v>
      </c>
      <c r="T680" s="226">
        <v>73.7</v>
      </c>
      <c r="U680" s="226">
        <v>79.540000000000006</v>
      </c>
      <c r="V680" s="223"/>
      <c r="W680" s="224"/>
      <c r="X680" s="224"/>
      <c r="Y680" s="224"/>
      <c r="Z680" s="224"/>
      <c r="AA680" s="224"/>
      <c r="AB680" s="224"/>
      <c r="AC680" s="224"/>
      <c r="AD680" s="224"/>
      <c r="AE680" s="224"/>
      <c r="AF680" s="224"/>
      <c r="AG680" s="224"/>
      <c r="AH680" s="224"/>
      <c r="AI680" s="224"/>
      <c r="AJ680" s="224"/>
      <c r="AK680" s="224"/>
      <c r="AL680" s="224"/>
      <c r="AM680" s="224"/>
      <c r="AN680" s="224"/>
      <c r="AO680" s="224"/>
      <c r="AP680" s="224"/>
      <c r="AQ680" s="224"/>
      <c r="AR680" s="224"/>
      <c r="AS680" s="224"/>
      <c r="AT680" s="224"/>
      <c r="AU680" s="224"/>
      <c r="AV680" s="224"/>
      <c r="AW680" s="224"/>
      <c r="AX680" s="224"/>
      <c r="AY680" s="224"/>
      <c r="AZ680" s="224"/>
      <c r="BA680" s="224"/>
      <c r="BB680" s="224"/>
      <c r="BC680" s="224"/>
      <c r="BD680" s="224"/>
      <c r="BE680" s="224"/>
      <c r="BF680" s="224"/>
      <c r="BG680" s="224"/>
      <c r="BH680" s="224"/>
      <c r="BI680" s="224"/>
      <c r="BJ680" s="224"/>
      <c r="BK680" s="224"/>
      <c r="BL680" s="224"/>
      <c r="BM680" s="225">
        <v>16</v>
      </c>
    </row>
    <row r="681" spans="1:65">
      <c r="A681" s="29"/>
      <c r="B681" s="19">
        <v>1</v>
      </c>
      <c r="C681" s="9">
        <v>4</v>
      </c>
      <c r="D681" s="226">
        <v>78.3</v>
      </c>
      <c r="E681" s="226">
        <v>73.09</v>
      </c>
      <c r="F681" s="226">
        <v>80.8</v>
      </c>
      <c r="G681" s="226">
        <v>82.6</v>
      </c>
      <c r="H681" s="226">
        <v>79</v>
      </c>
      <c r="I681" s="226">
        <v>75.588499999999996</v>
      </c>
      <c r="J681" s="226">
        <v>80.599999999999994</v>
      </c>
      <c r="K681" s="226">
        <v>78.3</v>
      </c>
      <c r="L681" s="226">
        <v>74.900000000000006</v>
      </c>
      <c r="M681" s="226">
        <v>73</v>
      </c>
      <c r="N681" s="226">
        <v>71</v>
      </c>
      <c r="O681" s="226">
        <v>83</v>
      </c>
      <c r="P681" s="226">
        <v>72</v>
      </c>
      <c r="Q681" s="226">
        <v>84</v>
      </c>
      <c r="R681" s="226">
        <v>77.911000000000001</v>
      </c>
      <c r="S681" s="226">
        <v>80</v>
      </c>
      <c r="T681" s="226">
        <v>76.2</v>
      </c>
      <c r="U681" s="226">
        <v>79.13</v>
      </c>
      <c r="V681" s="223"/>
      <c r="W681" s="224"/>
      <c r="X681" s="224"/>
      <c r="Y681" s="224"/>
      <c r="Z681" s="224"/>
      <c r="AA681" s="224"/>
      <c r="AB681" s="224"/>
      <c r="AC681" s="224"/>
      <c r="AD681" s="224"/>
      <c r="AE681" s="224"/>
      <c r="AF681" s="224"/>
      <c r="AG681" s="224"/>
      <c r="AH681" s="224"/>
      <c r="AI681" s="224"/>
      <c r="AJ681" s="224"/>
      <c r="AK681" s="224"/>
      <c r="AL681" s="224"/>
      <c r="AM681" s="224"/>
      <c r="AN681" s="224"/>
      <c r="AO681" s="224"/>
      <c r="AP681" s="224"/>
      <c r="AQ681" s="224"/>
      <c r="AR681" s="224"/>
      <c r="AS681" s="224"/>
      <c r="AT681" s="224"/>
      <c r="AU681" s="224"/>
      <c r="AV681" s="224"/>
      <c r="AW681" s="224"/>
      <c r="AX681" s="224"/>
      <c r="AY681" s="224"/>
      <c r="AZ681" s="224"/>
      <c r="BA681" s="224"/>
      <c r="BB681" s="224"/>
      <c r="BC681" s="224"/>
      <c r="BD681" s="224"/>
      <c r="BE681" s="224"/>
      <c r="BF681" s="224"/>
      <c r="BG681" s="224"/>
      <c r="BH681" s="224"/>
      <c r="BI681" s="224"/>
      <c r="BJ681" s="224"/>
      <c r="BK681" s="224"/>
      <c r="BL681" s="224"/>
      <c r="BM681" s="225">
        <v>77.632850000000005</v>
      </c>
    </row>
    <row r="682" spans="1:65">
      <c r="A682" s="29"/>
      <c r="B682" s="19">
        <v>1</v>
      </c>
      <c r="C682" s="9">
        <v>5</v>
      </c>
      <c r="D682" s="226">
        <v>79.599999999999994</v>
      </c>
      <c r="E682" s="226">
        <v>73.010000000000005</v>
      </c>
      <c r="F682" s="226">
        <v>78.3</v>
      </c>
      <c r="G682" s="226">
        <v>79.8</v>
      </c>
      <c r="H682" s="226">
        <v>80</v>
      </c>
      <c r="I682" s="226">
        <v>75.125</v>
      </c>
      <c r="J682" s="226">
        <v>80.2</v>
      </c>
      <c r="K682" s="226">
        <v>76</v>
      </c>
      <c r="L682" s="226">
        <v>74.900000000000006</v>
      </c>
      <c r="M682" s="226">
        <v>73</v>
      </c>
      <c r="N682" s="226">
        <v>80</v>
      </c>
      <c r="O682" s="226">
        <v>81</v>
      </c>
      <c r="P682" s="226">
        <v>75</v>
      </c>
      <c r="Q682" s="226">
        <v>81.599999999999994</v>
      </c>
      <c r="R682" s="226">
        <v>76.962666666666664</v>
      </c>
      <c r="S682" s="226">
        <v>80</v>
      </c>
      <c r="T682" s="226">
        <v>74.2</v>
      </c>
      <c r="U682" s="226">
        <v>79.34</v>
      </c>
      <c r="V682" s="223"/>
      <c r="W682" s="224"/>
      <c r="X682" s="224"/>
      <c r="Y682" s="224"/>
      <c r="Z682" s="224"/>
      <c r="AA682" s="224"/>
      <c r="AB682" s="224"/>
      <c r="AC682" s="224"/>
      <c r="AD682" s="224"/>
      <c r="AE682" s="224"/>
      <c r="AF682" s="224"/>
      <c r="AG682" s="224"/>
      <c r="AH682" s="224"/>
      <c r="AI682" s="224"/>
      <c r="AJ682" s="224"/>
      <c r="AK682" s="224"/>
      <c r="AL682" s="224"/>
      <c r="AM682" s="224"/>
      <c r="AN682" s="224"/>
      <c r="AO682" s="224"/>
      <c r="AP682" s="224"/>
      <c r="AQ682" s="224"/>
      <c r="AR682" s="224"/>
      <c r="AS682" s="224"/>
      <c r="AT682" s="224"/>
      <c r="AU682" s="224"/>
      <c r="AV682" s="224"/>
      <c r="AW682" s="224"/>
      <c r="AX682" s="224"/>
      <c r="AY682" s="224"/>
      <c r="AZ682" s="224"/>
      <c r="BA682" s="224"/>
      <c r="BB682" s="224"/>
      <c r="BC682" s="224"/>
      <c r="BD682" s="224"/>
      <c r="BE682" s="224"/>
      <c r="BF682" s="224"/>
      <c r="BG682" s="224"/>
      <c r="BH682" s="224"/>
      <c r="BI682" s="224"/>
      <c r="BJ682" s="224"/>
      <c r="BK682" s="224"/>
      <c r="BL682" s="224"/>
      <c r="BM682" s="225">
        <v>46</v>
      </c>
    </row>
    <row r="683" spans="1:65">
      <c r="A683" s="29"/>
      <c r="B683" s="19">
        <v>1</v>
      </c>
      <c r="C683" s="9">
        <v>6</v>
      </c>
      <c r="D683" s="226">
        <v>79.400000000000006</v>
      </c>
      <c r="E683" s="226">
        <v>74.709999999999994</v>
      </c>
      <c r="F683" s="226">
        <v>79.599999999999994</v>
      </c>
      <c r="G683" s="226">
        <v>79.5</v>
      </c>
      <c r="H683" s="226">
        <v>78</v>
      </c>
      <c r="I683" s="226">
        <v>75.11699999999999</v>
      </c>
      <c r="J683" s="226">
        <v>79.400000000000006</v>
      </c>
      <c r="K683" s="226">
        <v>77.400000000000006</v>
      </c>
      <c r="L683" s="226">
        <v>75</v>
      </c>
      <c r="M683" s="226">
        <v>76</v>
      </c>
      <c r="N683" s="226">
        <v>77</v>
      </c>
      <c r="O683" s="226">
        <v>82</v>
      </c>
      <c r="P683" s="226">
        <v>75</v>
      </c>
      <c r="Q683" s="226">
        <v>80.8</v>
      </c>
      <c r="R683" s="226">
        <v>78.016000000000005</v>
      </c>
      <c r="S683" s="226">
        <v>79</v>
      </c>
      <c r="T683" s="226">
        <v>72.400000000000006</v>
      </c>
      <c r="U683" s="226">
        <v>81.52</v>
      </c>
      <c r="V683" s="223"/>
      <c r="W683" s="224"/>
      <c r="X683" s="224"/>
      <c r="Y683" s="224"/>
      <c r="Z683" s="224"/>
      <c r="AA683" s="224"/>
      <c r="AB683" s="224"/>
      <c r="AC683" s="224"/>
      <c r="AD683" s="224"/>
      <c r="AE683" s="224"/>
      <c r="AF683" s="224"/>
      <c r="AG683" s="224"/>
      <c r="AH683" s="224"/>
      <c r="AI683" s="224"/>
      <c r="AJ683" s="224"/>
      <c r="AK683" s="224"/>
      <c r="AL683" s="224"/>
      <c r="AM683" s="224"/>
      <c r="AN683" s="224"/>
      <c r="AO683" s="224"/>
      <c r="AP683" s="224"/>
      <c r="AQ683" s="224"/>
      <c r="AR683" s="224"/>
      <c r="AS683" s="224"/>
      <c r="AT683" s="224"/>
      <c r="AU683" s="224"/>
      <c r="AV683" s="224"/>
      <c r="AW683" s="224"/>
      <c r="AX683" s="224"/>
      <c r="AY683" s="224"/>
      <c r="AZ683" s="224"/>
      <c r="BA683" s="224"/>
      <c r="BB683" s="224"/>
      <c r="BC683" s="224"/>
      <c r="BD683" s="224"/>
      <c r="BE683" s="224"/>
      <c r="BF683" s="224"/>
      <c r="BG683" s="224"/>
      <c r="BH683" s="224"/>
      <c r="BI683" s="224"/>
      <c r="BJ683" s="224"/>
      <c r="BK683" s="224"/>
      <c r="BL683" s="224"/>
      <c r="BM683" s="229"/>
    </row>
    <row r="684" spans="1:65">
      <c r="A684" s="29"/>
      <c r="B684" s="20" t="s">
        <v>254</v>
      </c>
      <c r="C684" s="12"/>
      <c r="D684" s="230">
        <v>78.966666666666654</v>
      </c>
      <c r="E684" s="230">
        <v>74.201666666666668</v>
      </c>
      <c r="F684" s="230">
        <v>80.016666666666666</v>
      </c>
      <c r="G684" s="230">
        <v>79.283333333333331</v>
      </c>
      <c r="H684" s="230">
        <v>78.833333333333329</v>
      </c>
      <c r="I684" s="230">
        <v>76.091666666666654</v>
      </c>
      <c r="J684" s="230">
        <v>79.600000000000009</v>
      </c>
      <c r="K684" s="230">
        <v>77.899999999999991</v>
      </c>
      <c r="L684" s="230">
        <v>75.016666666666666</v>
      </c>
      <c r="M684" s="230">
        <v>74.5</v>
      </c>
      <c r="N684" s="230">
        <v>75</v>
      </c>
      <c r="O684" s="230">
        <v>82.833333333333329</v>
      </c>
      <c r="P684" s="230">
        <v>73.5</v>
      </c>
      <c r="Q684" s="230">
        <v>80.3</v>
      </c>
      <c r="R684" s="230">
        <v>77.570999999999998</v>
      </c>
      <c r="S684" s="230">
        <v>79.666666666666671</v>
      </c>
      <c r="T684" s="230">
        <v>74.3</v>
      </c>
      <c r="U684" s="230">
        <v>80.341666666666654</v>
      </c>
      <c r="V684" s="223"/>
      <c r="W684" s="224"/>
      <c r="X684" s="224"/>
      <c r="Y684" s="224"/>
      <c r="Z684" s="224"/>
      <c r="AA684" s="224"/>
      <c r="AB684" s="224"/>
      <c r="AC684" s="224"/>
      <c r="AD684" s="224"/>
      <c r="AE684" s="224"/>
      <c r="AF684" s="224"/>
      <c r="AG684" s="224"/>
      <c r="AH684" s="224"/>
      <c r="AI684" s="224"/>
      <c r="AJ684" s="224"/>
      <c r="AK684" s="224"/>
      <c r="AL684" s="224"/>
      <c r="AM684" s="224"/>
      <c r="AN684" s="224"/>
      <c r="AO684" s="224"/>
      <c r="AP684" s="224"/>
      <c r="AQ684" s="224"/>
      <c r="AR684" s="224"/>
      <c r="AS684" s="224"/>
      <c r="AT684" s="224"/>
      <c r="AU684" s="224"/>
      <c r="AV684" s="224"/>
      <c r="AW684" s="224"/>
      <c r="AX684" s="224"/>
      <c r="AY684" s="224"/>
      <c r="AZ684" s="224"/>
      <c r="BA684" s="224"/>
      <c r="BB684" s="224"/>
      <c r="BC684" s="224"/>
      <c r="BD684" s="224"/>
      <c r="BE684" s="224"/>
      <c r="BF684" s="224"/>
      <c r="BG684" s="224"/>
      <c r="BH684" s="224"/>
      <c r="BI684" s="224"/>
      <c r="BJ684" s="224"/>
      <c r="BK684" s="224"/>
      <c r="BL684" s="224"/>
      <c r="BM684" s="229"/>
    </row>
    <row r="685" spans="1:65">
      <c r="A685" s="29"/>
      <c r="B685" s="3" t="s">
        <v>255</v>
      </c>
      <c r="C685" s="28"/>
      <c r="D685" s="226">
        <v>79.25</v>
      </c>
      <c r="E685" s="226">
        <v>73.900000000000006</v>
      </c>
      <c r="F685" s="226">
        <v>79.949999999999989</v>
      </c>
      <c r="G685" s="226">
        <v>78.95</v>
      </c>
      <c r="H685" s="226">
        <v>78.5</v>
      </c>
      <c r="I685" s="226">
        <v>75.356750000000005</v>
      </c>
      <c r="J685" s="226">
        <v>79.800000000000011</v>
      </c>
      <c r="K685" s="226">
        <v>78.199999999999989</v>
      </c>
      <c r="L685" s="226">
        <v>74.95</v>
      </c>
      <c r="M685" s="226">
        <v>74</v>
      </c>
      <c r="N685" s="226">
        <v>75.5</v>
      </c>
      <c r="O685" s="226">
        <v>83</v>
      </c>
      <c r="P685" s="226">
        <v>73</v>
      </c>
      <c r="Q685" s="226">
        <v>80.150000000000006</v>
      </c>
      <c r="R685" s="226">
        <v>77.758166666666654</v>
      </c>
      <c r="S685" s="226">
        <v>80</v>
      </c>
      <c r="T685" s="226">
        <v>74</v>
      </c>
      <c r="U685" s="226">
        <v>80.224999999999994</v>
      </c>
      <c r="V685" s="223"/>
      <c r="W685" s="224"/>
      <c r="X685" s="224"/>
      <c r="Y685" s="224"/>
      <c r="Z685" s="224"/>
      <c r="AA685" s="224"/>
      <c r="AB685" s="224"/>
      <c r="AC685" s="224"/>
      <c r="AD685" s="224"/>
      <c r="AE685" s="224"/>
      <c r="AF685" s="224"/>
      <c r="AG685" s="224"/>
      <c r="AH685" s="224"/>
      <c r="AI685" s="224"/>
      <c r="AJ685" s="224"/>
      <c r="AK685" s="224"/>
      <c r="AL685" s="224"/>
      <c r="AM685" s="224"/>
      <c r="AN685" s="224"/>
      <c r="AO685" s="224"/>
      <c r="AP685" s="224"/>
      <c r="AQ685" s="224"/>
      <c r="AR685" s="224"/>
      <c r="AS685" s="224"/>
      <c r="AT685" s="224"/>
      <c r="AU685" s="224"/>
      <c r="AV685" s="224"/>
      <c r="AW685" s="224"/>
      <c r="AX685" s="224"/>
      <c r="AY685" s="224"/>
      <c r="AZ685" s="224"/>
      <c r="BA685" s="224"/>
      <c r="BB685" s="224"/>
      <c r="BC685" s="224"/>
      <c r="BD685" s="224"/>
      <c r="BE685" s="224"/>
      <c r="BF685" s="224"/>
      <c r="BG685" s="224"/>
      <c r="BH685" s="224"/>
      <c r="BI685" s="224"/>
      <c r="BJ685" s="224"/>
      <c r="BK685" s="224"/>
      <c r="BL685" s="224"/>
      <c r="BM685" s="229"/>
    </row>
    <row r="686" spans="1:65">
      <c r="A686" s="29"/>
      <c r="B686" s="3" t="s">
        <v>256</v>
      </c>
      <c r="C686" s="28"/>
      <c r="D686" s="217">
        <v>0.70332543439482142</v>
      </c>
      <c r="E686" s="217">
        <v>1.5452820670242262</v>
      </c>
      <c r="F686" s="217">
        <v>1.2254250963101201</v>
      </c>
      <c r="G686" s="217">
        <v>1.8766104195241624</v>
      </c>
      <c r="H686" s="217">
        <v>0.98319208025017513</v>
      </c>
      <c r="I686" s="217">
        <v>1.5926464977096082</v>
      </c>
      <c r="J686" s="217">
        <v>1.4198591479439091</v>
      </c>
      <c r="K686" s="217">
        <v>1.1117553687749817</v>
      </c>
      <c r="L686" s="217">
        <v>0.16020819787596813</v>
      </c>
      <c r="M686" s="217">
        <v>1.7606816861659009</v>
      </c>
      <c r="N686" s="217">
        <v>3.5213633723318019</v>
      </c>
      <c r="O686" s="217">
        <v>1.1690451944500122</v>
      </c>
      <c r="P686" s="217">
        <v>1.2247448713915889</v>
      </c>
      <c r="Q686" s="217">
        <v>2.398332754227404</v>
      </c>
      <c r="R686" s="217">
        <v>0.45987698838324698</v>
      </c>
      <c r="S686" s="217">
        <v>0.5163977794943222</v>
      </c>
      <c r="T686" s="217">
        <v>1.3623509092741111</v>
      </c>
      <c r="U686" s="217">
        <v>1.1343970498316109</v>
      </c>
      <c r="V686" s="212"/>
      <c r="W686" s="213"/>
      <c r="X686" s="213"/>
      <c r="Y686" s="213"/>
      <c r="Z686" s="213"/>
      <c r="AA686" s="213"/>
      <c r="AB686" s="213"/>
      <c r="AC686" s="213"/>
      <c r="AD686" s="213"/>
      <c r="AE686" s="213"/>
      <c r="AF686" s="213"/>
      <c r="AG686" s="213"/>
      <c r="AH686" s="213"/>
      <c r="AI686" s="213"/>
      <c r="AJ686" s="213"/>
      <c r="AK686" s="213"/>
      <c r="AL686" s="213"/>
      <c r="AM686" s="213"/>
      <c r="AN686" s="213"/>
      <c r="AO686" s="213"/>
      <c r="AP686" s="213"/>
      <c r="AQ686" s="213"/>
      <c r="AR686" s="213"/>
      <c r="AS686" s="213"/>
      <c r="AT686" s="213"/>
      <c r="AU686" s="213"/>
      <c r="AV686" s="213"/>
      <c r="AW686" s="213"/>
      <c r="AX686" s="213"/>
      <c r="AY686" s="213"/>
      <c r="AZ686" s="213"/>
      <c r="BA686" s="213"/>
      <c r="BB686" s="213"/>
      <c r="BC686" s="213"/>
      <c r="BD686" s="213"/>
      <c r="BE686" s="213"/>
      <c r="BF686" s="213"/>
      <c r="BG686" s="213"/>
      <c r="BH686" s="213"/>
      <c r="BI686" s="213"/>
      <c r="BJ686" s="213"/>
      <c r="BK686" s="213"/>
      <c r="BL686" s="213"/>
      <c r="BM686" s="218"/>
    </row>
    <row r="687" spans="1:65">
      <c r="A687" s="29"/>
      <c r="B687" s="3" t="s">
        <v>86</v>
      </c>
      <c r="C687" s="28"/>
      <c r="D687" s="13">
        <v>8.9066116639276681E-3</v>
      </c>
      <c r="E687" s="13">
        <v>2.082543609116003E-2</v>
      </c>
      <c r="F687" s="13">
        <v>1.5314623157385378E-2</v>
      </c>
      <c r="G687" s="13">
        <v>2.3669671047183045E-2</v>
      </c>
      <c r="H687" s="13">
        <v>1.2471781144822518E-2</v>
      </c>
      <c r="I687" s="13">
        <v>2.093062969282149E-2</v>
      </c>
      <c r="J687" s="13">
        <v>1.78374264817074E-2</v>
      </c>
      <c r="K687" s="13">
        <v>1.4271570844351499E-2</v>
      </c>
      <c r="L687" s="13">
        <v>2.1356347195196817E-3</v>
      </c>
      <c r="M687" s="13">
        <v>2.3633311223703369E-2</v>
      </c>
      <c r="N687" s="13">
        <v>4.6951511631090688E-2</v>
      </c>
      <c r="O687" s="13">
        <v>1.4113221663380429E-2</v>
      </c>
      <c r="P687" s="13">
        <v>1.6663195529137264E-2</v>
      </c>
      <c r="Q687" s="13">
        <v>2.9867157586891707E-2</v>
      </c>
      <c r="R687" s="13">
        <v>5.9284653850439854E-3</v>
      </c>
      <c r="S687" s="13">
        <v>6.4819804957446294E-3</v>
      </c>
      <c r="T687" s="13">
        <v>1.8335813045411993E-2</v>
      </c>
      <c r="U687" s="13">
        <v>1.4119660406575391E-2</v>
      </c>
      <c r="V687" s="152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29"/>
      <c r="B688" s="3" t="s">
        <v>257</v>
      </c>
      <c r="C688" s="28"/>
      <c r="D688" s="13">
        <v>1.7181085927756801E-2</v>
      </c>
      <c r="E688" s="13">
        <v>-4.4197570143738596E-2</v>
      </c>
      <c r="F688" s="13">
        <v>3.070628821003818E-2</v>
      </c>
      <c r="G688" s="13">
        <v>2.126011518749249E-2</v>
      </c>
      <c r="H688" s="13">
        <v>1.5463599923657645E-2</v>
      </c>
      <c r="I688" s="13">
        <v>-1.9852206035632425E-2</v>
      </c>
      <c r="J688" s="13">
        <v>2.5339144447228179E-2</v>
      </c>
      <c r="K688" s="13">
        <v>3.4411978949631106E-3</v>
      </c>
      <c r="L688" s="13">
        <v>-3.3699436943682159E-2</v>
      </c>
      <c r="M688" s="13">
        <v>-4.0354695209566582E-2</v>
      </c>
      <c r="N688" s="13">
        <v>-3.3914122694194582E-2</v>
      </c>
      <c r="O688" s="13">
        <v>6.6988180046633872E-2</v>
      </c>
      <c r="P688" s="13">
        <v>-5.3235840240310695E-2</v>
      </c>
      <c r="Q688" s="13">
        <v>3.4355945968749024E-2</v>
      </c>
      <c r="R688" s="13">
        <v>-7.9669882015165339E-4</v>
      </c>
      <c r="S688" s="13">
        <v>2.6197887449277868E-2</v>
      </c>
      <c r="T688" s="13">
        <v>-4.2930924215715427E-2</v>
      </c>
      <c r="U688" s="13">
        <v>3.4892660345029913E-2</v>
      </c>
      <c r="V688" s="152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29"/>
      <c r="B689" s="45" t="s">
        <v>258</v>
      </c>
      <c r="C689" s="46"/>
      <c r="D689" s="44">
        <v>0.21</v>
      </c>
      <c r="E689" s="44">
        <v>1.44</v>
      </c>
      <c r="F689" s="44">
        <v>0.56999999999999995</v>
      </c>
      <c r="G689" s="44">
        <v>0.32</v>
      </c>
      <c r="H689" s="44">
        <v>0.16</v>
      </c>
      <c r="I689" s="44">
        <v>0.79</v>
      </c>
      <c r="J689" s="44">
        <v>0.43</v>
      </c>
      <c r="K689" s="44">
        <v>0.16</v>
      </c>
      <c r="L689" s="44">
        <v>1.1599999999999999</v>
      </c>
      <c r="M689" s="44">
        <v>1.33</v>
      </c>
      <c r="N689" s="44">
        <v>1.1599999999999999</v>
      </c>
      <c r="O689" s="44">
        <v>1.54</v>
      </c>
      <c r="P689" s="44">
        <v>1.68</v>
      </c>
      <c r="Q689" s="44">
        <v>0.67</v>
      </c>
      <c r="R689" s="44">
        <v>0.27</v>
      </c>
      <c r="S689" s="44">
        <v>0.45</v>
      </c>
      <c r="T689" s="44">
        <v>1.4</v>
      </c>
      <c r="U689" s="44">
        <v>0.68</v>
      </c>
      <c r="V689" s="152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B690" s="3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BM690" s="55"/>
    </row>
    <row r="691" spans="1:65" ht="15">
      <c r="B691" s="8" t="s">
        <v>453</v>
      </c>
      <c r="BM691" s="27" t="s">
        <v>66</v>
      </c>
    </row>
    <row r="692" spans="1:65" ht="15">
      <c r="A692" s="24" t="s">
        <v>40</v>
      </c>
      <c r="B692" s="18" t="s">
        <v>108</v>
      </c>
      <c r="C692" s="15" t="s">
        <v>109</v>
      </c>
      <c r="D692" s="16" t="s">
        <v>224</v>
      </c>
      <c r="E692" s="17" t="s">
        <v>224</v>
      </c>
      <c r="F692" s="17" t="s">
        <v>224</v>
      </c>
      <c r="G692" s="17" t="s">
        <v>224</v>
      </c>
      <c r="H692" s="17" t="s">
        <v>224</v>
      </c>
      <c r="I692" s="17" t="s">
        <v>224</v>
      </c>
      <c r="J692" s="15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7">
        <v>1</v>
      </c>
    </row>
    <row r="693" spans="1:65">
      <c r="A693" s="29"/>
      <c r="B693" s="19" t="s">
        <v>225</v>
      </c>
      <c r="C693" s="9" t="s">
        <v>225</v>
      </c>
      <c r="D693" s="150" t="s">
        <v>227</v>
      </c>
      <c r="E693" s="151" t="s">
        <v>228</v>
      </c>
      <c r="F693" s="151" t="s">
        <v>236</v>
      </c>
      <c r="G693" s="151" t="s">
        <v>237</v>
      </c>
      <c r="H693" s="151" t="s">
        <v>241</v>
      </c>
      <c r="I693" s="151" t="s">
        <v>247</v>
      </c>
      <c r="J693" s="15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7" t="s">
        <v>3</v>
      </c>
    </row>
    <row r="694" spans="1:65">
      <c r="A694" s="29"/>
      <c r="B694" s="19"/>
      <c r="C694" s="9"/>
      <c r="D694" s="10" t="s">
        <v>264</v>
      </c>
      <c r="E694" s="11" t="s">
        <v>263</v>
      </c>
      <c r="F694" s="11" t="s">
        <v>264</v>
      </c>
      <c r="G694" s="11" t="s">
        <v>264</v>
      </c>
      <c r="H694" s="11" t="s">
        <v>263</v>
      </c>
      <c r="I694" s="11" t="s">
        <v>264</v>
      </c>
      <c r="J694" s="15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7">
        <v>2</v>
      </c>
    </row>
    <row r="695" spans="1:65">
      <c r="A695" s="29"/>
      <c r="B695" s="19"/>
      <c r="C695" s="9"/>
      <c r="D695" s="25"/>
      <c r="E695" s="25"/>
      <c r="F695" s="25"/>
      <c r="G695" s="25"/>
      <c r="H695" s="25"/>
      <c r="I695" s="25"/>
      <c r="J695" s="15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>
        <v>3</v>
      </c>
    </row>
    <row r="696" spans="1:65">
      <c r="A696" s="29"/>
      <c r="B696" s="18">
        <v>1</v>
      </c>
      <c r="C696" s="14">
        <v>1</v>
      </c>
      <c r="D696" s="21">
        <v>6.82</v>
      </c>
      <c r="E696" s="21">
        <v>7</v>
      </c>
      <c r="F696" s="21">
        <v>8.5500000000000007</v>
      </c>
      <c r="G696" s="21">
        <v>8.74</v>
      </c>
      <c r="H696" s="21">
        <v>7.6</v>
      </c>
      <c r="I696" s="21">
        <v>8.3000000000000007</v>
      </c>
      <c r="J696" s="15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>
        <v>1</v>
      </c>
    </row>
    <row r="697" spans="1:65">
      <c r="A697" s="29"/>
      <c r="B697" s="19">
        <v>1</v>
      </c>
      <c r="C697" s="9">
        <v>2</v>
      </c>
      <c r="D697" s="11">
        <v>7.35</v>
      </c>
      <c r="E697" s="11">
        <v>6.9</v>
      </c>
      <c r="F697" s="11">
        <v>8.6999999999999993</v>
      </c>
      <c r="G697" s="11">
        <v>8.3699999999999992</v>
      </c>
      <c r="H697" s="11">
        <v>7.5</v>
      </c>
      <c r="I697" s="11">
        <v>7.2</v>
      </c>
      <c r="J697" s="15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28</v>
      </c>
    </row>
    <row r="698" spans="1:65">
      <c r="A698" s="29"/>
      <c r="B698" s="19">
        <v>1</v>
      </c>
      <c r="C698" s="9">
        <v>3</v>
      </c>
      <c r="D698" s="11">
        <v>6.92</v>
      </c>
      <c r="E698" s="11">
        <v>7.2</v>
      </c>
      <c r="F698" s="11">
        <v>8.69</v>
      </c>
      <c r="G698" s="11">
        <v>9.24</v>
      </c>
      <c r="H698" s="11">
        <v>7.6</v>
      </c>
      <c r="I698" s="11">
        <v>7.7000000000000011</v>
      </c>
      <c r="J698" s="15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16</v>
      </c>
    </row>
    <row r="699" spans="1:65">
      <c r="A699" s="29"/>
      <c r="B699" s="19">
        <v>1</v>
      </c>
      <c r="C699" s="9">
        <v>4</v>
      </c>
      <c r="D699" s="11">
        <v>7.38</v>
      </c>
      <c r="E699" s="11">
        <v>6.6</v>
      </c>
      <c r="F699" s="11">
        <v>8.42</v>
      </c>
      <c r="G699" s="11">
        <v>8.51</v>
      </c>
      <c r="H699" s="11">
        <v>7.9</v>
      </c>
      <c r="I699" s="11">
        <v>8.1</v>
      </c>
      <c r="J699" s="15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7">
        <v>7.8320000000000007</v>
      </c>
    </row>
    <row r="700" spans="1:65">
      <c r="A700" s="29"/>
      <c r="B700" s="19">
        <v>1</v>
      </c>
      <c r="C700" s="9">
        <v>5</v>
      </c>
      <c r="D700" s="11">
        <v>7.09</v>
      </c>
      <c r="E700" s="11">
        <v>6.8</v>
      </c>
      <c r="F700" s="11">
        <v>8.57</v>
      </c>
      <c r="G700" s="11">
        <v>8.8800000000000008</v>
      </c>
      <c r="H700" s="11">
        <v>7.7000000000000011</v>
      </c>
      <c r="I700" s="11">
        <v>7.6</v>
      </c>
      <c r="J700" s="15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7">
        <v>47</v>
      </c>
    </row>
    <row r="701" spans="1:65">
      <c r="A701" s="29"/>
      <c r="B701" s="19">
        <v>1</v>
      </c>
      <c r="C701" s="9">
        <v>6</v>
      </c>
      <c r="D701" s="148">
        <v>5.09</v>
      </c>
      <c r="E701" s="11">
        <v>7.2</v>
      </c>
      <c r="F701" s="11">
        <v>8.75</v>
      </c>
      <c r="G701" s="11">
        <v>8.66</v>
      </c>
      <c r="H701" s="11">
        <v>7.9</v>
      </c>
      <c r="I701" s="11">
        <v>8.4</v>
      </c>
      <c r="J701" s="15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5"/>
    </row>
    <row r="702" spans="1:65">
      <c r="A702" s="29"/>
      <c r="B702" s="20" t="s">
        <v>254</v>
      </c>
      <c r="C702" s="12"/>
      <c r="D702" s="22">
        <v>6.7750000000000012</v>
      </c>
      <c r="E702" s="22">
        <v>6.95</v>
      </c>
      <c r="F702" s="22">
        <v>8.6133333333333333</v>
      </c>
      <c r="G702" s="22">
        <v>8.7333333333333343</v>
      </c>
      <c r="H702" s="22">
        <v>7.7</v>
      </c>
      <c r="I702" s="22">
        <v>7.8833333333333337</v>
      </c>
      <c r="J702" s="15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29"/>
      <c r="B703" s="3" t="s">
        <v>255</v>
      </c>
      <c r="C703" s="28"/>
      <c r="D703" s="11">
        <v>7.0049999999999999</v>
      </c>
      <c r="E703" s="11">
        <v>6.95</v>
      </c>
      <c r="F703" s="11">
        <v>8.629999999999999</v>
      </c>
      <c r="G703" s="11">
        <v>8.6999999999999993</v>
      </c>
      <c r="H703" s="11">
        <v>7.65</v>
      </c>
      <c r="I703" s="11">
        <v>7.9</v>
      </c>
      <c r="J703" s="15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29"/>
      <c r="B704" s="3" t="s">
        <v>256</v>
      </c>
      <c r="C704" s="28"/>
      <c r="D704" s="23">
        <v>0.85535372799794607</v>
      </c>
      <c r="E704" s="23">
        <v>0.23452078799117168</v>
      </c>
      <c r="F704" s="23">
        <v>0.12274635093014623</v>
      </c>
      <c r="G704" s="23">
        <v>0.30513385041103991</v>
      </c>
      <c r="H704" s="23">
        <v>0.16733200530681536</v>
      </c>
      <c r="I704" s="23">
        <v>0.46224091842530207</v>
      </c>
      <c r="J704" s="204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  <c r="AC704" s="205"/>
      <c r="AD704" s="205"/>
      <c r="AE704" s="205"/>
      <c r="AF704" s="205"/>
      <c r="AG704" s="205"/>
      <c r="AH704" s="205"/>
      <c r="AI704" s="205"/>
      <c r="AJ704" s="205"/>
      <c r="AK704" s="205"/>
      <c r="AL704" s="205"/>
      <c r="AM704" s="205"/>
      <c r="AN704" s="205"/>
      <c r="AO704" s="205"/>
      <c r="AP704" s="205"/>
      <c r="AQ704" s="205"/>
      <c r="AR704" s="205"/>
      <c r="AS704" s="205"/>
      <c r="AT704" s="205"/>
      <c r="AU704" s="205"/>
      <c r="AV704" s="205"/>
      <c r="AW704" s="205"/>
      <c r="AX704" s="205"/>
      <c r="AY704" s="205"/>
      <c r="AZ704" s="205"/>
      <c r="BA704" s="205"/>
      <c r="BB704" s="205"/>
      <c r="BC704" s="205"/>
      <c r="BD704" s="205"/>
      <c r="BE704" s="205"/>
      <c r="BF704" s="205"/>
      <c r="BG704" s="205"/>
      <c r="BH704" s="205"/>
      <c r="BI704" s="205"/>
      <c r="BJ704" s="205"/>
      <c r="BK704" s="205"/>
      <c r="BL704" s="205"/>
      <c r="BM704" s="56"/>
    </row>
    <row r="705" spans="1:65">
      <c r="A705" s="29"/>
      <c r="B705" s="3" t="s">
        <v>86</v>
      </c>
      <c r="C705" s="28"/>
      <c r="D705" s="13">
        <v>0.12625147276722448</v>
      </c>
      <c r="E705" s="13">
        <v>3.3743998272111032E-2</v>
      </c>
      <c r="F705" s="13">
        <v>1.425073733709128E-2</v>
      </c>
      <c r="G705" s="13">
        <v>3.4938990505080904E-2</v>
      </c>
      <c r="H705" s="13">
        <v>2.1731429260625372E-2</v>
      </c>
      <c r="I705" s="13">
        <v>5.86352116395732E-2</v>
      </c>
      <c r="J705" s="15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29"/>
      <c r="B706" s="3" t="s">
        <v>257</v>
      </c>
      <c r="C706" s="28"/>
      <c r="D706" s="13">
        <v>-0.13495914198161385</v>
      </c>
      <c r="E706" s="13">
        <v>-0.11261491317671102</v>
      </c>
      <c r="F706" s="13">
        <v>9.976166155941435E-2</v>
      </c>
      <c r="G706" s="13">
        <v>0.11508341845420489</v>
      </c>
      <c r="H706" s="13">
        <v>-1.6853932584269704E-2</v>
      </c>
      <c r="I706" s="13">
        <v>6.5543071161047184E-3</v>
      </c>
      <c r="J706" s="15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29"/>
      <c r="B707" s="45" t="s">
        <v>258</v>
      </c>
      <c r="C707" s="46"/>
      <c r="D707" s="44">
        <v>0.82</v>
      </c>
      <c r="E707" s="44">
        <v>0.68</v>
      </c>
      <c r="F707" s="44">
        <v>0.67</v>
      </c>
      <c r="G707" s="44">
        <v>0.76</v>
      </c>
      <c r="H707" s="44">
        <v>7.0000000000000007E-2</v>
      </c>
      <c r="I707" s="44">
        <v>7.0000000000000007E-2</v>
      </c>
      <c r="J707" s="15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B708" s="30"/>
      <c r="C708" s="20"/>
      <c r="D708" s="20"/>
      <c r="E708" s="20"/>
      <c r="F708" s="20"/>
      <c r="G708" s="20"/>
      <c r="H708" s="20"/>
      <c r="I708" s="20"/>
      <c r="BM708" s="55"/>
    </row>
    <row r="709" spans="1:65" ht="15">
      <c r="B709" s="8" t="s">
        <v>454</v>
      </c>
      <c r="BM709" s="27" t="s">
        <v>66</v>
      </c>
    </row>
    <row r="710" spans="1:65" ht="15">
      <c r="A710" s="24" t="s">
        <v>43</v>
      </c>
      <c r="B710" s="18" t="s">
        <v>108</v>
      </c>
      <c r="C710" s="15" t="s">
        <v>109</v>
      </c>
      <c r="D710" s="16" t="s">
        <v>224</v>
      </c>
      <c r="E710" s="17" t="s">
        <v>224</v>
      </c>
      <c r="F710" s="17" t="s">
        <v>224</v>
      </c>
      <c r="G710" s="17" t="s">
        <v>224</v>
      </c>
      <c r="H710" s="17" t="s">
        <v>224</v>
      </c>
      <c r="I710" s="17" t="s">
        <v>224</v>
      </c>
      <c r="J710" s="17" t="s">
        <v>224</v>
      </c>
      <c r="K710" s="17" t="s">
        <v>224</v>
      </c>
      <c r="L710" s="17" t="s">
        <v>224</v>
      </c>
      <c r="M710" s="17" t="s">
        <v>224</v>
      </c>
      <c r="N710" s="17" t="s">
        <v>224</v>
      </c>
      <c r="O710" s="17" t="s">
        <v>224</v>
      </c>
      <c r="P710" s="17" t="s">
        <v>224</v>
      </c>
      <c r="Q710" s="17" t="s">
        <v>224</v>
      </c>
      <c r="R710" s="17" t="s">
        <v>224</v>
      </c>
      <c r="S710" s="17" t="s">
        <v>224</v>
      </c>
      <c r="T710" s="17" t="s">
        <v>224</v>
      </c>
      <c r="U710" s="152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7">
        <v>1</v>
      </c>
    </row>
    <row r="711" spans="1:65">
      <c r="A711" s="29"/>
      <c r="B711" s="19" t="s">
        <v>225</v>
      </c>
      <c r="C711" s="9" t="s">
        <v>225</v>
      </c>
      <c r="D711" s="150" t="s">
        <v>227</v>
      </c>
      <c r="E711" s="151" t="s">
        <v>228</v>
      </c>
      <c r="F711" s="151" t="s">
        <v>229</v>
      </c>
      <c r="G711" s="151" t="s">
        <v>230</v>
      </c>
      <c r="H711" s="151" t="s">
        <v>231</v>
      </c>
      <c r="I711" s="151" t="s">
        <v>234</v>
      </c>
      <c r="J711" s="151" t="s">
        <v>235</v>
      </c>
      <c r="K711" s="151" t="s">
        <v>236</v>
      </c>
      <c r="L711" s="151" t="s">
        <v>237</v>
      </c>
      <c r="M711" s="151" t="s">
        <v>238</v>
      </c>
      <c r="N711" s="151" t="s">
        <v>239</v>
      </c>
      <c r="O711" s="151" t="s">
        <v>240</v>
      </c>
      <c r="P711" s="151" t="s">
        <v>241</v>
      </c>
      <c r="Q711" s="151" t="s">
        <v>242</v>
      </c>
      <c r="R711" s="151" t="s">
        <v>245</v>
      </c>
      <c r="S711" s="151" t="s">
        <v>246</v>
      </c>
      <c r="T711" s="151" t="s">
        <v>247</v>
      </c>
      <c r="U711" s="152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7" t="s">
        <v>3</v>
      </c>
    </row>
    <row r="712" spans="1:65">
      <c r="A712" s="29"/>
      <c r="B712" s="19"/>
      <c r="C712" s="9"/>
      <c r="D712" s="10" t="s">
        <v>264</v>
      </c>
      <c r="E712" s="11" t="s">
        <v>263</v>
      </c>
      <c r="F712" s="11" t="s">
        <v>263</v>
      </c>
      <c r="G712" s="11" t="s">
        <v>263</v>
      </c>
      <c r="H712" s="11" t="s">
        <v>112</v>
      </c>
      <c r="I712" s="11" t="s">
        <v>263</v>
      </c>
      <c r="J712" s="11" t="s">
        <v>263</v>
      </c>
      <c r="K712" s="11" t="s">
        <v>264</v>
      </c>
      <c r="L712" s="11" t="s">
        <v>264</v>
      </c>
      <c r="M712" s="11" t="s">
        <v>264</v>
      </c>
      <c r="N712" s="11" t="s">
        <v>264</v>
      </c>
      <c r="O712" s="11" t="s">
        <v>264</v>
      </c>
      <c r="P712" s="11" t="s">
        <v>263</v>
      </c>
      <c r="Q712" s="11" t="s">
        <v>263</v>
      </c>
      <c r="R712" s="11" t="s">
        <v>263</v>
      </c>
      <c r="S712" s="11" t="s">
        <v>263</v>
      </c>
      <c r="T712" s="11" t="s">
        <v>264</v>
      </c>
      <c r="U712" s="152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7">
        <v>0</v>
      </c>
    </row>
    <row r="713" spans="1:65">
      <c r="A713" s="29"/>
      <c r="B713" s="19"/>
      <c r="C713" s="9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152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7">
        <v>0</v>
      </c>
    </row>
    <row r="714" spans="1:65">
      <c r="A714" s="29"/>
      <c r="B714" s="18">
        <v>1</v>
      </c>
      <c r="C714" s="14">
        <v>1</v>
      </c>
      <c r="D714" s="220">
        <v>141</v>
      </c>
      <c r="E714" s="220">
        <v>138.6</v>
      </c>
      <c r="F714" s="220">
        <v>143.5</v>
      </c>
      <c r="G714" s="220">
        <v>141.5</v>
      </c>
      <c r="H714" s="220">
        <v>152.4</v>
      </c>
      <c r="I714" s="222">
        <v>136</v>
      </c>
      <c r="J714" s="220">
        <v>143.5</v>
      </c>
      <c r="K714" s="220">
        <v>144.04</v>
      </c>
      <c r="L714" s="220">
        <v>158.79</v>
      </c>
      <c r="M714" s="220">
        <v>152.07</v>
      </c>
      <c r="N714" s="220">
        <v>156</v>
      </c>
      <c r="O714" s="220">
        <v>145</v>
      </c>
      <c r="P714" s="220">
        <v>129</v>
      </c>
      <c r="Q714" s="220">
        <v>157</v>
      </c>
      <c r="R714" s="220">
        <v>152</v>
      </c>
      <c r="S714" s="220">
        <v>134.5</v>
      </c>
      <c r="T714" s="221">
        <v>132.19999999999999</v>
      </c>
      <c r="U714" s="223"/>
      <c r="V714" s="224"/>
      <c r="W714" s="224"/>
      <c r="X714" s="224"/>
      <c r="Y714" s="224"/>
      <c r="Z714" s="224"/>
      <c r="AA714" s="224"/>
      <c r="AB714" s="224"/>
      <c r="AC714" s="224"/>
      <c r="AD714" s="224"/>
      <c r="AE714" s="224"/>
      <c r="AF714" s="224"/>
      <c r="AG714" s="224"/>
      <c r="AH714" s="224"/>
      <c r="AI714" s="224"/>
      <c r="AJ714" s="224"/>
      <c r="AK714" s="224"/>
      <c r="AL714" s="224"/>
      <c r="AM714" s="224"/>
      <c r="AN714" s="224"/>
      <c r="AO714" s="224"/>
      <c r="AP714" s="224"/>
      <c r="AQ714" s="224"/>
      <c r="AR714" s="224"/>
      <c r="AS714" s="224"/>
      <c r="AT714" s="224"/>
      <c r="AU714" s="224"/>
      <c r="AV714" s="224"/>
      <c r="AW714" s="224"/>
      <c r="AX714" s="224"/>
      <c r="AY714" s="224"/>
      <c r="AZ714" s="224"/>
      <c r="BA714" s="224"/>
      <c r="BB714" s="224"/>
      <c r="BC714" s="224"/>
      <c r="BD714" s="224"/>
      <c r="BE714" s="224"/>
      <c r="BF714" s="224"/>
      <c r="BG714" s="224"/>
      <c r="BH714" s="224"/>
      <c r="BI714" s="224"/>
      <c r="BJ714" s="224"/>
      <c r="BK714" s="224"/>
      <c r="BL714" s="224"/>
      <c r="BM714" s="225">
        <v>1</v>
      </c>
    </row>
    <row r="715" spans="1:65">
      <c r="A715" s="29"/>
      <c r="B715" s="19">
        <v>1</v>
      </c>
      <c r="C715" s="9">
        <v>2</v>
      </c>
      <c r="D715" s="226">
        <v>144</v>
      </c>
      <c r="E715" s="226">
        <v>139.30000000000001</v>
      </c>
      <c r="F715" s="226">
        <v>146.5</v>
      </c>
      <c r="G715" s="226">
        <v>143</v>
      </c>
      <c r="H715" s="226">
        <v>145.30000000000001</v>
      </c>
      <c r="I715" s="226">
        <v>146</v>
      </c>
      <c r="J715" s="228">
        <v>151</v>
      </c>
      <c r="K715" s="226">
        <v>144.28</v>
      </c>
      <c r="L715" s="226">
        <v>156.47</v>
      </c>
      <c r="M715" s="226">
        <v>131.57</v>
      </c>
      <c r="N715" s="226">
        <v>158.80000000000001</v>
      </c>
      <c r="O715" s="226">
        <v>147</v>
      </c>
      <c r="P715" s="226">
        <v>125</v>
      </c>
      <c r="Q715" s="226">
        <v>152</v>
      </c>
      <c r="R715" s="226">
        <v>156</v>
      </c>
      <c r="S715" s="226">
        <v>138</v>
      </c>
      <c r="T715" s="227">
        <v>121.1</v>
      </c>
      <c r="U715" s="223"/>
      <c r="V715" s="224"/>
      <c r="W715" s="224"/>
      <c r="X715" s="224"/>
      <c r="Y715" s="224"/>
      <c r="Z715" s="224"/>
      <c r="AA715" s="224"/>
      <c r="AB715" s="224"/>
      <c r="AC715" s="224"/>
      <c r="AD715" s="224"/>
      <c r="AE715" s="224"/>
      <c r="AF715" s="224"/>
      <c r="AG715" s="224"/>
      <c r="AH715" s="224"/>
      <c r="AI715" s="224"/>
      <c r="AJ715" s="224"/>
      <c r="AK715" s="224"/>
      <c r="AL715" s="224"/>
      <c r="AM715" s="224"/>
      <c r="AN715" s="224"/>
      <c r="AO715" s="224"/>
      <c r="AP715" s="224"/>
      <c r="AQ715" s="224"/>
      <c r="AR715" s="224"/>
      <c r="AS715" s="224"/>
      <c r="AT715" s="224"/>
      <c r="AU715" s="224"/>
      <c r="AV715" s="224"/>
      <c r="AW715" s="224"/>
      <c r="AX715" s="224"/>
      <c r="AY715" s="224"/>
      <c r="AZ715" s="224"/>
      <c r="BA715" s="224"/>
      <c r="BB715" s="224"/>
      <c r="BC715" s="224"/>
      <c r="BD715" s="224"/>
      <c r="BE715" s="224"/>
      <c r="BF715" s="224"/>
      <c r="BG715" s="224"/>
      <c r="BH715" s="224"/>
      <c r="BI715" s="224"/>
      <c r="BJ715" s="224"/>
      <c r="BK715" s="224"/>
      <c r="BL715" s="224"/>
      <c r="BM715" s="225">
        <v>29</v>
      </c>
    </row>
    <row r="716" spans="1:65">
      <c r="A716" s="29"/>
      <c r="B716" s="19">
        <v>1</v>
      </c>
      <c r="C716" s="9">
        <v>3</v>
      </c>
      <c r="D716" s="226">
        <v>136</v>
      </c>
      <c r="E716" s="226">
        <v>139.69999999999999</v>
      </c>
      <c r="F716" s="226">
        <v>145</v>
      </c>
      <c r="G716" s="226">
        <v>144.5</v>
      </c>
      <c r="H716" s="226">
        <v>148.1</v>
      </c>
      <c r="I716" s="226">
        <v>146</v>
      </c>
      <c r="J716" s="226">
        <v>143</v>
      </c>
      <c r="K716" s="226">
        <v>142.05000000000001</v>
      </c>
      <c r="L716" s="226">
        <v>156.74</v>
      </c>
      <c r="M716" s="226">
        <v>146.21</v>
      </c>
      <c r="N716" s="226">
        <v>152.1</v>
      </c>
      <c r="O716" s="226">
        <v>148</v>
      </c>
      <c r="P716" s="226">
        <v>126</v>
      </c>
      <c r="Q716" s="226">
        <v>157</v>
      </c>
      <c r="R716" s="226">
        <v>153</v>
      </c>
      <c r="S716" s="226">
        <v>138.5</v>
      </c>
      <c r="T716" s="227">
        <v>111.4</v>
      </c>
      <c r="U716" s="223"/>
      <c r="V716" s="224"/>
      <c r="W716" s="224"/>
      <c r="X716" s="224"/>
      <c r="Y716" s="224"/>
      <c r="Z716" s="224"/>
      <c r="AA716" s="224"/>
      <c r="AB716" s="224"/>
      <c r="AC716" s="224"/>
      <c r="AD716" s="224"/>
      <c r="AE716" s="224"/>
      <c r="AF716" s="224"/>
      <c r="AG716" s="224"/>
      <c r="AH716" s="224"/>
      <c r="AI716" s="224"/>
      <c r="AJ716" s="224"/>
      <c r="AK716" s="224"/>
      <c r="AL716" s="224"/>
      <c r="AM716" s="224"/>
      <c r="AN716" s="224"/>
      <c r="AO716" s="224"/>
      <c r="AP716" s="224"/>
      <c r="AQ716" s="224"/>
      <c r="AR716" s="224"/>
      <c r="AS716" s="224"/>
      <c r="AT716" s="224"/>
      <c r="AU716" s="224"/>
      <c r="AV716" s="224"/>
      <c r="AW716" s="224"/>
      <c r="AX716" s="224"/>
      <c r="AY716" s="224"/>
      <c r="AZ716" s="224"/>
      <c r="BA716" s="224"/>
      <c r="BB716" s="224"/>
      <c r="BC716" s="224"/>
      <c r="BD716" s="224"/>
      <c r="BE716" s="224"/>
      <c r="BF716" s="224"/>
      <c r="BG716" s="224"/>
      <c r="BH716" s="224"/>
      <c r="BI716" s="224"/>
      <c r="BJ716" s="224"/>
      <c r="BK716" s="224"/>
      <c r="BL716" s="224"/>
      <c r="BM716" s="225">
        <v>16</v>
      </c>
    </row>
    <row r="717" spans="1:65">
      <c r="A717" s="29"/>
      <c r="B717" s="19">
        <v>1</v>
      </c>
      <c r="C717" s="9">
        <v>4</v>
      </c>
      <c r="D717" s="226">
        <v>142</v>
      </c>
      <c r="E717" s="226">
        <v>135.80000000000001</v>
      </c>
      <c r="F717" s="226">
        <v>145.5</v>
      </c>
      <c r="G717" s="226">
        <v>151.5</v>
      </c>
      <c r="H717" s="226">
        <v>153.19999999999999</v>
      </c>
      <c r="I717" s="226">
        <v>149</v>
      </c>
      <c r="J717" s="226">
        <v>143</v>
      </c>
      <c r="K717" s="226">
        <v>140.15</v>
      </c>
      <c r="L717" s="226">
        <v>152.54</v>
      </c>
      <c r="M717" s="226">
        <v>142.11000000000001</v>
      </c>
      <c r="N717" s="226">
        <v>161.80000000000001</v>
      </c>
      <c r="O717" s="226">
        <v>144</v>
      </c>
      <c r="P717" s="226">
        <v>129</v>
      </c>
      <c r="Q717" s="226">
        <v>163.5</v>
      </c>
      <c r="R717" s="226">
        <v>156</v>
      </c>
      <c r="S717" s="226">
        <v>138.5</v>
      </c>
      <c r="T717" s="227">
        <v>123.40000000000002</v>
      </c>
      <c r="U717" s="223"/>
      <c r="V717" s="224"/>
      <c r="W717" s="224"/>
      <c r="X717" s="224"/>
      <c r="Y717" s="224"/>
      <c r="Z717" s="224"/>
      <c r="AA717" s="224"/>
      <c r="AB717" s="224"/>
      <c r="AC717" s="224"/>
      <c r="AD717" s="224"/>
      <c r="AE717" s="224"/>
      <c r="AF717" s="224"/>
      <c r="AG717" s="224"/>
      <c r="AH717" s="224"/>
      <c r="AI717" s="224"/>
      <c r="AJ717" s="224"/>
      <c r="AK717" s="224"/>
      <c r="AL717" s="224"/>
      <c r="AM717" s="224"/>
      <c r="AN717" s="224"/>
      <c r="AO717" s="224"/>
      <c r="AP717" s="224"/>
      <c r="AQ717" s="224"/>
      <c r="AR717" s="224"/>
      <c r="AS717" s="224"/>
      <c r="AT717" s="224"/>
      <c r="AU717" s="224"/>
      <c r="AV717" s="224"/>
      <c r="AW717" s="224"/>
      <c r="AX717" s="224"/>
      <c r="AY717" s="224"/>
      <c r="AZ717" s="224"/>
      <c r="BA717" s="224"/>
      <c r="BB717" s="224"/>
      <c r="BC717" s="224"/>
      <c r="BD717" s="224"/>
      <c r="BE717" s="224"/>
      <c r="BF717" s="224"/>
      <c r="BG717" s="224"/>
      <c r="BH717" s="224"/>
      <c r="BI717" s="224"/>
      <c r="BJ717" s="224"/>
      <c r="BK717" s="224"/>
      <c r="BL717" s="224"/>
      <c r="BM717" s="225">
        <v>145.67572916666668</v>
      </c>
    </row>
    <row r="718" spans="1:65">
      <c r="A718" s="29"/>
      <c r="B718" s="19">
        <v>1</v>
      </c>
      <c r="C718" s="9">
        <v>5</v>
      </c>
      <c r="D718" s="226">
        <v>134</v>
      </c>
      <c r="E718" s="226">
        <v>139.6</v>
      </c>
      <c r="F718" s="226">
        <v>142.5</v>
      </c>
      <c r="G718" s="226">
        <v>150</v>
      </c>
      <c r="H718" s="226">
        <v>146.9</v>
      </c>
      <c r="I718" s="226">
        <v>147</v>
      </c>
      <c r="J718" s="226">
        <v>143</v>
      </c>
      <c r="K718" s="226">
        <v>144.52000000000001</v>
      </c>
      <c r="L718" s="226">
        <v>155.78</v>
      </c>
      <c r="M718" s="226">
        <v>152.19999999999999</v>
      </c>
      <c r="N718" s="226">
        <v>159.6</v>
      </c>
      <c r="O718" s="226">
        <v>144</v>
      </c>
      <c r="P718" s="226">
        <v>122</v>
      </c>
      <c r="Q718" s="226">
        <v>155.5</v>
      </c>
      <c r="R718" s="226">
        <v>158</v>
      </c>
      <c r="S718" s="226">
        <v>139.5</v>
      </c>
      <c r="T718" s="227">
        <v>111.1</v>
      </c>
      <c r="U718" s="223"/>
      <c r="V718" s="224"/>
      <c r="W718" s="224"/>
      <c r="X718" s="224"/>
      <c r="Y718" s="224"/>
      <c r="Z718" s="224"/>
      <c r="AA718" s="224"/>
      <c r="AB718" s="224"/>
      <c r="AC718" s="224"/>
      <c r="AD718" s="224"/>
      <c r="AE718" s="224"/>
      <c r="AF718" s="224"/>
      <c r="AG718" s="224"/>
      <c r="AH718" s="224"/>
      <c r="AI718" s="224"/>
      <c r="AJ718" s="224"/>
      <c r="AK718" s="224"/>
      <c r="AL718" s="224"/>
      <c r="AM718" s="224"/>
      <c r="AN718" s="224"/>
      <c r="AO718" s="224"/>
      <c r="AP718" s="224"/>
      <c r="AQ718" s="224"/>
      <c r="AR718" s="224"/>
      <c r="AS718" s="224"/>
      <c r="AT718" s="224"/>
      <c r="AU718" s="224"/>
      <c r="AV718" s="224"/>
      <c r="AW718" s="224"/>
      <c r="AX718" s="224"/>
      <c r="AY718" s="224"/>
      <c r="AZ718" s="224"/>
      <c r="BA718" s="224"/>
      <c r="BB718" s="224"/>
      <c r="BC718" s="224"/>
      <c r="BD718" s="224"/>
      <c r="BE718" s="224"/>
      <c r="BF718" s="224"/>
      <c r="BG718" s="224"/>
      <c r="BH718" s="224"/>
      <c r="BI718" s="224"/>
      <c r="BJ718" s="224"/>
      <c r="BK718" s="224"/>
      <c r="BL718" s="224"/>
      <c r="BM718" s="225">
        <v>48</v>
      </c>
    </row>
    <row r="719" spans="1:65">
      <c r="A719" s="29"/>
      <c r="B719" s="19">
        <v>1</v>
      </c>
      <c r="C719" s="9">
        <v>6</v>
      </c>
      <c r="D719" s="228">
        <v>114</v>
      </c>
      <c r="E719" s="228">
        <v>145.19999999999999</v>
      </c>
      <c r="F719" s="226">
        <v>144.5</v>
      </c>
      <c r="G719" s="226">
        <v>149.5</v>
      </c>
      <c r="H719" s="226">
        <v>147.4</v>
      </c>
      <c r="I719" s="226">
        <v>147</v>
      </c>
      <c r="J719" s="226">
        <v>141.5</v>
      </c>
      <c r="K719" s="226">
        <v>144.41999999999999</v>
      </c>
      <c r="L719" s="226">
        <v>156.22999999999999</v>
      </c>
      <c r="M719" s="226">
        <v>139.1</v>
      </c>
      <c r="N719" s="226">
        <v>166.2</v>
      </c>
      <c r="O719" s="226">
        <v>146</v>
      </c>
      <c r="P719" s="226">
        <v>126</v>
      </c>
      <c r="Q719" s="226">
        <v>154.5</v>
      </c>
      <c r="R719" s="226">
        <v>152</v>
      </c>
      <c r="S719" s="226">
        <v>137</v>
      </c>
      <c r="T719" s="227">
        <v>136.19999999999999</v>
      </c>
      <c r="U719" s="223"/>
      <c r="V719" s="224"/>
      <c r="W719" s="224"/>
      <c r="X719" s="224"/>
      <c r="Y719" s="224"/>
      <c r="Z719" s="224"/>
      <c r="AA719" s="224"/>
      <c r="AB719" s="224"/>
      <c r="AC719" s="224"/>
      <c r="AD719" s="224"/>
      <c r="AE719" s="224"/>
      <c r="AF719" s="224"/>
      <c r="AG719" s="224"/>
      <c r="AH719" s="224"/>
      <c r="AI719" s="224"/>
      <c r="AJ719" s="224"/>
      <c r="AK719" s="224"/>
      <c r="AL719" s="224"/>
      <c r="AM719" s="224"/>
      <c r="AN719" s="224"/>
      <c r="AO719" s="224"/>
      <c r="AP719" s="224"/>
      <c r="AQ719" s="224"/>
      <c r="AR719" s="224"/>
      <c r="AS719" s="224"/>
      <c r="AT719" s="224"/>
      <c r="AU719" s="224"/>
      <c r="AV719" s="224"/>
      <c r="AW719" s="224"/>
      <c r="AX719" s="224"/>
      <c r="AY719" s="224"/>
      <c r="AZ719" s="224"/>
      <c r="BA719" s="224"/>
      <c r="BB719" s="224"/>
      <c r="BC719" s="224"/>
      <c r="BD719" s="224"/>
      <c r="BE719" s="224"/>
      <c r="BF719" s="224"/>
      <c r="BG719" s="224"/>
      <c r="BH719" s="224"/>
      <c r="BI719" s="224"/>
      <c r="BJ719" s="224"/>
      <c r="BK719" s="224"/>
      <c r="BL719" s="224"/>
      <c r="BM719" s="229"/>
    </row>
    <row r="720" spans="1:65">
      <c r="A720" s="29"/>
      <c r="B720" s="20" t="s">
        <v>254</v>
      </c>
      <c r="C720" s="12"/>
      <c r="D720" s="230">
        <v>135.16666666666666</v>
      </c>
      <c r="E720" s="230">
        <v>139.70000000000002</v>
      </c>
      <c r="F720" s="230">
        <v>144.58333333333334</v>
      </c>
      <c r="G720" s="230">
        <v>146.66666666666666</v>
      </c>
      <c r="H720" s="230">
        <v>148.88333333333333</v>
      </c>
      <c r="I720" s="230">
        <v>145.16666666666666</v>
      </c>
      <c r="J720" s="230">
        <v>144.16666666666666</v>
      </c>
      <c r="K720" s="230">
        <v>143.24333333333331</v>
      </c>
      <c r="L720" s="230">
        <v>156.09166666666667</v>
      </c>
      <c r="M720" s="230">
        <v>143.87666666666669</v>
      </c>
      <c r="N720" s="230">
        <v>159.08333333333334</v>
      </c>
      <c r="O720" s="230">
        <v>145.66666666666666</v>
      </c>
      <c r="P720" s="230">
        <v>126.16666666666667</v>
      </c>
      <c r="Q720" s="230">
        <v>156.58333333333334</v>
      </c>
      <c r="R720" s="230">
        <v>154.5</v>
      </c>
      <c r="S720" s="230">
        <v>137.66666666666666</v>
      </c>
      <c r="T720" s="230">
        <v>122.56666666666668</v>
      </c>
      <c r="U720" s="223"/>
      <c r="V720" s="224"/>
      <c r="W720" s="224"/>
      <c r="X720" s="224"/>
      <c r="Y720" s="224"/>
      <c r="Z720" s="224"/>
      <c r="AA720" s="224"/>
      <c r="AB720" s="224"/>
      <c r="AC720" s="224"/>
      <c r="AD720" s="224"/>
      <c r="AE720" s="224"/>
      <c r="AF720" s="224"/>
      <c r="AG720" s="224"/>
      <c r="AH720" s="224"/>
      <c r="AI720" s="224"/>
      <c r="AJ720" s="224"/>
      <c r="AK720" s="224"/>
      <c r="AL720" s="224"/>
      <c r="AM720" s="224"/>
      <c r="AN720" s="224"/>
      <c r="AO720" s="224"/>
      <c r="AP720" s="224"/>
      <c r="AQ720" s="224"/>
      <c r="AR720" s="224"/>
      <c r="AS720" s="224"/>
      <c r="AT720" s="224"/>
      <c r="AU720" s="224"/>
      <c r="AV720" s="224"/>
      <c r="AW720" s="224"/>
      <c r="AX720" s="224"/>
      <c r="AY720" s="224"/>
      <c r="AZ720" s="224"/>
      <c r="BA720" s="224"/>
      <c r="BB720" s="224"/>
      <c r="BC720" s="224"/>
      <c r="BD720" s="224"/>
      <c r="BE720" s="224"/>
      <c r="BF720" s="224"/>
      <c r="BG720" s="224"/>
      <c r="BH720" s="224"/>
      <c r="BI720" s="224"/>
      <c r="BJ720" s="224"/>
      <c r="BK720" s="224"/>
      <c r="BL720" s="224"/>
      <c r="BM720" s="229"/>
    </row>
    <row r="721" spans="1:65">
      <c r="A721" s="29"/>
      <c r="B721" s="3" t="s">
        <v>255</v>
      </c>
      <c r="C721" s="28"/>
      <c r="D721" s="226">
        <v>138.5</v>
      </c>
      <c r="E721" s="226">
        <v>139.44999999999999</v>
      </c>
      <c r="F721" s="226">
        <v>144.75</v>
      </c>
      <c r="G721" s="226">
        <v>147</v>
      </c>
      <c r="H721" s="226">
        <v>147.75</v>
      </c>
      <c r="I721" s="226">
        <v>146.5</v>
      </c>
      <c r="J721" s="226">
        <v>143</v>
      </c>
      <c r="K721" s="226">
        <v>144.16</v>
      </c>
      <c r="L721" s="226">
        <v>156.35</v>
      </c>
      <c r="M721" s="226">
        <v>144.16000000000003</v>
      </c>
      <c r="N721" s="226">
        <v>159.19999999999999</v>
      </c>
      <c r="O721" s="226">
        <v>145.5</v>
      </c>
      <c r="P721" s="226">
        <v>126</v>
      </c>
      <c r="Q721" s="226">
        <v>156.25</v>
      </c>
      <c r="R721" s="226">
        <v>154.5</v>
      </c>
      <c r="S721" s="226">
        <v>138.25</v>
      </c>
      <c r="T721" s="226">
        <v>122.25</v>
      </c>
      <c r="U721" s="223"/>
      <c r="V721" s="224"/>
      <c r="W721" s="224"/>
      <c r="X721" s="224"/>
      <c r="Y721" s="224"/>
      <c r="Z721" s="224"/>
      <c r="AA721" s="224"/>
      <c r="AB721" s="224"/>
      <c r="AC721" s="224"/>
      <c r="AD721" s="224"/>
      <c r="AE721" s="224"/>
      <c r="AF721" s="224"/>
      <c r="AG721" s="224"/>
      <c r="AH721" s="224"/>
      <c r="AI721" s="224"/>
      <c r="AJ721" s="224"/>
      <c r="AK721" s="224"/>
      <c r="AL721" s="224"/>
      <c r="AM721" s="224"/>
      <c r="AN721" s="224"/>
      <c r="AO721" s="224"/>
      <c r="AP721" s="224"/>
      <c r="AQ721" s="224"/>
      <c r="AR721" s="224"/>
      <c r="AS721" s="224"/>
      <c r="AT721" s="224"/>
      <c r="AU721" s="224"/>
      <c r="AV721" s="224"/>
      <c r="AW721" s="224"/>
      <c r="AX721" s="224"/>
      <c r="AY721" s="224"/>
      <c r="AZ721" s="224"/>
      <c r="BA721" s="224"/>
      <c r="BB721" s="224"/>
      <c r="BC721" s="224"/>
      <c r="BD721" s="224"/>
      <c r="BE721" s="224"/>
      <c r="BF721" s="224"/>
      <c r="BG721" s="224"/>
      <c r="BH721" s="224"/>
      <c r="BI721" s="224"/>
      <c r="BJ721" s="224"/>
      <c r="BK721" s="224"/>
      <c r="BL721" s="224"/>
      <c r="BM721" s="229"/>
    </row>
    <row r="722" spans="1:65">
      <c r="A722" s="29"/>
      <c r="B722" s="3" t="s">
        <v>256</v>
      </c>
      <c r="C722" s="28"/>
      <c r="D722" s="226">
        <v>11.034793458269469</v>
      </c>
      <c r="E722" s="226">
        <v>3.0607188698081953</v>
      </c>
      <c r="F722" s="226">
        <v>1.4288690166235207</v>
      </c>
      <c r="G722" s="226">
        <v>4.1793141383086612</v>
      </c>
      <c r="H722" s="226">
        <v>3.1808279844510032</v>
      </c>
      <c r="I722" s="226">
        <v>4.6224091842530193</v>
      </c>
      <c r="J722" s="226">
        <v>3.4156502553198655</v>
      </c>
      <c r="K722" s="226">
        <v>1.7729372991357171</v>
      </c>
      <c r="L722" s="226">
        <v>2.0285503855380744</v>
      </c>
      <c r="M722" s="226">
        <v>7.9905535894997062</v>
      </c>
      <c r="N722" s="226">
        <v>4.8300793644273234</v>
      </c>
      <c r="O722" s="226">
        <v>1.6329931618554521</v>
      </c>
      <c r="P722" s="226">
        <v>2.6394443859772205</v>
      </c>
      <c r="Q722" s="226">
        <v>3.8654452093732576</v>
      </c>
      <c r="R722" s="226">
        <v>2.5099800796022267</v>
      </c>
      <c r="S722" s="226">
        <v>1.7511900715418265</v>
      </c>
      <c r="T722" s="226">
        <v>10.370085181263777</v>
      </c>
      <c r="U722" s="223"/>
      <c r="V722" s="224"/>
      <c r="W722" s="224"/>
      <c r="X722" s="224"/>
      <c r="Y722" s="224"/>
      <c r="Z722" s="224"/>
      <c r="AA722" s="224"/>
      <c r="AB722" s="224"/>
      <c r="AC722" s="224"/>
      <c r="AD722" s="224"/>
      <c r="AE722" s="224"/>
      <c r="AF722" s="224"/>
      <c r="AG722" s="224"/>
      <c r="AH722" s="224"/>
      <c r="AI722" s="224"/>
      <c r="AJ722" s="224"/>
      <c r="AK722" s="224"/>
      <c r="AL722" s="224"/>
      <c r="AM722" s="224"/>
      <c r="AN722" s="224"/>
      <c r="AO722" s="224"/>
      <c r="AP722" s="224"/>
      <c r="AQ722" s="224"/>
      <c r="AR722" s="224"/>
      <c r="AS722" s="224"/>
      <c r="AT722" s="224"/>
      <c r="AU722" s="224"/>
      <c r="AV722" s="224"/>
      <c r="AW722" s="224"/>
      <c r="AX722" s="224"/>
      <c r="AY722" s="224"/>
      <c r="AZ722" s="224"/>
      <c r="BA722" s="224"/>
      <c r="BB722" s="224"/>
      <c r="BC722" s="224"/>
      <c r="BD722" s="224"/>
      <c r="BE722" s="224"/>
      <c r="BF722" s="224"/>
      <c r="BG722" s="224"/>
      <c r="BH722" s="224"/>
      <c r="BI722" s="224"/>
      <c r="BJ722" s="224"/>
      <c r="BK722" s="224"/>
      <c r="BL722" s="224"/>
      <c r="BM722" s="229"/>
    </row>
    <row r="723" spans="1:65">
      <c r="A723" s="29"/>
      <c r="B723" s="3" t="s">
        <v>86</v>
      </c>
      <c r="C723" s="28"/>
      <c r="D723" s="13">
        <v>8.1638422625914697E-2</v>
      </c>
      <c r="E723" s="13">
        <v>2.1909225982878991E-2</v>
      </c>
      <c r="F723" s="13">
        <v>9.8826675501338598E-3</v>
      </c>
      <c r="G723" s="13">
        <v>2.8495323670286329E-2</v>
      </c>
      <c r="H723" s="13">
        <v>2.1364567230164583E-2</v>
      </c>
      <c r="I723" s="13">
        <v>3.1842083932856619E-2</v>
      </c>
      <c r="J723" s="13">
        <v>2.369237171320138E-2</v>
      </c>
      <c r="K723" s="13">
        <v>1.2377101662455849E-2</v>
      </c>
      <c r="L723" s="13">
        <v>1.2995891637636481E-2</v>
      </c>
      <c r="M723" s="13">
        <v>5.5537522342050165E-2</v>
      </c>
      <c r="N723" s="13">
        <v>3.0361944669003604E-2</v>
      </c>
      <c r="O723" s="13">
        <v>1.1210479372005392E-2</v>
      </c>
      <c r="P723" s="13">
        <v>2.0920298964152342E-2</v>
      </c>
      <c r="Q723" s="13">
        <v>2.4686185477636555E-2</v>
      </c>
      <c r="R723" s="13">
        <v>1.6245825757943214E-2</v>
      </c>
      <c r="S723" s="13">
        <v>1.2720508994250557E-2</v>
      </c>
      <c r="T723" s="13">
        <v>8.4607711568646521E-2</v>
      </c>
      <c r="U723" s="152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29"/>
      <c r="B724" s="3" t="s">
        <v>257</v>
      </c>
      <c r="C724" s="28"/>
      <c r="D724" s="13">
        <v>-7.2140105699945889E-2</v>
      </c>
      <c r="E724" s="13">
        <v>-4.102076029308821E-2</v>
      </c>
      <c r="F724" s="13">
        <v>-7.4988183658483143E-3</v>
      </c>
      <c r="G724" s="13">
        <v>6.8023513983324069E-3</v>
      </c>
      <c r="H724" s="13">
        <v>2.2018796027420962E-2</v>
      </c>
      <c r="I724" s="13">
        <v>-3.4944908318778056E-3</v>
      </c>
      <c r="J724" s="13">
        <v>-1.0359052318684614E-2</v>
      </c>
      <c r="K724" s="13">
        <v>-1.6697330758169593E-2</v>
      </c>
      <c r="L724" s="13">
        <v>7.150084341148677E-2</v>
      </c>
      <c r="M724" s="13">
        <v>-1.2349775149858355E-2</v>
      </c>
      <c r="N724" s="13">
        <v>9.2037323192850407E-2</v>
      </c>
      <c r="O724" s="13">
        <v>-6.2210088474401459E-5</v>
      </c>
      <c r="P724" s="13">
        <v>-0.13392115908120716</v>
      </c>
      <c r="Q724" s="13">
        <v>7.4875919475833497E-2</v>
      </c>
      <c r="R724" s="13">
        <v>6.0574749711652442E-2</v>
      </c>
      <c r="S724" s="13">
        <v>-5.4978701982928868E-2</v>
      </c>
      <c r="T724" s="13">
        <v>-0.15863358043371156</v>
      </c>
      <c r="U724" s="152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29"/>
      <c r="B725" s="45" t="s">
        <v>258</v>
      </c>
      <c r="C725" s="46"/>
      <c r="D725" s="44">
        <v>1.3</v>
      </c>
      <c r="E725" s="44">
        <v>0.67</v>
      </c>
      <c r="F725" s="44">
        <v>0</v>
      </c>
      <c r="G725" s="44">
        <v>0.28999999999999998</v>
      </c>
      <c r="H725" s="44">
        <v>0.59</v>
      </c>
      <c r="I725" s="44">
        <v>0.08</v>
      </c>
      <c r="J725" s="44">
        <v>0.06</v>
      </c>
      <c r="K725" s="44">
        <v>0.19</v>
      </c>
      <c r="L725" s="44">
        <v>1.59</v>
      </c>
      <c r="M725" s="44">
        <v>0.1</v>
      </c>
      <c r="N725" s="44">
        <v>2</v>
      </c>
      <c r="O725" s="44">
        <v>0.15</v>
      </c>
      <c r="P725" s="44">
        <v>2.54</v>
      </c>
      <c r="Q725" s="44">
        <v>1.66</v>
      </c>
      <c r="R725" s="44">
        <v>1.37</v>
      </c>
      <c r="S725" s="44">
        <v>0.96</v>
      </c>
      <c r="T725" s="44">
        <v>3.04</v>
      </c>
      <c r="U725" s="152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B726" s="3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BM726" s="55"/>
    </row>
    <row r="727" spans="1:65" ht="15">
      <c r="B727" s="8" t="s">
        <v>455</v>
      </c>
      <c r="BM727" s="27" t="s">
        <v>66</v>
      </c>
    </row>
    <row r="728" spans="1:65" ht="15">
      <c r="A728" s="24" t="s">
        <v>59</v>
      </c>
      <c r="B728" s="18" t="s">
        <v>108</v>
      </c>
      <c r="C728" s="15" t="s">
        <v>109</v>
      </c>
      <c r="D728" s="16" t="s">
        <v>224</v>
      </c>
      <c r="E728" s="17" t="s">
        <v>224</v>
      </c>
      <c r="F728" s="17" t="s">
        <v>224</v>
      </c>
      <c r="G728" s="17" t="s">
        <v>224</v>
      </c>
      <c r="H728" s="17" t="s">
        <v>224</v>
      </c>
      <c r="I728" s="17" t="s">
        <v>224</v>
      </c>
      <c r="J728" s="17" t="s">
        <v>224</v>
      </c>
      <c r="K728" s="17" t="s">
        <v>224</v>
      </c>
      <c r="L728" s="17" t="s">
        <v>224</v>
      </c>
      <c r="M728" s="17" t="s">
        <v>224</v>
      </c>
      <c r="N728" s="17" t="s">
        <v>224</v>
      </c>
      <c r="O728" s="17" t="s">
        <v>224</v>
      </c>
      <c r="P728" s="17" t="s">
        <v>224</v>
      </c>
      <c r="Q728" s="17" t="s">
        <v>224</v>
      </c>
      <c r="R728" s="17" t="s">
        <v>224</v>
      </c>
      <c r="S728" s="152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7">
        <v>1</v>
      </c>
    </row>
    <row r="729" spans="1:65">
      <c r="A729" s="29"/>
      <c r="B729" s="19" t="s">
        <v>225</v>
      </c>
      <c r="C729" s="9" t="s">
        <v>225</v>
      </c>
      <c r="D729" s="150" t="s">
        <v>228</v>
      </c>
      <c r="E729" s="151" t="s">
        <v>229</v>
      </c>
      <c r="F729" s="151" t="s">
        <v>230</v>
      </c>
      <c r="G729" s="151" t="s">
        <v>231</v>
      </c>
      <c r="H729" s="151" t="s">
        <v>234</v>
      </c>
      <c r="I729" s="151" t="s">
        <v>235</v>
      </c>
      <c r="J729" s="151" t="s">
        <v>236</v>
      </c>
      <c r="K729" s="151" t="s">
        <v>237</v>
      </c>
      <c r="L729" s="151" t="s">
        <v>238</v>
      </c>
      <c r="M729" s="151" t="s">
        <v>239</v>
      </c>
      <c r="N729" s="151" t="s">
        <v>240</v>
      </c>
      <c r="O729" s="151" t="s">
        <v>241</v>
      </c>
      <c r="P729" s="151" t="s">
        <v>242</v>
      </c>
      <c r="Q729" s="151" t="s">
        <v>246</v>
      </c>
      <c r="R729" s="151" t="s">
        <v>247</v>
      </c>
      <c r="S729" s="152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7" t="s">
        <v>3</v>
      </c>
    </row>
    <row r="730" spans="1:65">
      <c r="A730" s="29"/>
      <c r="B730" s="19"/>
      <c r="C730" s="9"/>
      <c r="D730" s="10" t="s">
        <v>263</v>
      </c>
      <c r="E730" s="11" t="s">
        <v>263</v>
      </c>
      <c r="F730" s="11" t="s">
        <v>263</v>
      </c>
      <c r="G730" s="11" t="s">
        <v>112</v>
      </c>
      <c r="H730" s="11" t="s">
        <v>263</v>
      </c>
      <c r="I730" s="11" t="s">
        <v>263</v>
      </c>
      <c r="J730" s="11" t="s">
        <v>264</v>
      </c>
      <c r="K730" s="11" t="s">
        <v>264</v>
      </c>
      <c r="L730" s="11" t="s">
        <v>264</v>
      </c>
      <c r="M730" s="11" t="s">
        <v>264</v>
      </c>
      <c r="N730" s="11" t="s">
        <v>264</v>
      </c>
      <c r="O730" s="11" t="s">
        <v>263</v>
      </c>
      <c r="P730" s="11" t="s">
        <v>263</v>
      </c>
      <c r="Q730" s="11" t="s">
        <v>263</v>
      </c>
      <c r="R730" s="11" t="s">
        <v>264</v>
      </c>
      <c r="S730" s="152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7">
        <v>3</v>
      </c>
    </row>
    <row r="731" spans="1:65">
      <c r="A731" s="29"/>
      <c r="B731" s="19"/>
      <c r="C731" s="9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152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7">
        <v>3</v>
      </c>
    </row>
    <row r="732" spans="1:65">
      <c r="A732" s="29"/>
      <c r="B732" s="18">
        <v>1</v>
      </c>
      <c r="C732" s="14">
        <v>1</v>
      </c>
      <c r="D732" s="202">
        <v>1.2999999999999999E-2</v>
      </c>
      <c r="E732" s="202">
        <v>1.7000000000000001E-2</v>
      </c>
      <c r="F732" s="202">
        <v>1.4E-2</v>
      </c>
      <c r="G732" s="231" t="s">
        <v>272</v>
      </c>
      <c r="H732" s="202">
        <v>1.7000000000000001E-2</v>
      </c>
      <c r="I732" s="202">
        <v>1.7000000000000001E-2</v>
      </c>
      <c r="J732" s="202">
        <v>1.7000000000000001E-2</v>
      </c>
      <c r="K732" s="202">
        <v>1.9E-2</v>
      </c>
      <c r="L732" s="203">
        <v>4.4999999999999998E-2</v>
      </c>
      <c r="M732" s="231">
        <v>5.0000000000000001E-3</v>
      </c>
      <c r="N732" s="231" t="s">
        <v>272</v>
      </c>
      <c r="O732" s="202">
        <v>1.6E-2</v>
      </c>
      <c r="P732" s="202">
        <v>1.7999999999999999E-2</v>
      </c>
      <c r="Q732" s="202">
        <v>1.4E-2</v>
      </c>
      <c r="R732" s="202">
        <v>1.4E-2</v>
      </c>
      <c r="S732" s="204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  <c r="AI732" s="205"/>
      <c r="AJ732" s="205"/>
      <c r="AK732" s="205"/>
      <c r="AL732" s="205"/>
      <c r="AM732" s="205"/>
      <c r="AN732" s="205"/>
      <c r="AO732" s="205"/>
      <c r="AP732" s="205"/>
      <c r="AQ732" s="205"/>
      <c r="AR732" s="205"/>
      <c r="AS732" s="205"/>
      <c r="AT732" s="205"/>
      <c r="AU732" s="205"/>
      <c r="AV732" s="205"/>
      <c r="AW732" s="205"/>
      <c r="AX732" s="205"/>
      <c r="AY732" s="205"/>
      <c r="AZ732" s="205"/>
      <c r="BA732" s="205"/>
      <c r="BB732" s="205"/>
      <c r="BC732" s="205"/>
      <c r="BD732" s="205"/>
      <c r="BE732" s="205"/>
      <c r="BF732" s="205"/>
      <c r="BG732" s="205"/>
      <c r="BH732" s="205"/>
      <c r="BI732" s="205"/>
      <c r="BJ732" s="205"/>
      <c r="BK732" s="205"/>
      <c r="BL732" s="205"/>
      <c r="BM732" s="206">
        <v>1</v>
      </c>
    </row>
    <row r="733" spans="1:65">
      <c r="A733" s="29"/>
      <c r="B733" s="19">
        <v>1</v>
      </c>
      <c r="C733" s="9">
        <v>2</v>
      </c>
      <c r="D733" s="23">
        <v>1.4E-2</v>
      </c>
      <c r="E733" s="23">
        <v>1.7000000000000001E-2</v>
      </c>
      <c r="F733" s="23">
        <v>1.7000000000000001E-2</v>
      </c>
      <c r="G733" s="232" t="s">
        <v>272</v>
      </c>
      <c r="H733" s="23">
        <v>1.7999999999999999E-2</v>
      </c>
      <c r="I733" s="23">
        <v>1.4999999999999999E-2</v>
      </c>
      <c r="J733" s="23">
        <v>1.6E-2</v>
      </c>
      <c r="K733" s="23">
        <v>1.6E-2</v>
      </c>
      <c r="L733" s="232">
        <v>1.7000000000000001E-2</v>
      </c>
      <c r="M733" s="232">
        <v>6.0000000000000001E-3</v>
      </c>
      <c r="N733" s="232" t="s">
        <v>272</v>
      </c>
      <c r="O733" s="23">
        <v>1.6E-2</v>
      </c>
      <c r="P733" s="23">
        <v>1.7999999999999999E-2</v>
      </c>
      <c r="Q733" s="23">
        <v>1.7999999999999999E-2</v>
      </c>
      <c r="R733" s="208">
        <v>8.9999999999999993E-3</v>
      </c>
      <c r="S733" s="204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205"/>
      <c r="AJ733" s="205"/>
      <c r="AK733" s="205"/>
      <c r="AL733" s="205"/>
      <c r="AM733" s="205"/>
      <c r="AN733" s="205"/>
      <c r="AO733" s="205"/>
      <c r="AP733" s="205"/>
      <c r="AQ733" s="205"/>
      <c r="AR733" s="205"/>
      <c r="AS733" s="205"/>
      <c r="AT733" s="205"/>
      <c r="AU733" s="205"/>
      <c r="AV733" s="205"/>
      <c r="AW733" s="205"/>
      <c r="AX733" s="205"/>
      <c r="AY733" s="205"/>
      <c r="AZ733" s="205"/>
      <c r="BA733" s="205"/>
      <c r="BB733" s="205"/>
      <c r="BC733" s="205"/>
      <c r="BD733" s="205"/>
      <c r="BE733" s="205"/>
      <c r="BF733" s="205"/>
      <c r="BG733" s="205"/>
      <c r="BH733" s="205"/>
      <c r="BI733" s="205"/>
      <c r="BJ733" s="205"/>
      <c r="BK733" s="205"/>
      <c r="BL733" s="205"/>
      <c r="BM733" s="206">
        <v>30</v>
      </c>
    </row>
    <row r="734" spans="1:65">
      <c r="A734" s="29"/>
      <c r="B734" s="19">
        <v>1</v>
      </c>
      <c r="C734" s="9">
        <v>3</v>
      </c>
      <c r="D734" s="23">
        <v>1.6E-2</v>
      </c>
      <c r="E734" s="23">
        <v>1.7999999999999999E-2</v>
      </c>
      <c r="F734" s="23">
        <v>1.6E-2</v>
      </c>
      <c r="G734" s="232" t="s">
        <v>272</v>
      </c>
      <c r="H734" s="23">
        <v>1.7000000000000001E-2</v>
      </c>
      <c r="I734" s="23">
        <v>1.9E-2</v>
      </c>
      <c r="J734" s="23">
        <v>1.6E-2</v>
      </c>
      <c r="K734" s="23">
        <v>1.6E-2</v>
      </c>
      <c r="L734" s="232">
        <v>2.1999999999999999E-2</v>
      </c>
      <c r="M734" s="232">
        <v>6.0000000000000001E-3</v>
      </c>
      <c r="N734" s="232" t="s">
        <v>272</v>
      </c>
      <c r="O734" s="23">
        <v>1.7000000000000001E-2</v>
      </c>
      <c r="P734" s="23">
        <v>1.7999999999999999E-2</v>
      </c>
      <c r="Q734" s="23">
        <v>1.7000000000000001E-2</v>
      </c>
      <c r="R734" s="23">
        <v>1.4999999999999999E-2</v>
      </c>
      <c r="S734" s="204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  <c r="AI734" s="205"/>
      <c r="AJ734" s="205"/>
      <c r="AK734" s="205"/>
      <c r="AL734" s="205"/>
      <c r="AM734" s="205"/>
      <c r="AN734" s="205"/>
      <c r="AO734" s="205"/>
      <c r="AP734" s="205"/>
      <c r="AQ734" s="205"/>
      <c r="AR734" s="205"/>
      <c r="AS734" s="205"/>
      <c r="AT734" s="205"/>
      <c r="AU734" s="205"/>
      <c r="AV734" s="205"/>
      <c r="AW734" s="205"/>
      <c r="AX734" s="205"/>
      <c r="AY734" s="205"/>
      <c r="AZ734" s="205"/>
      <c r="BA734" s="205"/>
      <c r="BB734" s="205"/>
      <c r="BC734" s="205"/>
      <c r="BD734" s="205"/>
      <c r="BE734" s="205"/>
      <c r="BF734" s="205"/>
      <c r="BG734" s="205"/>
      <c r="BH734" s="205"/>
      <c r="BI734" s="205"/>
      <c r="BJ734" s="205"/>
      <c r="BK734" s="205"/>
      <c r="BL734" s="205"/>
      <c r="BM734" s="206">
        <v>16</v>
      </c>
    </row>
    <row r="735" spans="1:65">
      <c r="A735" s="29"/>
      <c r="B735" s="19">
        <v>1</v>
      </c>
      <c r="C735" s="9">
        <v>4</v>
      </c>
      <c r="D735" s="23">
        <v>1.4999999999999999E-2</v>
      </c>
      <c r="E735" s="23">
        <v>1.7999999999999999E-2</v>
      </c>
      <c r="F735" s="23">
        <v>1.6E-2</v>
      </c>
      <c r="G735" s="232" t="s">
        <v>272</v>
      </c>
      <c r="H735" s="23">
        <v>1.9E-2</v>
      </c>
      <c r="I735" s="23">
        <v>1.7999999999999999E-2</v>
      </c>
      <c r="J735" s="23">
        <v>1.4999999999999999E-2</v>
      </c>
      <c r="K735" s="23">
        <v>1.4999999999999999E-2</v>
      </c>
      <c r="L735" s="232">
        <v>2.1000000000000001E-2</v>
      </c>
      <c r="M735" s="232">
        <v>4.0000000000000001E-3</v>
      </c>
      <c r="N735" s="232" t="s">
        <v>272</v>
      </c>
      <c r="O735" s="23">
        <v>1.6E-2</v>
      </c>
      <c r="P735" s="23">
        <v>1.7000000000000001E-2</v>
      </c>
      <c r="Q735" s="23">
        <v>1.4999999999999999E-2</v>
      </c>
      <c r="R735" s="23">
        <v>1.4999999999999999E-2</v>
      </c>
      <c r="S735" s="204"/>
      <c r="T735" s="205"/>
      <c r="U735" s="205"/>
      <c r="V735" s="205"/>
      <c r="W735" s="205"/>
      <c r="X735" s="205"/>
      <c r="Y735" s="205"/>
      <c r="Z735" s="205"/>
      <c r="AA735" s="205"/>
      <c r="AB735" s="205"/>
      <c r="AC735" s="205"/>
      <c r="AD735" s="205"/>
      <c r="AE735" s="205"/>
      <c r="AF735" s="205"/>
      <c r="AG735" s="205"/>
      <c r="AH735" s="205"/>
      <c r="AI735" s="205"/>
      <c r="AJ735" s="205"/>
      <c r="AK735" s="205"/>
      <c r="AL735" s="205"/>
      <c r="AM735" s="205"/>
      <c r="AN735" s="205"/>
      <c r="AO735" s="205"/>
      <c r="AP735" s="205"/>
      <c r="AQ735" s="205"/>
      <c r="AR735" s="205"/>
      <c r="AS735" s="205"/>
      <c r="AT735" s="205"/>
      <c r="AU735" s="205"/>
      <c r="AV735" s="205"/>
      <c r="AW735" s="205"/>
      <c r="AX735" s="205"/>
      <c r="AY735" s="205"/>
      <c r="AZ735" s="205"/>
      <c r="BA735" s="205"/>
      <c r="BB735" s="205"/>
      <c r="BC735" s="205"/>
      <c r="BD735" s="205"/>
      <c r="BE735" s="205"/>
      <c r="BF735" s="205"/>
      <c r="BG735" s="205"/>
      <c r="BH735" s="205"/>
      <c r="BI735" s="205"/>
      <c r="BJ735" s="205"/>
      <c r="BK735" s="205"/>
      <c r="BL735" s="205"/>
      <c r="BM735" s="206">
        <v>1.6348484848484848E-2</v>
      </c>
    </row>
    <row r="736" spans="1:65">
      <c r="A736" s="29"/>
      <c r="B736" s="19">
        <v>1</v>
      </c>
      <c r="C736" s="9">
        <v>5</v>
      </c>
      <c r="D736" s="23">
        <v>1.2999999999999999E-2</v>
      </c>
      <c r="E736" s="23">
        <v>1.6E-2</v>
      </c>
      <c r="F736" s="23">
        <v>1.6E-2</v>
      </c>
      <c r="G736" s="232" t="s">
        <v>272</v>
      </c>
      <c r="H736" s="23">
        <v>1.9E-2</v>
      </c>
      <c r="I736" s="23">
        <v>1.2E-2</v>
      </c>
      <c r="J736" s="23">
        <v>1.7999999999999999E-2</v>
      </c>
      <c r="K736" s="23">
        <v>1.7000000000000001E-2</v>
      </c>
      <c r="L736" s="232">
        <v>2.3E-2</v>
      </c>
      <c r="M736" s="232">
        <v>5.0000000000000001E-3</v>
      </c>
      <c r="N736" s="232" t="s">
        <v>272</v>
      </c>
      <c r="O736" s="23">
        <v>1.7000000000000001E-2</v>
      </c>
      <c r="P736" s="23">
        <v>1.7000000000000001E-2</v>
      </c>
      <c r="Q736" s="23">
        <v>1.4E-2</v>
      </c>
      <c r="R736" s="23">
        <v>1.7999999999999999E-2</v>
      </c>
      <c r="S736" s="204"/>
      <c r="T736" s="205"/>
      <c r="U736" s="205"/>
      <c r="V736" s="205"/>
      <c r="W736" s="205"/>
      <c r="X736" s="205"/>
      <c r="Y736" s="205"/>
      <c r="Z736" s="205"/>
      <c r="AA736" s="205"/>
      <c r="AB736" s="205"/>
      <c r="AC736" s="205"/>
      <c r="AD736" s="205"/>
      <c r="AE736" s="205"/>
      <c r="AF736" s="205"/>
      <c r="AG736" s="205"/>
      <c r="AH736" s="205"/>
      <c r="AI736" s="205"/>
      <c r="AJ736" s="205"/>
      <c r="AK736" s="205"/>
      <c r="AL736" s="205"/>
      <c r="AM736" s="205"/>
      <c r="AN736" s="205"/>
      <c r="AO736" s="205"/>
      <c r="AP736" s="205"/>
      <c r="AQ736" s="205"/>
      <c r="AR736" s="205"/>
      <c r="AS736" s="205"/>
      <c r="AT736" s="205"/>
      <c r="AU736" s="205"/>
      <c r="AV736" s="205"/>
      <c r="AW736" s="205"/>
      <c r="AX736" s="205"/>
      <c r="AY736" s="205"/>
      <c r="AZ736" s="205"/>
      <c r="BA736" s="205"/>
      <c r="BB736" s="205"/>
      <c r="BC736" s="205"/>
      <c r="BD736" s="205"/>
      <c r="BE736" s="205"/>
      <c r="BF736" s="205"/>
      <c r="BG736" s="205"/>
      <c r="BH736" s="205"/>
      <c r="BI736" s="205"/>
      <c r="BJ736" s="205"/>
      <c r="BK736" s="205"/>
      <c r="BL736" s="205"/>
      <c r="BM736" s="206">
        <v>49</v>
      </c>
    </row>
    <row r="737" spans="1:65">
      <c r="A737" s="29"/>
      <c r="B737" s="19">
        <v>1</v>
      </c>
      <c r="C737" s="9">
        <v>6</v>
      </c>
      <c r="D737" s="23">
        <v>1.4999999999999999E-2</v>
      </c>
      <c r="E737" s="23">
        <v>1.9E-2</v>
      </c>
      <c r="F737" s="23">
        <v>1.7000000000000001E-2</v>
      </c>
      <c r="G737" s="232" t="s">
        <v>272</v>
      </c>
      <c r="H737" s="23">
        <v>1.7000000000000001E-2</v>
      </c>
      <c r="I737" s="23">
        <v>1.6E-2</v>
      </c>
      <c r="J737" s="23">
        <v>1.9E-2</v>
      </c>
      <c r="K737" s="23">
        <v>1.2999999999999999E-2</v>
      </c>
      <c r="L737" s="232">
        <v>2.4E-2</v>
      </c>
      <c r="M737" s="232">
        <v>4.0000000000000001E-3</v>
      </c>
      <c r="N737" s="232" t="s">
        <v>272</v>
      </c>
      <c r="O737" s="23">
        <v>1.6E-2</v>
      </c>
      <c r="P737" s="23">
        <v>1.9E-2</v>
      </c>
      <c r="Q737" s="23">
        <v>1.7999999999999999E-2</v>
      </c>
      <c r="R737" s="23">
        <v>1.2999999999999999E-2</v>
      </c>
      <c r="S737" s="204"/>
      <c r="T737" s="205"/>
      <c r="U737" s="205"/>
      <c r="V737" s="205"/>
      <c r="W737" s="205"/>
      <c r="X737" s="205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  <c r="AI737" s="205"/>
      <c r="AJ737" s="205"/>
      <c r="AK737" s="205"/>
      <c r="AL737" s="205"/>
      <c r="AM737" s="205"/>
      <c r="AN737" s="205"/>
      <c r="AO737" s="205"/>
      <c r="AP737" s="205"/>
      <c r="AQ737" s="205"/>
      <c r="AR737" s="205"/>
      <c r="AS737" s="205"/>
      <c r="AT737" s="205"/>
      <c r="AU737" s="205"/>
      <c r="AV737" s="205"/>
      <c r="AW737" s="205"/>
      <c r="AX737" s="205"/>
      <c r="AY737" s="205"/>
      <c r="AZ737" s="205"/>
      <c r="BA737" s="205"/>
      <c r="BB737" s="205"/>
      <c r="BC737" s="205"/>
      <c r="BD737" s="205"/>
      <c r="BE737" s="205"/>
      <c r="BF737" s="205"/>
      <c r="BG737" s="205"/>
      <c r="BH737" s="205"/>
      <c r="BI737" s="205"/>
      <c r="BJ737" s="205"/>
      <c r="BK737" s="205"/>
      <c r="BL737" s="205"/>
      <c r="BM737" s="56"/>
    </row>
    <row r="738" spans="1:65">
      <c r="A738" s="29"/>
      <c r="B738" s="20" t="s">
        <v>254</v>
      </c>
      <c r="C738" s="12"/>
      <c r="D738" s="209">
        <v>1.4333333333333332E-2</v>
      </c>
      <c r="E738" s="209">
        <v>1.7500000000000002E-2</v>
      </c>
      <c r="F738" s="209">
        <v>1.6E-2</v>
      </c>
      <c r="G738" s="209" t="s">
        <v>604</v>
      </c>
      <c r="H738" s="209">
        <v>1.7833333333333336E-2</v>
      </c>
      <c r="I738" s="209">
        <v>1.6166666666666666E-2</v>
      </c>
      <c r="J738" s="209">
        <v>1.6833333333333336E-2</v>
      </c>
      <c r="K738" s="209">
        <v>1.6E-2</v>
      </c>
      <c r="L738" s="209">
        <v>2.5333333333333333E-2</v>
      </c>
      <c r="M738" s="209">
        <v>5.0000000000000001E-3</v>
      </c>
      <c r="N738" s="209" t="s">
        <v>604</v>
      </c>
      <c r="O738" s="209">
        <v>1.6333333333333335E-2</v>
      </c>
      <c r="P738" s="209">
        <v>1.7833333333333333E-2</v>
      </c>
      <c r="Q738" s="209">
        <v>1.6E-2</v>
      </c>
      <c r="R738" s="209">
        <v>1.3999999999999999E-2</v>
      </c>
      <c r="S738" s="204"/>
      <c r="T738" s="205"/>
      <c r="U738" s="205"/>
      <c r="V738" s="205"/>
      <c r="W738" s="205"/>
      <c r="X738" s="205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  <c r="AI738" s="205"/>
      <c r="AJ738" s="205"/>
      <c r="AK738" s="205"/>
      <c r="AL738" s="205"/>
      <c r="AM738" s="205"/>
      <c r="AN738" s="205"/>
      <c r="AO738" s="205"/>
      <c r="AP738" s="205"/>
      <c r="AQ738" s="205"/>
      <c r="AR738" s="205"/>
      <c r="AS738" s="205"/>
      <c r="AT738" s="205"/>
      <c r="AU738" s="205"/>
      <c r="AV738" s="205"/>
      <c r="AW738" s="205"/>
      <c r="AX738" s="205"/>
      <c r="AY738" s="205"/>
      <c r="AZ738" s="205"/>
      <c r="BA738" s="205"/>
      <c r="BB738" s="205"/>
      <c r="BC738" s="205"/>
      <c r="BD738" s="205"/>
      <c r="BE738" s="205"/>
      <c r="BF738" s="205"/>
      <c r="BG738" s="205"/>
      <c r="BH738" s="205"/>
      <c r="BI738" s="205"/>
      <c r="BJ738" s="205"/>
      <c r="BK738" s="205"/>
      <c r="BL738" s="205"/>
      <c r="BM738" s="56"/>
    </row>
    <row r="739" spans="1:65">
      <c r="A739" s="29"/>
      <c r="B739" s="3" t="s">
        <v>255</v>
      </c>
      <c r="C739" s="28"/>
      <c r="D739" s="23">
        <v>1.4499999999999999E-2</v>
      </c>
      <c r="E739" s="23">
        <v>1.7500000000000002E-2</v>
      </c>
      <c r="F739" s="23">
        <v>1.6E-2</v>
      </c>
      <c r="G739" s="23" t="s">
        <v>604</v>
      </c>
      <c r="H739" s="23">
        <v>1.7500000000000002E-2</v>
      </c>
      <c r="I739" s="23">
        <v>1.6500000000000001E-2</v>
      </c>
      <c r="J739" s="23">
        <v>1.6500000000000001E-2</v>
      </c>
      <c r="K739" s="23">
        <v>1.6E-2</v>
      </c>
      <c r="L739" s="23">
        <v>2.2499999999999999E-2</v>
      </c>
      <c r="M739" s="23">
        <v>5.0000000000000001E-3</v>
      </c>
      <c r="N739" s="23" t="s">
        <v>604</v>
      </c>
      <c r="O739" s="23">
        <v>1.6E-2</v>
      </c>
      <c r="P739" s="23">
        <v>1.7999999999999999E-2</v>
      </c>
      <c r="Q739" s="23">
        <v>1.6E-2</v>
      </c>
      <c r="R739" s="23">
        <v>1.4499999999999999E-2</v>
      </c>
      <c r="S739" s="204"/>
      <c r="T739" s="205"/>
      <c r="U739" s="205"/>
      <c r="V739" s="205"/>
      <c r="W739" s="205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205"/>
      <c r="AJ739" s="205"/>
      <c r="AK739" s="205"/>
      <c r="AL739" s="205"/>
      <c r="AM739" s="205"/>
      <c r="AN739" s="205"/>
      <c r="AO739" s="205"/>
      <c r="AP739" s="205"/>
      <c r="AQ739" s="205"/>
      <c r="AR739" s="205"/>
      <c r="AS739" s="205"/>
      <c r="AT739" s="205"/>
      <c r="AU739" s="205"/>
      <c r="AV739" s="205"/>
      <c r="AW739" s="205"/>
      <c r="AX739" s="205"/>
      <c r="AY739" s="205"/>
      <c r="AZ739" s="205"/>
      <c r="BA739" s="205"/>
      <c r="BB739" s="205"/>
      <c r="BC739" s="205"/>
      <c r="BD739" s="205"/>
      <c r="BE739" s="205"/>
      <c r="BF739" s="205"/>
      <c r="BG739" s="205"/>
      <c r="BH739" s="205"/>
      <c r="BI739" s="205"/>
      <c r="BJ739" s="205"/>
      <c r="BK739" s="205"/>
      <c r="BL739" s="205"/>
      <c r="BM739" s="56"/>
    </row>
    <row r="740" spans="1:65">
      <c r="A740" s="29"/>
      <c r="B740" s="3" t="s">
        <v>256</v>
      </c>
      <c r="C740" s="28"/>
      <c r="D740" s="23">
        <v>1.2110601416389969E-3</v>
      </c>
      <c r="E740" s="23">
        <v>1.0488088481701507E-3</v>
      </c>
      <c r="F740" s="23">
        <v>1.0954451150103327E-3</v>
      </c>
      <c r="G740" s="23" t="s">
        <v>604</v>
      </c>
      <c r="H740" s="23">
        <v>9.8319208025017405E-4</v>
      </c>
      <c r="I740" s="23">
        <v>2.4832774042918898E-3</v>
      </c>
      <c r="J740" s="23">
        <v>1.4719601443879743E-3</v>
      </c>
      <c r="K740" s="23">
        <v>2E-3</v>
      </c>
      <c r="L740" s="23">
        <v>9.9331096171675574E-3</v>
      </c>
      <c r="M740" s="23">
        <v>8.9442719099991591E-4</v>
      </c>
      <c r="N740" s="23" t="s">
        <v>604</v>
      </c>
      <c r="O740" s="23">
        <v>5.1639777949432275E-4</v>
      </c>
      <c r="P740" s="23">
        <v>7.5277265270908022E-4</v>
      </c>
      <c r="Q740" s="23">
        <v>1.8973665961010272E-3</v>
      </c>
      <c r="R740" s="23">
        <v>2.9664793948382647E-3</v>
      </c>
      <c r="S740" s="204"/>
      <c r="T740" s="205"/>
      <c r="U740" s="205"/>
      <c r="V740" s="205"/>
      <c r="W740" s="205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205"/>
      <c r="AJ740" s="205"/>
      <c r="AK740" s="205"/>
      <c r="AL740" s="205"/>
      <c r="AM740" s="205"/>
      <c r="AN740" s="205"/>
      <c r="AO740" s="205"/>
      <c r="AP740" s="205"/>
      <c r="AQ740" s="205"/>
      <c r="AR740" s="205"/>
      <c r="AS740" s="205"/>
      <c r="AT740" s="205"/>
      <c r="AU740" s="205"/>
      <c r="AV740" s="205"/>
      <c r="AW740" s="205"/>
      <c r="AX740" s="205"/>
      <c r="AY740" s="205"/>
      <c r="AZ740" s="205"/>
      <c r="BA740" s="205"/>
      <c r="BB740" s="205"/>
      <c r="BC740" s="205"/>
      <c r="BD740" s="205"/>
      <c r="BE740" s="205"/>
      <c r="BF740" s="205"/>
      <c r="BG740" s="205"/>
      <c r="BH740" s="205"/>
      <c r="BI740" s="205"/>
      <c r="BJ740" s="205"/>
      <c r="BK740" s="205"/>
      <c r="BL740" s="205"/>
      <c r="BM740" s="56"/>
    </row>
    <row r="741" spans="1:65">
      <c r="A741" s="29"/>
      <c r="B741" s="3" t="s">
        <v>86</v>
      </c>
      <c r="C741" s="28"/>
      <c r="D741" s="13">
        <v>8.4492568021325376E-2</v>
      </c>
      <c r="E741" s="13">
        <v>5.9931934181151461E-2</v>
      </c>
      <c r="F741" s="13">
        <v>6.8465319688145787E-2</v>
      </c>
      <c r="G741" s="13" t="s">
        <v>604</v>
      </c>
      <c r="H741" s="13">
        <v>5.513226618225274E-2</v>
      </c>
      <c r="I741" s="13">
        <v>0.1536047878943437</v>
      </c>
      <c r="J741" s="13">
        <v>8.744317689433509E-2</v>
      </c>
      <c r="K741" s="13">
        <v>0.125</v>
      </c>
      <c r="L741" s="13">
        <v>0.39209643225661411</v>
      </c>
      <c r="M741" s="13">
        <v>0.17888543819998318</v>
      </c>
      <c r="N741" s="13" t="s">
        <v>604</v>
      </c>
      <c r="O741" s="13">
        <v>3.1616190581285064E-2</v>
      </c>
      <c r="P741" s="13">
        <v>4.2211550619200761E-2</v>
      </c>
      <c r="Q741" s="13">
        <v>0.11858541225631419</v>
      </c>
      <c r="R741" s="13">
        <v>0.21189138534559035</v>
      </c>
      <c r="S741" s="152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29"/>
      <c r="B742" s="3" t="s">
        <v>257</v>
      </c>
      <c r="C742" s="28"/>
      <c r="D742" s="13">
        <v>-0.12326227988878602</v>
      </c>
      <c r="E742" s="13">
        <v>7.0435588507877789E-2</v>
      </c>
      <c r="F742" s="13">
        <v>-2.131603336422605E-2</v>
      </c>
      <c r="G742" s="13" t="s">
        <v>604</v>
      </c>
      <c r="H742" s="13">
        <v>9.0824837812789827E-2</v>
      </c>
      <c r="I742" s="13">
        <v>-1.1121408711770142E-2</v>
      </c>
      <c r="J742" s="13">
        <v>2.9657089898053934E-2</v>
      </c>
      <c r="K742" s="13">
        <v>-2.131603336422605E-2</v>
      </c>
      <c r="L742" s="13">
        <v>0.54958294717330869</v>
      </c>
      <c r="M742" s="13">
        <v>-0.69416126042632065</v>
      </c>
      <c r="N742" s="13" t="s">
        <v>604</v>
      </c>
      <c r="O742" s="13">
        <v>-9.2678405931401198E-4</v>
      </c>
      <c r="P742" s="13">
        <v>9.0824837812789605E-2</v>
      </c>
      <c r="Q742" s="13">
        <v>-2.131603336422605E-2</v>
      </c>
      <c r="R742" s="13">
        <v>-0.14365152919369795</v>
      </c>
      <c r="S742" s="152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29"/>
      <c r="B743" s="45" t="s">
        <v>258</v>
      </c>
      <c r="C743" s="46"/>
      <c r="D743" s="44">
        <v>0.9</v>
      </c>
      <c r="E743" s="44">
        <v>0.52</v>
      </c>
      <c r="F743" s="44">
        <v>0.15</v>
      </c>
      <c r="G743" s="44">
        <v>3.9</v>
      </c>
      <c r="H743" s="44">
        <v>0.67</v>
      </c>
      <c r="I743" s="44">
        <v>7.0000000000000007E-2</v>
      </c>
      <c r="J743" s="44">
        <v>0.22</v>
      </c>
      <c r="K743" s="44">
        <v>0.15</v>
      </c>
      <c r="L743" s="44">
        <v>4.05</v>
      </c>
      <c r="M743" s="44">
        <v>5.09</v>
      </c>
      <c r="N743" s="44">
        <v>3.9</v>
      </c>
      <c r="O743" s="44">
        <v>0</v>
      </c>
      <c r="P743" s="44">
        <v>0.67</v>
      </c>
      <c r="Q743" s="44">
        <v>0.15</v>
      </c>
      <c r="R743" s="44">
        <v>1.05</v>
      </c>
      <c r="S743" s="152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B744" s="3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BM744" s="55"/>
    </row>
    <row r="745" spans="1:65" ht="15">
      <c r="B745" s="8" t="s">
        <v>456</v>
      </c>
      <c r="BM745" s="27" t="s">
        <v>66</v>
      </c>
    </row>
    <row r="746" spans="1:65" ht="15">
      <c r="A746" s="24" t="s">
        <v>60</v>
      </c>
      <c r="B746" s="18" t="s">
        <v>108</v>
      </c>
      <c r="C746" s="15" t="s">
        <v>109</v>
      </c>
      <c r="D746" s="16" t="s">
        <v>224</v>
      </c>
      <c r="E746" s="17" t="s">
        <v>224</v>
      </c>
      <c r="F746" s="17" t="s">
        <v>224</v>
      </c>
      <c r="G746" s="17" t="s">
        <v>224</v>
      </c>
      <c r="H746" s="17" t="s">
        <v>224</v>
      </c>
      <c r="I746" s="17" t="s">
        <v>224</v>
      </c>
      <c r="J746" s="17" t="s">
        <v>224</v>
      </c>
      <c r="K746" s="17" t="s">
        <v>224</v>
      </c>
      <c r="L746" s="17" t="s">
        <v>224</v>
      </c>
      <c r="M746" s="17" t="s">
        <v>224</v>
      </c>
      <c r="N746" s="17" t="s">
        <v>224</v>
      </c>
      <c r="O746" s="17" t="s">
        <v>224</v>
      </c>
      <c r="P746" s="17" t="s">
        <v>224</v>
      </c>
      <c r="Q746" s="17" t="s">
        <v>224</v>
      </c>
      <c r="R746" s="17" t="s">
        <v>224</v>
      </c>
      <c r="S746" s="17" t="s">
        <v>224</v>
      </c>
      <c r="T746" s="17" t="s">
        <v>224</v>
      </c>
      <c r="U746" s="17" t="s">
        <v>224</v>
      </c>
      <c r="V746" s="17" t="s">
        <v>224</v>
      </c>
      <c r="W746" s="152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7">
        <v>1</v>
      </c>
    </row>
    <row r="747" spans="1:65">
      <c r="A747" s="29"/>
      <c r="B747" s="19" t="s">
        <v>225</v>
      </c>
      <c r="C747" s="9" t="s">
        <v>225</v>
      </c>
      <c r="D747" s="150" t="s">
        <v>227</v>
      </c>
      <c r="E747" s="151" t="s">
        <v>228</v>
      </c>
      <c r="F747" s="151" t="s">
        <v>229</v>
      </c>
      <c r="G747" s="151" t="s">
        <v>230</v>
      </c>
      <c r="H747" s="151" t="s">
        <v>231</v>
      </c>
      <c r="I747" s="151" t="s">
        <v>233</v>
      </c>
      <c r="J747" s="151" t="s">
        <v>234</v>
      </c>
      <c r="K747" s="151" t="s">
        <v>235</v>
      </c>
      <c r="L747" s="151" t="s">
        <v>236</v>
      </c>
      <c r="M747" s="151" t="s">
        <v>237</v>
      </c>
      <c r="N747" s="151" t="s">
        <v>238</v>
      </c>
      <c r="O747" s="151" t="s">
        <v>239</v>
      </c>
      <c r="P747" s="151" t="s">
        <v>240</v>
      </c>
      <c r="Q747" s="151" t="s">
        <v>241</v>
      </c>
      <c r="R747" s="151" t="s">
        <v>242</v>
      </c>
      <c r="S747" s="151" t="s">
        <v>243</v>
      </c>
      <c r="T747" s="151" t="s">
        <v>245</v>
      </c>
      <c r="U747" s="151" t="s">
        <v>246</v>
      </c>
      <c r="V747" s="151" t="s">
        <v>247</v>
      </c>
      <c r="W747" s="152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7" t="s">
        <v>1</v>
      </c>
    </row>
    <row r="748" spans="1:65">
      <c r="A748" s="29"/>
      <c r="B748" s="19"/>
      <c r="C748" s="9"/>
      <c r="D748" s="10" t="s">
        <v>112</v>
      </c>
      <c r="E748" s="11" t="s">
        <v>263</v>
      </c>
      <c r="F748" s="11" t="s">
        <v>263</v>
      </c>
      <c r="G748" s="11" t="s">
        <v>263</v>
      </c>
      <c r="H748" s="11" t="s">
        <v>112</v>
      </c>
      <c r="I748" s="11" t="s">
        <v>112</v>
      </c>
      <c r="J748" s="11" t="s">
        <v>263</v>
      </c>
      <c r="K748" s="11" t="s">
        <v>263</v>
      </c>
      <c r="L748" s="11" t="s">
        <v>112</v>
      </c>
      <c r="M748" s="11" t="s">
        <v>112</v>
      </c>
      <c r="N748" s="11" t="s">
        <v>112</v>
      </c>
      <c r="O748" s="11" t="s">
        <v>263</v>
      </c>
      <c r="P748" s="11" t="s">
        <v>112</v>
      </c>
      <c r="Q748" s="11" t="s">
        <v>263</v>
      </c>
      <c r="R748" s="11" t="s">
        <v>263</v>
      </c>
      <c r="S748" s="11" t="s">
        <v>112</v>
      </c>
      <c r="T748" s="11" t="s">
        <v>263</v>
      </c>
      <c r="U748" s="11" t="s">
        <v>263</v>
      </c>
      <c r="V748" s="11" t="s">
        <v>264</v>
      </c>
      <c r="W748" s="152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7">
        <v>3</v>
      </c>
    </row>
    <row r="749" spans="1:65">
      <c r="A749" s="29"/>
      <c r="B749" s="19"/>
      <c r="C749" s="9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152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7">
        <v>3</v>
      </c>
    </row>
    <row r="750" spans="1:65">
      <c r="A750" s="29"/>
      <c r="B750" s="18">
        <v>1</v>
      </c>
      <c r="C750" s="14">
        <v>1</v>
      </c>
      <c r="D750" s="202">
        <v>0.91</v>
      </c>
      <c r="E750" s="231">
        <v>0.72</v>
      </c>
      <c r="F750" s="202">
        <v>0.89</v>
      </c>
      <c r="G750" s="202">
        <v>0.86</v>
      </c>
      <c r="H750" s="202">
        <v>0.86199999999999988</v>
      </c>
      <c r="I750" s="202">
        <v>0.91691269999999991</v>
      </c>
      <c r="J750" s="202">
        <v>0.84</v>
      </c>
      <c r="K750" s="202">
        <v>0.91</v>
      </c>
      <c r="L750" s="202">
        <v>0.87039999999999995</v>
      </c>
      <c r="M750" s="202">
        <v>0.85719999999999996</v>
      </c>
      <c r="N750" s="202">
        <v>0.85000000000000009</v>
      </c>
      <c r="O750" s="202">
        <v>0.78</v>
      </c>
      <c r="P750" s="202">
        <v>0.90799999999999992</v>
      </c>
      <c r="Q750" s="202">
        <v>0.84</v>
      </c>
      <c r="R750" s="202">
        <v>0.86999999999999988</v>
      </c>
      <c r="S750" s="202">
        <v>0.93748200000000004</v>
      </c>
      <c r="T750" s="202">
        <v>0.90000000000000013</v>
      </c>
      <c r="U750" s="202">
        <v>0.86999999999999988</v>
      </c>
      <c r="V750" s="202">
        <v>0.86440000000000006</v>
      </c>
      <c r="W750" s="204"/>
      <c r="X750" s="205"/>
      <c r="Y750" s="205"/>
      <c r="Z750" s="205"/>
      <c r="AA750" s="205"/>
      <c r="AB750" s="205"/>
      <c r="AC750" s="205"/>
      <c r="AD750" s="205"/>
      <c r="AE750" s="205"/>
      <c r="AF750" s="205"/>
      <c r="AG750" s="205"/>
      <c r="AH750" s="205"/>
      <c r="AI750" s="205"/>
      <c r="AJ750" s="205"/>
      <c r="AK750" s="205"/>
      <c r="AL750" s="205"/>
      <c r="AM750" s="205"/>
      <c r="AN750" s="205"/>
      <c r="AO750" s="205"/>
      <c r="AP750" s="205"/>
      <c r="AQ750" s="205"/>
      <c r="AR750" s="205"/>
      <c r="AS750" s="205"/>
      <c r="AT750" s="205"/>
      <c r="AU750" s="205"/>
      <c r="AV750" s="205"/>
      <c r="AW750" s="205"/>
      <c r="AX750" s="205"/>
      <c r="AY750" s="205"/>
      <c r="AZ750" s="205"/>
      <c r="BA750" s="205"/>
      <c r="BB750" s="205"/>
      <c r="BC750" s="205"/>
      <c r="BD750" s="205"/>
      <c r="BE750" s="205"/>
      <c r="BF750" s="205"/>
      <c r="BG750" s="205"/>
      <c r="BH750" s="205"/>
      <c r="BI750" s="205"/>
      <c r="BJ750" s="205"/>
      <c r="BK750" s="205"/>
      <c r="BL750" s="205"/>
      <c r="BM750" s="206">
        <v>1</v>
      </c>
    </row>
    <row r="751" spans="1:65">
      <c r="A751" s="29"/>
      <c r="B751" s="19">
        <v>1</v>
      </c>
      <c r="C751" s="9">
        <v>2</v>
      </c>
      <c r="D751" s="23">
        <v>0.86999999999999988</v>
      </c>
      <c r="E751" s="232">
        <v>0.71</v>
      </c>
      <c r="F751" s="23">
        <v>0.88</v>
      </c>
      <c r="G751" s="23">
        <v>0.86</v>
      </c>
      <c r="H751" s="23">
        <v>0.8829999999999999</v>
      </c>
      <c r="I751" s="23">
        <v>0.92539229999999995</v>
      </c>
      <c r="J751" s="23">
        <v>0.81999999999999984</v>
      </c>
      <c r="K751" s="23">
        <v>0.91999999999999993</v>
      </c>
      <c r="L751" s="23">
        <v>0.87639999999999996</v>
      </c>
      <c r="M751" s="23">
        <v>0.82840000000000003</v>
      </c>
      <c r="N751" s="23">
        <v>0.81999999999999984</v>
      </c>
      <c r="O751" s="23">
        <v>0.8</v>
      </c>
      <c r="P751" s="23">
        <v>0.89</v>
      </c>
      <c r="Q751" s="23">
        <v>0.86</v>
      </c>
      <c r="R751" s="208">
        <v>0.81999999999999984</v>
      </c>
      <c r="S751" s="23">
        <v>0.94695000000000007</v>
      </c>
      <c r="T751" s="23">
        <v>0.91</v>
      </c>
      <c r="U751" s="23">
        <v>0.89</v>
      </c>
      <c r="V751" s="23">
        <v>0.88200000000000001</v>
      </c>
      <c r="W751" s="204"/>
      <c r="X751" s="205"/>
      <c r="Y751" s="205"/>
      <c r="Z751" s="205"/>
      <c r="AA751" s="205"/>
      <c r="AB751" s="205"/>
      <c r="AC751" s="205"/>
      <c r="AD751" s="205"/>
      <c r="AE751" s="205"/>
      <c r="AF751" s="205"/>
      <c r="AG751" s="205"/>
      <c r="AH751" s="205"/>
      <c r="AI751" s="205"/>
      <c r="AJ751" s="205"/>
      <c r="AK751" s="205"/>
      <c r="AL751" s="205"/>
      <c r="AM751" s="205"/>
      <c r="AN751" s="205"/>
      <c r="AO751" s="205"/>
      <c r="AP751" s="205"/>
      <c r="AQ751" s="205"/>
      <c r="AR751" s="205"/>
      <c r="AS751" s="205"/>
      <c r="AT751" s="205"/>
      <c r="AU751" s="205"/>
      <c r="AV751" s="205"/>
      <c r="AW751" s="205"/>
      <c r="AX751" s="205"/>
      <c r="AY751" s="205"/>
      <c r="AZ751" s="205"/>
      <c r="BA751" s="205"/>
      <c r="BB751" s="205"/>
      <c r="BC751" s="205"/>
      <c r="BD751" s="205"/>
      <c r="BE751" s="205"/>
      <c r="BF751" s="205"/>
      <c r="BG751" s="205"/>
      <c r="BH751" s="205"/>
      <c r="BI751" s="205"/>
      <c r="BJ751" s="205"/>
      <c r="BK751" s="205"/>
      <c r="BL751" s="205"/>
      <c r="BM751" s="206">
        <v>15</v>
      </c>
    </row>
    <row r="752" spans="1:65">
      <c r="A752" s="29"/>
      <c r="B752" s="19">
        <v>1</v>
      </c>
      <c r="C752" s="9">
        <v>3</v>
      </c>
      <c r="D752" s="23">
        <v>0.90000000000000013</v>
      </c>
      <c r="E752" s="232">
        <v>0.71</v>
      </c>
      <c r="F752" s="23">
        <v>0.88</v>
      </c>
      <c r="G752" s="23">
        <v>0.85000000000000009</v>
      </c>
      <c r="H752" s="23">
        <v>0.88600000000000001</v>
      </c>
      <c r="I752" s="23">
        <v>0.91745514999999989</v>
      </c>
      <c r="J752" s="23">
        <v>0.81999999999999984</v>
      </c>
      <c r="K752" s="23">
        <v>0.90000000000000013</v>
      </c>
      <c r="L752" s="23">
        <v>0.86420000000000008</v>
      </c>
      <c r="M752" s="23">
        <v>0.84770000000000001</v>
      </c>
      <c r="N752" s="23">
        <v>0.86</v>
      </c>
      <c r="O752" s="23">
        <v>0.78</v>
      </c>
      <c r="P752" s="23">
        <v>0.92499999999999993</v>
      </c>
      <c r="Q752" s="23">
        <v>0.86999999999999988</v>
      </c>
      <c r="R752" s="23">
        <v>0.85000000000000009</v>
      </c>
      <c r="S752" s="23">
        <v>0.93748200000000004</v>
      </c>
      <c r="T752" s="23">
        <v>0.91</v>
      </c>
      <c r="U752" s="23">
        <v>0.86</v>
      </c>
      <c r="V752" s="23">
        <v>0.8781000000000001</v>
      </c>
      <c r="W752" s="204"/>
      <c r="X752" s="205"/>
      <c r="Y752" s="205"/>
      <c r="Z752" s="205"/>
      <c r="AA752" s="205"/>
      <c r="AB752" s="205"/>
      <c r="AC752" s="205"/>
      <c r="AD752" s="205"/>
      <c r="AE752" s="205"/>
      <c r="AF752" s="205"/>
      <c r="AG752" s="205"/>
      <c r="AH752" s="205"/>
      <c r="AI752" s="205"/>
      <c r="AJ752" s="205"/>
      <c r="AK752" s="205"/>
      <c r="AL752" s="205"/>
      <c r="AM752" s="205"/>
      <c r="AN752" s="205"/>
      <c r="AO752" s="205"/>
      <c r="AP752" s="205"/>
      <c r="AQ752" s="205"/>
      <c r="AR752" s="205"/>
      <c r="AS752" s="205"/>
      <c r="AT752" s="205"/>
      <c r="AU752" s="205"/>
      <c r="AV752" s="205"/>
      <c r="AW752" s="205"/>
      <c r="AX752" s="205"/>
      <c r="AY752" s="205"/>
      <c r="AZ752" s="205"/>
      <c r="BA752" s="205"/>
      <c r="BB752" s="205"/>
      <c r="BC752" s="205"/>
      <c r="BD752" s="205"/>
      <c r="BE752" s="205"/>
      <c r="BF752" s="205"/>
      <c r="BG752" s="205"/>
      <c r="BH752" s="205"/>
      <c r="BI752" s="205"/>
      <c r="BJ752" s="205"/>
      <c r="BK752" s="205"/>
      <c r="BL752" s="205"/>
      <c r="BM752" s="206">
        <v>16</v>
      </c>
    </row>
    <row r="753" spans="1:65">
      <c r="A753" s="29"/>
      <c r="B753" s="19">
        <v>1</v>
      </c>
      <c r="C753" s="9">
        <v>4</v>
      </c>
      <c r="D753" s="23">
        <v>0.86999999999999988</v>
      </c>
      <c r="E753" s="232">
        <v>0.7</v>
      </c>
      <c r="F753" s="23">
        <v>0.89</v>
      </c>
      <c r="G753" s="23">
        <v>0.86</v>
      </c>
      <c r="H753" s="23">
        <v>0.85899999999999999</v>
      </c>
      <c r="I753" s="23">
        <v>0.93632335</v>
      </c>
      <c r="J753" s="23">
        <v>0.81999999999999984</v>
      </c>
      <c r="K753" s="23">
        <v>0.91</v>
      </c>
      <c r="L753" s="23">
        <v>0.84840000000000004</v>
      </c>
      <c r="M753" s="23">
        <v>0.82550000000000001</v>
      </c>
      <c r="N753" s="23">
        <v>0.83</v>
      </c>
      <c r="O753" s="23">
        <v>0.78</v>
      </c>
      <c r="P753" s="23">
        <v>0.91199999999999992</v>
      </c>
      <c r="Q753" s="23">
        <v>0.88</v>
      </c>
      <c r="R753" s="23">
        <v>0.86999999999999988</v>
      </c>
      <c r="S753" s="23">
        <v>0.93</v>
      </c>
      <c r="T753" s="23">
        <v>0.90000000000000013</v>
      </c>
      <c r="U753" s="23">
        <v>0.86</v>
      </c>
      <c r="V753" s="23">
        <v>0.8456999999999999</v>
      </c>
      <c r="W753" s="204"/>
      <c r="X753" s="205"/>
      <c r="Y753" s="205"/>
      <c r="Z753" s="205"/>
      <c r="AA753" s="205"/>
      <c r="AB753" s="205"/>
      <c r="AC753" s="205"/>
      <c r="AD753" s="205"/>
      <c r="AE753" s="205"/>
      <c r="AF753" s="205"/>
      <c r="AG753" s="205"/>
      <c r="AH753" s="205"/>
      <c r="AI753" s="205"/>
      <c r="AJ753" s="205"/>
      <c r="AK753" s="205"/>
      <c r="AL753" s="205"/>
      <c r="AM753" s="205"/>
      <c r="AN753" s="205"/>
      <c r="AO753" s="205"/>
      <c r="AP753" s="205"/>
      <c r="AQ753" s="205"/>
      <c r="AR753" s="205"/>
      <c r="AS753" s="205"/>
      <c r="AT753" s="205"/>
      <c r="AU753" s="205"/>
      <c r="AV753" s="205"/>
      <c r="AW753" s="205"/>
      <c r="AX753" s="205"/>
      <c r="AY753" s="205"/>
      <c r="AZ753" s="205"/>
      <c r="BA753" s="205"/>
      <c r="BB753" s="205"/>
      <c r="BC753" s="205"/>
      <c r="BD753" s="205"/>
      <c r="BE753" s="205"/>
      <c r="BF753" s="205"/>
      <c r="BG753" s="205"/>
      <c r="BH753" s="205"/>
      <c r="BI753" s="205"/>
      <c r="BJ753" s="205"/>
      <c r="BK753" s="205"/>
      <c r="BL753" s="205"/>
      <c r="BM753" s="206">
        <v>0.87484214351851841</v>
      </c>
    </row>
    <row r="754" spans="1:65">
      <c r="A754" s="29"/>
      <c r="B754" s="19">
        <v>1</v>
      </c>
      <c r="C754" s="9">
        <v>5</v>
      </c>
      <c r="D754" s="23">
        <v>0.91</v>
      </c>
      <c r="E754" s="232">
        <v>0.71</v>
      </c>
      <c r="F754" s="23">
        <v>0.86999999999999988</v>
      </c>
      <c r="G754" s="23">
        <v>0.84</v>
      </c>
      <c r="H754" s="23">
        <v>0.85499999999999998</v>
      </c>
      <c r="I754" s="23">
        <v>0.92423644999999988</v>
      </c>
      <c r="J754" s="23">
        <v>0.8</v>
      </c>
      <c r="K754" s="23">
        <v>0.88</v>
      </c>
      <c r="L754" s="23">
        <v>0.87620000000000009</v>
      </c>
      <c r="M754" s="23">
        <v>0.82419999999999993</v>
      </c>
      <c r="N754" s="23">
        <v>0.86</v>
      </c>
      <c r="O754" s="23">
        <v>0.84</v>
      </c>
      <c r="P754" s="23">
        <v>0.93600000000000005</v>
      </c>
      <c r="Q754" s="23">
        <v>0.90000000000000013</v>
      </c>
      <c r="R754" s="23">
        <v>0.89</v>
      </c>
      <c r="S754" s="23">
        <v>0.95</v>
      </c>
      <c r="T754" s="23">
        <v>0.91</v>
      </c>
      <c r="U754" s="23">
        <v>0.88</v>
      </c>
      <c r="V754" s="23">
        <v>0.85460000000000003</v>
      </c>
      <c r="W754" s="204"/>
      <c r="X754" s="205"/>
      <c r="Y754" s="205"/>
      <c r="Z754" s="205"/>
      <c r="AA754" s="205"/>
      <c r="AB754" s="205"/>
      <c r="AC754" s="205"/>
      <c r="AD754" s="205"/>
      <c r="AE754" s="205"/>
      <c r="AF754" s="205"/>
      <c r="AG754" s="205"/>
      <c r="AH754" s="205"/>
      <c r="AI754" s="205"/>
      <c r="AJ754" s="205"/>
      <c r="AK754" s="205"/>
      <c r="AL754" s="205"/>
      <c r="AM754" s="205"/>
      <c r="AN754" s="205"/>
      <c r="AO754" s="205"/>
      <c r="AP754" s="205"/>
      <c r="AQ754" s="205"/>
      <c r="AR754" s="205"/>
      <c r="AS754" s="205"/>
      <c r="AT754" s="205"/>
      <c r="AU754" s="205"/>
      <c r="AV754" s="205"/>
      <c r="AW754" s="205"/>
      <c r="AX754" s="205"/>
      <c r="AY754" s="205"/>
      <c r="AZ754" s="205"/>
      <c r="BA754" s="205"/>
      <c r="BB754" s="205"/>
      <c r="BC754" s="205"/>
      <c r="BD754" s="205"/>
      <c r="BE754" s="205"/>
      <c r="BF754" s="205"/>
      <c r="BG754" s="205"/>
      <c r="BH754" s="205"/>
      <c r="BI754" s="205"/>
      <c r="BJ754" s="205"/>
      <c r="BK754" s="205"/>
      <c r="BL754" s="205"/>
      <c r="BM754" s="206">
        <v>50</v>
      </c>
    </row>
    <row r="755" spans="1:65">
      <c r="A755" s="29"/>
      <c r="B755" s="19">
        <v>1</v>
      </c>
      <c r="C755" s="9">
        <v>6</v>
      </c>
      <c r="D755" s="23">
        <v>0.93</v>
      </c>
      <c r="E755" s="232">
        <v>0.72</v>
      </c>
      <c r="F755" s="23">
        <v>0.88</v>
      </c>
      <c r="G755" s="23">
        <v>0.88</v>
      </c>
      <c r="H755" s="23">
        <v>0.89300000000000002</v>
      </c>
      <c r="I755" s="23">
        <v>0.9137175500000001</v>
      </c>
      <c r="J755" s="23">
        <v>0.84</v>
      </c>
      <c r="K755" s="23">
        <v>0.88</v>
      </c>
      <c r="L755" s="23">
        <v>0.87250000000000005</v>
      </c>
      <c r="M755" s="23">
        <v>0.85060000000000002</v>
      </c>
      <c r="N755" s="23">
        <v>0.85000000000000009</v>
      </c>
      <c r="O755" s="23">
        <v>0.84</v>
      </c>
      <c r="P755" s="23">
        <v>0.90799999999999992</v>
      </c>
      <c r="Q755" s="23">
        <v>0.88</v>
      </c>
      <c r="R755" s="23">
        <v>0.86999999999999988</v>
      </c>
      <c r="S755" s="23">
        <v>0.93819999999999992</v>
      </c>
      <c r="T755" s="23">
        <v>0.90000000000000013</v>
      </c>
      <c r="U755" s="23">
        <v>0.86</v>
      </c>
      <c r="V755" s="23">
        <v>0.86529999999999996</v>
      </c>
      <c r="W755" s="204"/>
      <c r="X755" s="205"/>
      <c r="Y755" s="205"/>
      <c r="Z755" s="205"/>
      <c r="AA755" s="205"/>
      <c r="AB755" s="205"/>
      <c r="AC755" s="205"/>
      <c r="AD755" s="205"/>
      <c r="AE755" s="205"/>
      <c r="AF755" s="205"/>
      <c r="AG755" s="205"/>
      <c r="AH755" s="205"/>
      <c r="AI755" s="205"/>
      <c r="AJ755" s="205"/>
      <c r="AK755" s="205"/>
      <c r="AL755" s="205"/>
      <c r="AM755" s="205"/>
      <c r="AN755" s="205"/>
      <c r="AO755" s="205"/>
      <c r="AP755" s="205"/>
      <c r="AQ755" s="205"/>
      <c r="AR755" s="205"/>
      <c r="AS755" s="205"/>
      <c r="AT755" s="205"/>
      <c r="AU755" s="205"/>
      <c r="AV755" s="205"/>
      <c r="AW755" s="205"/>
      <c r="AX755" s="205"/>
      <c r="AY755" s="205"/>
      <c r="AZ755" s="205"/>
      <c r="BA755" s="205"/>
      <c r="BB755" s="205"/>
      <c r="BC755" s="205"/>
      <c r="BD755" s="205"/>
      <c r="BE755" s="205"/>
      <c r="BF755" s="205"/>
      <c r="BG755" s="205"/>
      <c r="BH755" s="205"/>
      <c r="BI755" s="205"/>
      <c r="BJ755" s="205"/>
      <c r="BK755" s="205"/>
      <c r="BL755" s="205"/>
      <c r="BM755" s="56"/>
    </row>
    <row r="756" spans="1:65">
      <c r="A756" s="29"/>
      <c r="B756" s="20" t="s">
        <v>254</v>
      </c>
      <c r="C756" s="12"/>
      <c r="D756" s="209">
        <v>0.89833333333333332</v>
      </c>
      <c r="E756" s="209">
        <v>0.71166666666666656</v>
      </c>
      <c r="F756" s="209">
        <v>0.88166666666666671</v>
      </c>
      <c r="G756" s="209">
        <v>0.85833333333333339</v>
      </c>
      <c r="H756" s="209">
        <v>0.87299999999999989</v>
      </c>
      <c r="I756" s="209">
        <v>0.92233958333333332</v>
      </c>
      <c r="J756" s="209">
        <v>0.82333333333333325</v>
      </c>
      <c r="K756" s="209">
        <v>0.9</v>
      </c>
      <c r="L756" s="209">
        <v>0.86801666666666666</v>
      </c>
      <c r="M756" s="209">
        <v>0.83893333333333331</v>
      </c>
      <c r="N756" s="209">
        <v>0.84500000000000008</v>
      </c>
      <c r="O756" s="209">
        <v>0.80333333333333334</v>
      </c>
      <c r="P756" s="209">
        <v>0.91316666666666657</v>
      </c>
      <c r="Q756" s="209">
        <v>0.87166666666666659</v>
      </c>
      <c r="R756" s="209">
        <v>0.86166666666666669</v>
      </c>
      <c r="S756" s="209">
        <v>0.94001900000000005</v>
      </c>
      <c r="T756" s="209">
        <v>0.90500000000000014</v>
      </c>
      <c r="U756" s="209">
        <v>0.87</v>
      </c>
      <c r="V756" s="209">
        <v>0.86501666666666654</v>
      </c>
      <c r="W756" s="204"/>
      <c r="X756" s="205"/>
      <c r="Y756" s="205"/>
      <c r="Z756" s="205"/>
      <c r="AA756" s="205"/>
      <c r="AB756" s="205"/>
      <c r="AC756" s="205"/>
      <c r="AD756" s="205"/>
      <c r="AE756" s="205"/>
      <c r="AF756" s="205"/>
      <c r="AG756" s="205"/>
      <c r="AH756" s="205"/>
      <c r="AI756" s="205"/>
      <c r="AJ756" s="205"/>
      <c r="AK756" s="205"/>
      <c r="AL756" s="205"/>
      <c r="AM756" s="205"/>
      <c r="AN756" s="205"/>
      <c r="AO756" s="205"/>
      <c r="AP756" s="205"/>
      <c r="AQ756" s="205"/>
      <c r="AR756" s="205"/>
      <c r="AS756" s="205"/>
      <c r="AT756" s="205"/>
      <c r="AU756" s="205"/>
      <c r="AV756" s="205"/>
      <c r="AW756" s="205"/>
      <c r="AX756" s="205"/>
      <c r="AY756" s="205"/>
      <c r="AZ756" s="205"/>
      <c r="BA756" s="205"/>
      <c r="BB756" s="205"/>
      <c r="BC756" s="205"/>
      <c r="BD756" s="205"/>
      <c r="BE756" s="205"/>
      <c r="BF756" s="205"/>
      <c r="BG756" s="205"/>
      <c r="BH756" s="205"/>
      <c r="BI756" s="205"/>
      <c r="BJ756" s="205"/>
      <c r="BK756" s="205"/>
      <c r="BL756" s="205"/>
      <c r="BM756" s="56"/>
    </row>
    <row r="757" spans="1:65">
      <c r="A757" s="29"/>
      <c r="B757" s="3" t="s">
        <v>255</v>
      </c>
      <c r="C757" s="28"/>
      <c r="D757" s="23">
        <v>0.90500000000000003</v>
      </c>
      <c r="E757" s="23">
        <v>0.71</v>
      </c>
      <c r="F757" s="23">
        <v>0.88</v>
      </c>
      <c r="G757" s="23">
        <v>0.86</v>
      </c>
      <c r="H757" s="23">
        <v>0.87249999999999983</v>
      </c>
      <c r="I757" s="23">
        <v>0.92084579999999994</v>
      </c>
      <c r="J757" s="23">
        <v>0.81999999999999984</v>
      </c>
      <c r="K757" s="23">
        <v>0.90500000000000003</v>
      </c>
      <c r="L757" s="23">
        <v>0.87145000000000006</v>
      </c>
      <c r="M757" s="23">
        <v>0.83804999999999996</v>
      </c>
      <c r="N757" s="23">
        <v>0.85000000000000009</v>
      </c>
      <c r="O757" s="23">
        <v>0.79</v>
      </c>
      <c r="P757" s="23">
        <v>0.90999999999999992</v>
      </c>
      <c r="Q757" s="23">
        <v>0.875</v>
      </c>
      <c r="R757" s="23">
        <v>0.86999999999999988</v>
      </c>
      <c r="S757" s="23">
        <v>0.93784099999999992</v>
      </c>
      <c r="T757" s="23">
        <v>0.90500000000000003</v>
      </c>
      <c r="U757" s="23">
        <v>0.86499999999999999</v>
      </c>
      <c r="V757" s="23">
        <v>0.86485000000000001</v>
      </c>
      <c r="W757" s="204"/>
      <c r="X757" s="205"/>
      <c r="Y757" s="205"/>
      <c r="Z757" s="205"/>
      <c r="AA757" s="205"/>
      <c r="AB757" s="205"/>
      <c r="AC757" s="205"/>
      <c r="AD757" s="205"/>
      <c r="AE757" s="205"/>
      <c r="AF757" s="205"/>
      <c r="AG757" s="205"/>
      <c r="AH757" s="205"/>
      <c r="AI757" s="205"/>
      <c r="AJ757" s="205"/>
      <c r="AK757" s="205"/>
      <c r="AL757" s="205"/>
      <c r="AM757" s="205"/>
      <c r="AN757" s="205"/>
      <c r="AO757" s="205"/>
      <c r="AP757" s="205"/>
      <c r="AQ757" s="205"/>
      <c r="AR757" s="205"/>
      <c r="AS757" s="205"/>
      <c r="AT757" s="205"/>
      <c r="AU757" s="205"/>
      <c r="AV757" s="205"/>
      <c r="AW757" s="205"/>
      <c r="AX757" s="205"/>
      <c r="AY757" s="205"/>
      <c r="AZ757" s="205"/>
      <c r="BA757" s="205"/>
      <c r="BB757" s="205"/>
      <c r="BC757" s="205"/>
      <c r="BD757" s="205"/>
      <c r="BE757" s="205"/>
      <c r="BF757" s="205"/>
      <c r="BG757" s="205"/>
      <c r="BH757" s="205"/>
      <c r="BI757" s="205"/>
      <c r="BJ757" s="205"/>
      <c r="BK757" s="205"/>
      <c r="BL757" s="205"/>
      <c r="BM757" s="56"/>
    </row>
    <row r="758" spans="1:65">
      <c r="A758" s="29"/>
      <c r="B758" s="3" t="s">
        <v>256</v>
      </c>
      <c r="C758" s="28"/>
      <c r="D758" s="23">
        <v>2.4013884872437243E-2</v>
      </c>
      <c r="E758" s="23">
        <v>7.5277265270908165E-3</v>
      </c>
      <c r="F758" s="23">
        <v>7.5277265270908512E-3</v>
      </c>
      <c r="G758" s="23">
        <v>1.3291601358251255E-2</v>
      </c>
      <c r="H758" s="23">
        <v>1.6186414056238663E-2</v>
      </c>
      <c r="I758" s="23">
        <v>8.1989160611428743E-3</v>
      </c>
      <c r="J758" s="23">
        <v>1.5055453054181616E-2</v>
      </c>
      <c r="K758" s="23">
        <v>1.6733200530681499E-2</v>
      </c>
      <c r="L758" s="23">
        <v>1.0605737440964037E-2</v>
      </c>
      <c r="M758" s="23">
        <v>1.4526619244224265E-2</v>
      </c>
      <c r="N758" s="23">
        <v>1.6431676725155046E-2</v>
      </c>
      <c r="O758" s="23">
        <v>2.9439202887759461E-2</v>
      </c>
      <c r="P758" s="23">
        <v>1.582929773131667E-2</v>
      </c>
      <c r="Q758" s="23">
        <v>2.0412414523193201E-2</v>
      </c>
      <c r="R758" s="23">
        <v>2.4013884872437198E-2</v>
      </c>
      <c r="S758" s="23">
        <v>7.269401378380465E-3</v>
      </c>
      <c r="T758" s="23">
        <v>5.4772255750516049E-3</v>
      </c>
      <c r="U758" s="23">
        <v>1.2649110640673528E-2</v>
      </c>
      <c r="V758" s="23">
        <v>1.3723762846488859E-2</v>
      </c>
      <c r="W758" s="204"/>
      <c r="X758" s="205"/>
      <c r="Y758" s="205"/>
      <c r="Z758" s="205"/>
      <c r="AA758" s="205"/>
      <c r="AB758" s="205"/>
      <c r="AC758" s="205"/>
      <c r="AD758" s="205"/>
      <c r="AE758" s="205"/>
      <c r="AF758" s="205"/>
      <c r="AG758" s="205"/>
      <c r="AH758" s="205"/>
      <c r="AI758" s="205"/>
      <c r="AJ758" s="205"/>
      <c r="AK758" s="205"/>
      <c r="AL758" s="205"/>
      <c r="AM758" s="205"/>
      <c r="AN758" s="205"/>
      <c r="AO758" s="205"/>
      <c r="AP758" s="205"/>
      <c r="AQ758" s="205"/>
      <c r="AR758" s="205"/>
      <c r="AS758" s="205"/>
      <c r="AT758" s="205"/>
      <c r="AU758" s="205"/>
      <c r="AV758" s="205"/>
      <c r="AW758" s="205"/>
      <c r="AX758" s="205"/>
      <c r="AY758" s="205"/>
      <c r="AZ758" s="205"/>
      <c r="BA758" s="205"/>
      <c r="BB758" s="205"/>
      <c r="BC758" s="205"/>
      <c r="BD758" s="205"/>
      <c r="BE758" s="205"/>
      <c r="BF758" s="205"/>
      <c r="BG758" s="205"/>
      <c r="BH758" s="205"/>
      <c r="BI758" s="205"/>
      <c r="BJ758" s="205"/>
      <c r="BK758" s="205"/>
      <c r="BL758" s="205"/>
      <c r="BM758" s="56"/>
    </row>
    <row r="759" spans="1:65">
      <c r="A759" s="29"/>
      <c r="B759" s="3" t="s">
        <v>86</v>
      </c>
      <c r="C759" s="28"/>
      <c r="D759" s="13">
        <v>2.6731597260598046E-2</v>
      </c>
      <c r="E759" s="13">
        <v>1.0577601677410986E-2</v>
      </c>
      <c r="F759" s="13">
        <v>8.5380641139026665E-3</v>
      </c>
      <c r="G759" s="13">
        <v>1.5485360805729617E-2</v>
      </c>
      <c r="H759" s="13">
        <v>1.854113866694005E-2</v>
      </c>
      <c r="I759" s="13">
        <v>8.8892596710552184E-3</v>
      </c>
      <c r="J759" s="13">
        <v>1.8285975369451358E-2</v>
      </c>
      <c r="K759" s="13">
        <v>1.8592445034090552E-2</v>
      </c>
      <c r="L759" s="13">
        <v>1.2218356914380335E-2</v>
      </c>
      <c r="M759" s="13">
        <v>1.7315582379479021E-2</v>
      </c>
      <c r="N759" s="13">
        <v>1.9445771272372833E-2</v>
      </c>
      <c r="O759" s="13">
        <v>3.6646310648663229E-2</v>
      </c>
      <c r="P759" s="13">
        <v>1.7334511112958573E-2</v>
      </c>
      <c r="Q759" s="13">
        <v>2.3417683965422414E-2</v>
      </c>
      <c r="R759" s="13">
        <v>2.7869112037644715E-2</v>
      </c>
      <c r="S759" s="13">
        <v>7.7332494113209038E-3</v>
      </c>
      <c r="T759" s="13">
        <v>6.0521829558581259E-3</v>
      </c>
      <c r="U759" s="13">
        <v>1.4539207632958078E-2</v>
      </c>
      <c r="V759" s="13">
        <v>1.586531609775017E-2</v>
      </c>
      <c r="W759" s="152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29"/>
      <c r="B760" s="3" t="s">
        <v>257</v>
      </c>
      <c r="C760" s="28"/>
      <c r="D760" s="13">
        <v>2.6851918359049209E-2</v>
      </c>
      <c r="E760" s="13">
        <v>-0.18651990883244163</v>
      </c>
      <c r="F760" s="13">
        <v>7.8008623598091464E-3</v>
      </c>
      <c r="G760" s="13">
        <v>-1.8870616039127208E-2</v>
      </c>
      <c r="H760" s="13">
        <v>-2.1056867597960549E-3</v>
      </c>
      <c r="I760" s="13">
        <v>5.4292583143954909E-2</v>
      </c>
      <c r="J760" s="13">
        <v>-5.8877833637531962E-2</v>
      </c>
      <c r="K760" s="13">
        <v>2.8757023958973393E-2</v>
      </c>
      <c r="L760" s="13">
        <v>-7.8019525035687431E-3</v>
      </c>
      <c r="M760" s="13">
        <v>-4.1046045222242977E-2</v>
      </c>
      <c r="N760" s="13">
        <v>-3.4111460838519458E-2</v>
      </c>
      <c r="O760" s="13">
        <v>-8.1739100836620171E-2</v>
      </c>
      <c r="P760" s="13">
        <v>4.3807358198372892E-2</v>
      </c>
      <c r="Q760" s="13">
        <v>-3.62977123973518E-3</v>
      </c>
      <c r="R760" s="13">
        <v>-1.5060404839279284E-2</v>
      </c>
      <c r="S760" s="13">
        <v>7.4501276560989149E-2</v>
      </c>
      <c r="T760" s="13">
        <v>3.4472340758745501E-2</v>
      </c>
      <c r="U760" s="13">
        <v>-5.5348768396591419E-3</v>
      </c>
      <c r="V760" s="13">
        <v>-1.1231142583432163E-2</v>
      </c>
      <c r="W760" s="152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29"/>
      <c r="B761" s="45" t="s">
        <v>258</v>
      </c>
      <c r="C761" s="46"/>
      <c r="D761" s="44">
        <v>0.67</v>
      </c>
      <c r="E761" s="44">
        <v>3.77</v>
      </c>
      <c r="F761" s="44">
        <v>0.28000000000000003</v>
      </c>
      <c r="G761" s="44">
        <v>0.28000000000000003</v>
      </c>
      <c r="H761" s="44">
        <v>7.0000000000000007E-2</v>
      </c>
      <c r="I761" s="44">
        <v>1.25</v>
      </c>
      <c r="J761" s="44">
        <v>1.1100000000000001</v>
      </c>
      <c r="K761" s="44">
        <v>0.71</v>
      </c>
      <c r="L761" s="44">
        <v>0.05</v>
      </c>
      <c r="M761" s="44">
        <v>0.74</v>
      </c>
      <c r="N761" s="44">
        <v>0.59</v>
      </c>
      <c r="O761" s="44">
        <v>1.59</v>
      </c>
      <c r="P761" s="44">
        <v>1.03</v>
      </c>
      <c r="Q761" s="44">
        <v>0.04</v>
      </c>
      <c r="R761" s="44">
        <v>0.2</v>
      </c>
      <c r="S761" s="44">
        <v>1.67</v>
      </c>
      <c r="T761" s="44">
        <v>0.83</v>
      </c>
      <c r="U761" s="44">
        <v>0</v>
      </c>
      <c r="V761" s="44">
        <v>0.12</v>
      </c>
      <c r="W761" s="152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B762" s="3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BM762" s="55"/>
    </row>
    <row r="763" spans="1:65" ht="15">
      <c r="B763" s="8" t="s">
        <v>457</v>
      </c>
      <c r="BM763" s="27" t="s">
        <v>66</v>
      </c>
    </row>
    <row r="764" spans="1:65" ht="15">
      <c r="A764" s="24" t="s">
        <v>6</v>
      </c>
      <c r="B764" s="18" t="s">
        <v>108</v>
      </c>
      <c r="C764" s="15" t="s">
        <v>109</v>
      </c>
      <c r="D764" s="16" t="s">
        <v>224</v>
      </c>
      <c r="E764" s="17" t="s">
        <v>224</v>
      </c>
      <c r="F764" s="17" t="s">
        <v>224</v>
      </c>
      <c r="G764" s="17" t="s">
        <v>224</v>
      </c>
      <c r="H764" s="17" t="s">
        <v>224</v>
      </c>
      <c r="I764" s="17" t="s">
        <v>224</v>
      </c>
      <c r="J764" s="17" t="s">
        <v>224</v>
      </c>
      <c r="K764" s="17" t="s">
        <v>224</v>
      </c>
      <c r="L764" s="17" t="s">
        <v>224</v>
      </c>
      <c r="M764" s="17" t="s">
        <v>224</v>
      </c>
      <c r="N764" s="17" t="s">
        <v>224</v>
      </c>
      <c r="O764" s="17" t="s">
        <v>224</v>
      </c>
      <c r="P764" s="17" t="s">
        <v>224</v>
      </c>
      <c r="Q764" s="17" t="s">
        <v>224</v>
      </c>
      <c r="R764" s="17" t="s">
        <v>224</v>
      </c>
      <c r="S764" s="17" t="s">
        <v>224</v>
      </c>
      <c r="T764" s="17" t="s">
        <v>224</v>
      </c>
      <c r="U764" s="17" t="s">
        <v>224</v>
      </c>
      <c r="V764" s="17" t="s">
        <v>224</v>
      </c>
      <c r="W764" s="152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7">
        <v>1</v>
      </c>
    </row>
    <row r="765" spans="1:65">
      <c r="A765" s="29"/>
      <c r="B765" s="19" t="s">
        <v>225</v>
      </c>
      <c r="C765" s="9" t="s">
        <v>225</v>
      </c>
      <c r="D765" s="150" t="s">
        <v>227</v>
      </c>
      <c r="E765" s="151" t="s">
        <v>228</v>
      </c>
      <c r="F765" s="151" t="s">
        <v>229</v>
      </c>
      <c r="G765" s="151" t="s">
        <v>230</v>
      </c>
      <c r="H765" s="151" t="s">
        <v>231</v>
      </c>
      <c r="I765" s="151" t="s">
        <v>233</v>
      </c>
      <c r="J765" s="151" t="s">
        <v>234</v>
      </c>
      <c r="K765" s="151" t="s">
        <v>235</v>
      </c>
      <c r="L765" s="151" t="s">
        <v>236</v>
      </c>
      <c r="M765" s="151" t="s">
        <v>237</v>
      </c>
      <c r="N765" s="151" t="s">
        <v>238</v>
      </c>
      <c r="O765" s="151" t="s">
        <v>239</v>
      </c>
      <c r="P765" s="151" t="s">
        <v>240</v>
      </c>
      <c r="Q765" s="151" t="s">
        <v>241</v>
      </c>
      <c r="R765" s="151" t="s">
        <v>242</v>
      </c>
      <c r="S765" s="151" t="s">
        <v>243</v>
      </c>
      <c r="T765" s="151" t="s">
        <v>245</v>
      </c>
      <c r="U765" s="151" t="s">
        <v>246</v>
      </c>
      <c r="V765" s="151" t="s">
        <v>247</v>
      </c>
      <c r="W765" s="152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7" t="s">
        <v>3</v>
      </c>
    </row>
    <row r="766" spans="1:65">
      <c r="A766" s="29"/>
      <c r="B766" s="19"/>
      <c r="C766" s="9"/>
      <c r="D766" s="10" t="s">
        <v>264</v>
      </c>
      <c r="E766" s="11" t="s">
        <v>263</v>
      </c>
      <c r="F766" s="11" t="s">
        <v>263</v>
      </c>
      <c r="G766" s="11" t="s">
        <v>263</v>
      </c>
      <c r="H766" s="11" t="s">
        <v>112</v>
      </c>
      <c r="I766" s="11" t="s">
        <v>112</v>
      </c>
      <c r="J766" s="11" t="s">
        <v>263</v>
      </c>
      <c r="K766" s="11" t="s">
        <v>263</v>
      </c>
      <c r="L766" s="11" t="s">
        <v>264</v>
      </c>
      <c r="M766" s="11" t="s">
        <v>112</v>
      </c>
      <c r="N766" s="11" t="s">
        <v>112</v>
      </c>
      <c r="O766" s="11" t="s">
        <v>263</v>
      </c>
      <c r="P766" s="11" t="s">
        <v>264</v>
      </c>
      <c r="Q766" s="11" t="s">
        <v>263</v>
      </c>
      <c r="R766" s="11" t="s">
        <v>263</v>
      </c>
      <c r="S766" s="11" t="s">
        <v>112</v>
      </c>
      <c r="T766" s="11" t="s">
        <v>263</v>
      </c>
      <c r="U766" s="11" t="s">
        <v>263</v>
      </c>
      <c r="V766" s="11" t="s">
        <v>264</v>
      </c>
      <c r="W766" s="152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7">
        <v>0</v>
      </c>
    </row>
    <row r="767" spans="1:65">
      <c r="A767" s="29"/>
      <c r="B767" s="19"/>
      <c r="C767" s="9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152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7">
        <v>0</v>
      </c>
    </row>
    <row r="768" spans="1:65">
      <c r="A768" s="29"/>
      <c r="B768" s="18">
        <v>1</v>
      </c>
      <c r="C768" s="14">
        <v>1</v>
      </c>
      <c r="D768" s="220">
        <v>222</v>
      </c>
      <c r="E768" s="220">
        <v>224.18</v>
      </c>
      <c r="F768" s="220">
        <v>243</v>
      </c>
      <c r="G768" s="220">
        <v>237</v>
      </c>
      <c r="H768" s="220">
        <v>233.4</v>
      </c>
      <c r="I768" s="221">
        <v>175.70400000000001</v>
      </c>
      <c r="J768" s="220">
        <v>229</v>
      </c>
      <c r="K768" s="220">
        <v>232</v>
      </c>
      <c r="L768" s="220">
        <v>229.95</v>
      </c>
      <c r="M768" s="220">
        <v>239</v>
      </c>
      <c r="N768" s="220">
        <v>250</v>
      </c>
      <c r="O768" s="220">
        <v>243</v>
      </c>
      <c r="P768" s="220">
        <v>245</v>
      </c>
      <c r="Q768" s="221">
        <v>36.799999999999997</v>
      </c>
      <c r="R768" s="220">
        <v>240</v>
      </c>
      <c r="S768" s="220">
        <v>217.5214</v>
      </c>
      <c r="T768" s="220">
        <v>241</v>
      </c>
      <c r="U768" s="220">
        <v>238</v>
      </c>
      <c r="V768" s="220">
        <v>241.65</v>
      </c>
      <c r="W768" s="223"/>
      <c r="X768" s="224"/>
      <c r="Y768" s="224"/>
      <c r="Z768" s="224"/>
      <c r="AA768" s="224"/>
      <c r="AB768" s="224"/>
      <c r="AC768" s="224"/>
      <c r="AD768" s="224"/>
      <c r="AE768" s="224"/>
      <c r="AF768" s="224"/>
      <c r="AG768" s="224"/>
      <c r="AH768" s="224"/>
      <c r="AI768" s="224"/>
      <c r="AJ768" s="224"/>
      <c r="AK768" s="224"/>
      <c r="AL768" s="224"/>
      <c r="AM768" s="224"/>
      <c r="AN768" s="224"/>
      <c r="AO768" s="224"/>
      <c r="AP768" s="224"/>
      <c r="AQ768" s="224"/>
      <c r="AR768" s="224"/>
      <c r="AS768" s="224"/>
      <c r="AT768" s="224"/>
      <c r="AU768" s="224"/>
      <c r="AV768" s="224"/>
      <c r="AW768" s="224"/>
      <c r="AX768" s="224"/>
      <c r="AY768" s="224"/>
      <c r="AZ768" s="224"/>
      <c r="BA768" s="224"/>
      <c r="BB768" s="224"/>
      <c r="BC768" s="224"/>
      <c r="BD768" s="224"/>
      <c r="BE768" s="224"/>
      <c r="BF768" s="224"/>
      <c r="BG768" s="224"/>
      <c r="BH768" s="224"/>
      <c r="BI768" s="224"/>
      <c r="BJ768" s="224"/>
      <c r="BK768" s="224"/>
      <c r="BL768" s="224"/>
      <c r="BM768" s="225">
        <v>1</v>
      </c>
    </row>
    <row r="769" spans="1:65">
      <c r="A769" s="29"/>
      <c r="B769" s="19">
        <v>1</v>
      </c>
      <c r="C769" s="9">
        <v>2</v>
      </c>
      <c r="D769" s="226">
        <v>230</v>
      </c>
      <c r="E769" s="226">
        <v>221.46</v>
      </c>
      <c r="F769" s="226">
        <v>238</v>
      </c>
      <c r="G769" s="226">
        <v>235</v>
      </c>
      <c r="H769" s="226">
        <v>233.7</v>
      </c>
      <c r="I769" s="227">
        <v>174.80250000000001</v>
      </c>
      <c r="J769" s="226">
        <v>237</v>
      </c>
      <c r="K769" s="226">
        <v>237</v>
      </c>
      <c r="L769" s="226">
        <v>230.6</v>
      </c>
      <c r="M769" s="226">
        <v>232</v>
      </c>
      <c r="N769" s="226">
        <v>250</v>
      </c>
      <c r="O769" s="226">
        <v>242</v>
      </c>
      <c r="P769" s="226">
        <v>250</v>
      </c>
      <c r="Q769" s="227">
        <v>43.1</v>
      </c>
      <c r="R769" s="228">
        <v>227</v>
      </c>
      <c r="S769" s="226">
        <v>219.74700000000001</v>
      </c>
      <c r="T769" s="226">
        <v>245</v>
      </c>
      <c r="U769" s="226">
        <v>239</v>
      </c>
      <c r="V769" s="226">
        <v>244.27999999999997</v>
      </c>
      <c r="W769" s="223"/>
      <c r="X769" s="224"/>
      <c r="Y769" s="224"/>
      <c r="Z769" s="224"/>
      <c r="AA769" s="224"/>
      <c r="AB769" s="224"/>
      <c r="AC769" s="224"/>
      <c r="AD769" s="224"/>
      <c r="AE769" s="224"/>
      <c r="AF769" s="224"/>
      <c r="AG769" s="224"/>
      <c r="AH769" s="224"/>
      <c r="AI769" s="224"/>
      <c r="AJ769" s="224"/>
      <c r="AK769" s="224"/>
      <c r="AL769" s="224"/>
      <c r="AM769" s="224"/>
      <c r="AN769" s="224"/>
      <c r="AO769" s="224"/>
      <c r="AP769" s="224"/>
      <c r="AQ769" s="224"/>
      <c r="AR769" s="224"/>
      <c r="AS769" s="224"/>
      <c r="AT769" s="224"/>
      <c r="AU769" s="224"/>
      <c r="AV769" s="224"/>
      <c r="AW769" s="224"/>
      <c r="AX769" s="224"/>
      <c r="AY769" s="224"/>
      <c r="AZ769" s="224"/>
      <c r="BA769" s="224"/>
      <c r="BB769" s="224"/>
      <c r="BC769" s="224"/>
      <c r="BD769" s="224"/>
      <c r="BE769" s="224"/>
      <c r="BF769" s="224"/>
      <c r="BG769" s="224"/>
      <c r="BH769" s="224"/>
      <c r="BI769" s="224"/>
      <c r="BJ769" s="224"/>
      <c r="BK769" s="224"/>
      <c r="BL769" s="224"/>
      <c r="BM769" s="225">
        <v>31</v>
      </c>
    </row>
    <row r="770" spans="1:65">
      <c r="A770" s="29"/>
      <c r="B770" s="19">
        <v>1</v>
      </c>
      <c r="C770" s="9">
        <v>3</v>
      </c>
      <c r="D770" s="226">
        <v>231</v>
      </c>
      <c r="E770" s="226">
        <v>226.42</v>
      </c>
      <c r="F770" s="226">
        <v>236</v>
      </c>
      <c r="G770" s="226">
        <v>234</v>
      </c>
      <c r="H770" s="226">
        <v>225.5</v>
      </c>
      <c r="I770" s="227">
        <v>173.10750000000002</v>
      </c>
      <c r="J770" s="226">
        <v>234</v>
      </c>
      <c r="K770" s="226">
        <v>232</v>
      </c>
      <c r="L770" s="226">
        <v>230.22</v>
      </c>
      <c r="M770" s="226">
        <v>237</v>
      </c>
      <c r="N770" s="226">
        <v>250</v>
      </c>
      <c r="O770" s="226">
        <v>244</v>
      </c>
      <c r="P770" s="226">
        <v>246.00000000000003</v>
      </c>
      <c r="Q770" s="227">
        <v>33.1</v>
      </c>
      <c r="R770" s="226">
        <v>239</v>
      </c>
      <c r="S770" s="226">
        <v>223.07</v>
      </c>
      <c r="T770" s="226">
        <v>246.00000000000003</v>
      </c>
      <c r="U770" s="226">
        <v>235</v>
      </c>
      <c r="V770" s="226">
        <v>244.71999999999997</v>
      </c>
      <c r="W770" s="223"/>
      <c r="X770" s="224"/>
      <c r="Y770" s="224"/>
      <c r="Z770" s="224"/>
      <c r="AA770" s="224"/>
      <c r="AB770" s="224"/>
      <c r="AC770" s="224"/>
      <c r="AD770" s="224"/>
      <c r="AE770" s="224"/>
      <c r="AF770" s="224"/>
      <c r="AG770" s="224"/>
      <c r="AH770" s="224"/>
      <c r="AI770" s="224"/>
      <c r="AJ770" s="224"/>
      <c r="AK770" s="224"/>
      <c r="AL770" s="224"/>
      <c r="AM770" s="224"/>
      <c r="AN770" s="224"/>
      <c r="AO770" s="224"/>
      <c r="AP770" s="224"/>
      <c r="AQ770" s="224"/>
      <c r="AR770" s="224"/>
      <c r="AS770" s="224"/>
      <c r="AT770" s="224"/>
      <c r="AU770" s="224"/>
      <c r="AV770" s="224"/>
      <c r="AW770" s="224"/>
      <c r="AX770" s="224"/>
      <c r="AY770" s="224"/>
      <c r="AZ770" s="224"/>
      <c r="BA770" s="224"/>
      <c r="BB770" s="224"/>
      <c r="BC770" s="224"/>
      <c r="BD770" s="224"/>
      <c r="BE770" s="224"/>
      <c r="BF770" s="224"/>
      <c r="BG770" s="224"/>
      <c r="BH770" s="224"/>
      <c r="BI770" s="224"/>
      <c r="BJ770" s="224"/>
      <c r="BK770" s="224"/>
      <c r="BL770" s="224"/>
      <c r="BM770" s="225">
        <v>16</v>
      </c>
    </row>
    <row r="771" spans="1:65">
      <c r="A771" s="29"/>
      <c r="B771" s="19">
        <v>1</v>
      </c>
      <c r="C771" s="9">
        <v>4</v>
      </c>
      <c r="D771" s="226">
        <v>229</v>
      </c>
      <c r="E771" s="226">
        <v>217.98</v>
      </c>
      <c r="F771" s="226">
        <v>240</v>
      </c>
      <c r="G771" s="226">
        <v>238</v>
      </c>
      <c r="H771" s="226">
        <v>224.1</v>
      </c>
      <c r="I771" s="227">
        <v>171.8895</v>
      </c>
      <c r="J771" s="226">
        <v>228</v>
      </c>
      <c r="K771" s="226">
        <v>236</v>
      </c>
      <c r="L771" s="226">
        <v>228.5</v>
      </c>
      <c r="M771" s="226">
        <v>231</v>
      </c>
      <c r="N771" s="226">
        <v>245</v>
      </c>
      <c r="O771" s="228">
        <v>230</v>
      </c>
      <c r="P771" s="226">
        <v>245</v>
      </c>
      <c r="Q771" s="227">
        <v>36.299999999999997</v>
      </c>
      <c r="R771" s="226">
        <v>247</v>
      </c>
      <c r="S771" s="226">
        <v>221.60570000000001</v>
      </c>
      <c r="T771" s="226">
        <v>247</v>
      </c>
      <c r="U771" s="226">
        <v>238</v>
      </c>
      <c r="V771" s="226">
        <v>240.18</v>
      </c>
      <c r="W771" s="223"/>
      <c r="X771" s="224"/>
      <c r="Y771" s="224"/>
      <c r="Z771" s="224"/>
      <c r="AA771" s="224"/>
      <c r="AB771" s="224"/>
      <c r="AC771" s="224"/>
      <c r="AD771" s="224"/>
      <c r="AE771" s="224"/>
      <c r="AF771" s="224"/>
      <c r="AG771" s="224"/>
      <c r="AH771" s="224"/>
      <c r="AI771" s="224"/>
      <c r="AJ771" s="224"/>
      <c r="AK771" s="224"/>
      <c r="AL771" s="224"/>
      <c r="AM771" s="224"/>
      <c r="AN771" s="224"/>
      <c r="AO771" s="224"/>
      <c r="AP771" s="224"/>
      <c r="AQ771" s="224"/>
      <c r="AR771" s="224"/>
      <c r="AS771" s="224"/>
      <c r="AT771" s="224"/>
      <c r="AU771" s="224"/>
      <c r="AV771" s="224"/>
      <c r="AW771" s="224"/>
      <c r="AX771" s="224"/>
      <c r="AY771" s="224"/>
      <c r="AZ771" s="224"/>
      <c r="BA771" s="224"/>
      <c r="BB771" s="224"/>
      <c r="BC771" s="224"/>
      <c r="BD771" s="224"/>
      <c r="BE771" s="224"/>
      <c r="BF771" s="224"/>
      <c r="BG771" s="224"/>
      <c r="BH771" s="224"/>
      <c r="BI771" s="224"/>
      <c r="BJ771" s="224"/>
      <c r="BK771" s="224"/>
      <c r="BL771" s="224"/>
      <c r="BM771" s="225">
        <v>235.96417303921569</v>
      </c>
    </row>
    <row r="772" spans="1:65">
      <c r="A772" s="29"/>
      <c r="B772" s="19">
        <v>1</v>
      </c>
      <c r="C772" s="9">
        <v>5</v>
      </c>
      <c r="D772" s="226">
        <v>222</v>
      </c>
      <c r="E772" s="226">
        <v>222.02</v>
      </c>
      <c r="F772" s="226">
        <v>240</v>
      </c>
      <c r="G772" s="226">
        <v>229</v>
      </c>
      <c r="H772" s="226">
        <v>233.6</v>
      </c>
      <c r="I772" s="227">
        <v>174.93900000000002</v>
      </c>
      <c r="J772" s="226">
        <v>233</v>
      </c>
      <c r="K772" s="226">
        <v>224</v>
      </c>
      <c r="L772" s="226">
        <v>234.6</v>
      </c>
      <c r="M772" s="226">
        <v>230</v>
      </c>
      <c r="N772" s="226">
        <v>255.00000000000003</v>
      </c>
      <c r="O772" s="226">
        <v>245</v>
      </c>
      <c r="P772" s="228">
        <v>238</v>
      </c>
      <c r="Q772" s="227">
        <v>28.1</v>
      </c>
      <c r="R772" s="226">
        <v>242</v>
      </c>
      <c r="S772" s="226">
        <v>221.64984999999999</v>
      </c>
      <c r="T772" s="226">
        <v>246.00000000000003</v>
      </c>
      <c r="U772" s="226">
        <v>238</v>
      </c>
      <c r="V772" s="226">
        <v>243.2</v>
      </c>
      <c r="W772" s="223"/>
      <c r="X772" s="224"/>
      <c r="Y772" s="224"/>
      <c r="Z772" s="224"/>
      <c r="AA772" s="224"/>
      <c r="AB772" s="224"/>
      <c r="AC772" s="224"/>
      <c r="AD772" s="224"/>
      <c r="AE772" s="224"/>
      <c r="AF772" s="224"/>
      <c r="AG772" s="224"/>
      <c r="AH772" s="224"/>
      <c r="AI772" s="224"/>
      <c r="AJ772" s="224"/>
      <c r="AK772" s="224"/>
      <c r="AL772" s="224"/>
      <c r="AM772" s="224"/>
      <c r="AN772" s="224"/>
      <c r="AO772" s="224"/>
      <c r="AP772" s="224"/>
      <c r="AQ772" s="224"/>
      <c r="AR772" s="224"/>
      <c r="AS772" s="224"/>
      <c r="AT772" s="224"/>
      <c r="AU772" s="224"/>
      <c r="AV772" s="224"/>
      <c r="AW772" s="224"/>
      <c r="AX772" s="224"/>
      <c r="AY772" s="224"/>
      <c r="AZ772" s="224"/>
      <c r="BA772" s="224"/>
      <c r="BB772" s="224"/>
      <c r="BC772" s="224"/>
      <c r="BD772" s="224"/>
      <c r="BE772" s="224"/>
      <c r="BF772" s="224"/>
      <c r="BG772" s="224"/>
      <c r="BH772" s="224"/>
      <c r="BI772" s="224"/>
      <c r="BJ772" s="224"/>
      <c r="BK772" s="224"/>
      <c r="BL772" s="224"/>
      <c r="BM772" s="225">
        <v>51</v>
      </c>
    </row>
    <row r="773" spans="1:65">
      <c r="A773" s="29"/>
      <c r="B773" s="19">
        <v>1</v>
      </c>
      <c r="C773" s="9">
        <v>6</v>
      </c>
      <c r="D773" s="226">
        <v>233</v>
      </c>
      <c r="E773" s="226">
        <v>228.07</v>
      </c>
      <c r="F773" s="226">
        <v>233</v>
      </c>
      <c r="G773" s="226">
        <v>237</v>
      </c>
      <c r="H773" s="226">
        <v>231.1</v>
      </c>
      <c r="I773" s="227">
        <v>172.88049999999998</v>
      </c>
      <c r="J773" s="226">
        <v>235</v>
      </c>
      <c r="K773" s="226">
        <v>228</v>
      </c>
      <c r="L773" s="226">
        <v>236.64</v>
      </c>
      <c r="M773" s="226">
        <v>237</v>
      </c>
      <c r="N773" s="226">
        <v>250</v>
      </c>
      <c r="O773" s="226">
        <v>237</v>
      </c>
      <c r="P773" s="226">
        <v>246.00000000000003</v>
      </c>
      <c r="Q773" s="227">
        <v>36.9</v>
      </c>
      <c r="R773" s="226">
        <v>241</v>
      </c>
      <c r="S773" s="226">
        <v>217.85169999999999</v>
      </c>
      <c r="T773" s="226">
        <v>247</v>
      </c>
      <c r="U773" s="226">
        <v>235</v>
      </c>
      <c r="V773" s="226">
        <v>245.42999999999998</v>
      </c>
      <c r="W773" s="223"/>
      <c r="X773" s="224"/>
      <c r="Y773" s="224"/>
      <c r="Z773" s="224"/>
      <c r="AA773" s="224"/>
      <c r="AB773" s="224"/>
      <c r="AC773" s="224"/>
      <c r="AD773" s="224"/>
      <c r="AE773" s="224"/>
      <c r="AF773" s="224"/>
      <c r="AG773" s="224"/>
      <c r="AH773" s="224"/>
      <c r="AI773" s="224"/>
      <c r="AJ773" s="224"/>
      <c r="AK773" s="224"/>
      <c r="AL773" s="224"/>
      <c r="AM773" s="224"/>
      <c r="AN773" s="224"/>
      <c r="AO773" s="224"/>
      <c r="AP773" s="224"/>
      <c r="AQ773" s="224"/>
      <c r="AR773" s="224"/>
      <c r="AS773" s="224"/>
      <c r="AT773" s="224"/>
      <c r="AU773" s="224"/>
      <c r="AV773" s="224"/>
      <c r="AW773" s="224"/>
      <c r="AX773" s="224"/>
      <c r="AY773" s="224"/>
      <c r="AZ773" s="224"/>
      <c r="BA773" s="224"/>
      <c r="BB773" s="224"/>
      <c r="BC773" s="224"/>
      <c r="BD773" s="224"/>
      <c r="BE773" s="224"/>
      <c r="BF773" s="224"/>
      <c r="BG773" s="224"/>
      <c r="BH773" s="224"/>
      <c r="BI773" s="224"/>
      <c r="BJ773" s="224"/>
      <c r="BK773" s="224"/>
      <c r="BL773" s="224"/>
      <c r="BM773" s="229"/>
    </row>
    <row r="774" spans="1:65">
      <c r="A774" s="29"/>
      <c r="B774" s="20" t="s">
        <v>254</v>
      </c>
      <c r="C774" s="12"/>
      <c r="D774" s="230">
        <v>227.83333333333334</v>
      </c>
      <c r="E774" s="230">
        <v>223.35499999999999</v>
      </c>
      <c r="F774" s="230">
        <v>238.33333333333334</v>
      </c>
      <c r="G774" s="230">
        <v>235</v>
      </c>
      <c r="H774" s="230">
        <v>230.23333333333332</v>
      </c>
      <c r="I774" s="230">
        <v>173.88716666666667</v>
      </c>
      <c r="J774" s="230">
        <v>232.66666666666666</v>
      </c>
      <c r="K774" s="230">
        <v>231.5</v>
      </c>
      <c r="L774" s="230">
        <v>231.75166666666664</v>
      </c>
      <c r="M774" s="230">
        <v>234.33333333333334</v>
      </c>
      <c r="N774" s="230">
        <v>250</v>
      </c>
      <c r="O774" s="230">
        <v>240.16666666666666</v>
      </c>
      <c r="P774" s="230">
        <v>245</v>
      </c>
      <c r="Q774" s="230">
        <v>35.716666666666669</v>
      </c>
      <c r="R774" s="230">
        <v>239.33333333333334</v>
      </c>
      <c r="S774" s="230">
        <v>220.24094166666669</v>
      </c>
      <c r="T774" s="230">
        <v>245.33333333333334</v>
      </c>
      <c r="U774" s="230">
        <v>237.16666666666666</v>
      </c>
      <c r="V774" s="230">
        <v>243.24333333333334</v>
      </c>
      <c r="W774" s="223"/>
      <c r="X774" s="224"/>
      <c r="Y774" s="224"/>
      <c r="Z774" s="224"/>
      <c r="AA774" s="224"/>
      <c r="AB774" s="224"/>
      <c r="AC774" s="224"/>
      <c r="AD774" s="224"/>
      <c r="AE774" s="224"/>
      <c r="AF774" s="224"/>
      <c r="AG774" s="224"/>
      <c r="AH774" s="224"/>
      <c r="AI774" s="224"/>
      <c r="AJ774" s="224"/>
      <c r="AK774" s="224"/>
      <c r="AL774" s="224"/>
      <c r="AM774" s="224"/>
      <c r="AN774" s="224"/>
      <c r="AO774" s="224"/>
      <c r="AP774" s="224"/>
      <c r="AQ774" s="224"/>
      <c r="AR774" s="224"/>
      <c r="AS774" s="224"/>
      <c r="AT774" s="224"/>
      <c r="AU774" s="224"/>
      <c r="AV774" s="224"/>
      <c r="AW774" s="224"/>
      <c r="AX774" s="224"/>
      <c r="AY774" s="224"/>
      <c r="AZ774" s="224"/>
      <c r="BA774" s="224"/>
      <c r="BB774" s="224"/>
      <c r="BC774" s="224"/>
      <c r="BD774" s="224"/>
      <c r="BE774" s="224"/>
      <c r="BF774" s="224"/>
      <c r="BG774" s="224"/>
      <c r="BH774" s="224"/>
      <c r="BI774" s="224"/>
      <c r="BJ774" s="224"/>
      <c r="BK774" s="224"/>
      <c r="BL774" s="224"/>
      <c r="BM774" s="229"/>
    </row>
    <row r="775" spans="1:65">
      <c r="A775" s="29"/>
      <c r="B775" s="3" t="s">
        <v>255</v>
      </c>
      <c r="C775" s="28"/>
      <c r="D775" s="226">
        <v>229.5</v>
      </c>
      <c r="E775" s="226">
        <v>223.10000000000002</v>
      </c>
      <c r="F775" s="226">
        <v>239</v>
      </c>
      <c r="G775" s="226">
        <v>236</v>
      </c>
      <c r="H775" s="226">
        <v>232.25</v>
      </c>
      <c r="I775" s="226">
        <v>173.95500000000001</v>
      </c>
      <c r="J775" s="226">
        <v>233.5</v>
      </c>
      <c r="K775" s="226">
        <v>232</v>
      </c>
      <c r="L775" s="226">
        <v>230.41</v>
      </c>
      <c r="M775" s="226">
        <v>234.5</v>
      </c>
      <c r="N775" s="226">
        <v>250</v>
      </c>
      <c r="O775" s="226">
        <v>242.5</v>
      </c>
      <c r="P775" s="226">
        <v>245.5</v>
      </c>
      <c r="Q775" s="226">
        <v>36.549999999999997</v>
      </c>
      <c r="R775" s="226">
        <v>240.5</v>
      </c>
      <c r="S775" s="226">
        <v>220.67635000000001</v>
      </c>
      <c r="T775" s="226">
        <v>246.00000000000003</v>
      </c>
      <c r="U775" s="226">
        <v>238</v>
      </c>
      <c r="V775" s="226">
        <v>243.73999999999998</v>
      </c>
      <c r="W775" s="223"/>
      <c r="X775" s="224"/>
      <c r="Y775" s="224"/>
      <c r="Z775" s="224"/>
      <c r="AA775" s="224"/>
      <c r="AB775" s="224"/>
      <c r="AC775" s="224"/>
      <c r="AD775" s="224"/>
      <c r="AE775" s="224"/>
      <c r="AF775" s="224"/>
      <c r="AG775" s="224"/>
      <c r="AH775" s="224"/>
      <c r="AI775" s="224"/>
      <c r="AJ775" s="224"/>
      <c r="AK775" s="224"/>
      <c r="AL775" s="224"/>
      <c r="AM775" s="224"/>
      <c r="AN775" s="224"/>
      <c r="AO775" s="224"/>
      <c r="AP775" s="224"/>
      <c r="AQ775" s="224"/>
      <c r="AR775" s="224"/>
      <c r="AS775" s="224"/>
      <c r="AT775" s="224"/>
      <c r="AU775" s="224"/>
      <c r="AV775" s="224"/>
      <c r="AW775" s="224"/>
      <c r="AX775" s="224"/>
      <c r="AY775" s="224"/>
      <c r="AZ775" s="224"/>
      <c r="BA775" s="224"/>
      <c r="BB775" s="224"/>
      <c r="BC775" s="224"/>
      <c r="BD775" s="224"/>
      <c r="BE775" s="224"/>
      <c r="BF775" s="224"/>
      <c r="BG775" s="224"/>
      <c r="BH775" s="224"/>
      <c r="BI775" s="224"/>
      <c r="BJ775" s="224"/>
      <c r="BK775" s="224"/>
      <c r="BL775" s="224"/>
      <c r="BM775" s="229"/>
    </row>
    <row r="776" spans="1:65">
      <c r="A776" s="29"/>
      <c r="B776" s="3" t="s">
        <v>256</v>
      </c>
      <c r="C776" s="28"/>
      <c r="D776" s="226">
        <v>4.7081489639418441</v>
      </c>
      <c r="E776" s="226">
        <v>3.6488340603540723</v>
      </c>
      <c r="F776" s="226">
        <v>3.5023801430836525</v>
      </c>
      <c r="G776" s="226">
        <v>3.2863353450309969</v>
      </c>
      <c r="H776" s="226">
        <v>4.3394316064049985</v>
      </c>
      <c r="I776" s="226">
        <v>1.4735672250245957</v>
      </c>
      <c r="J776" s="226">
        <v>3.5023801430836525</v>
      </c>
      <c r="K776" s="226">
        <v>4.8887626246321263</v>
      </c>
      <c r="L776" s="226">
        <v>3.1464419058146689</v>
      </c>
      <c r="M776" s="226">
        <v>3.7771241264574118</v>
      </c>
      <c r="N776" s="226">
        <v>3.1622776601683884</v>
      </c>
      <c r="O776" s="226">
        <v>5.7067211835402176</v>
      </c>
      <c r="P776" s="226">
        <v>3.8987177379235884</v>
      </c>
      <c r="Q776" s="226">
        <v>4.9454693070189411</v>
      </c>
      <c r="R776" s="226">
        <v>6.6533199732664796</v>
      </c>
      <c r="S776" s="226">
        <v>2.2449730529377545</v>
      </c>
      <c r="T776" s="226">
        <v>2.2509257354845547</v>
      </c>
      <c r="U776" s="226">
        <v>1.7224014243685086</v>
      </c>
      <c r="V776" s="226">
        <v>1.9980657313178183</v>
      </c>
      <c r="W776" s="223"/>
      <c r="X776" s="224"/>
      <c r="Y776" s="224"/>
      <c r="Z776" s="224"/>
      <c r="AA776" s="224"/>
      <c r="AB776" s="224"/>
      <c r="AC776" s="224"/>
      <c r="AD776" s="224"/>
      <c r="AE776" s="224"/>
      <c r="AF776" s="224"/>
      <c r="AG776" s="224"/>
      <c r="AH776" s="224"/>
      <c r="AI776" s="224"/>
      <c r="AJ776" s="224"/>
      <c r="AK776" s="224"/>
      <c r="AL776" s="224"/>
      <c r="AM776" s="224"/>
      <c r="AN776" s="224"/>
      <c r="AO776" s="224"/>
      <c r="AP776" s="224"/>
      <c r="AQ776" s="224"/>
      <c r="AR776" s="224"/>
      <c r="AS776" s="224"/>
      <c r="AT776" s="224"/>
      <c r="AU776" s="224"/>
      <c r="AV776" s="224"/>
      <c r="AW776" s="224"/>
      <c r="AX776" s="224"/>
      <c r="AY776" s="224"/>
      <c r="AZ776" s="224"/>
      <c r="BA776" s="224"/>
      <c r="BB776" s="224"/>
      <c r="BC776" s="224"/>
      <c r="BD776" s="224"/>
      <c r="BE776" s="224"/>
      <c r="BF776" s="224"/>
      <c r="BG776" s="224"/>
      <c r="BH776" s="224"/>
      <c r="BI776" s="224"/>
      <c r="BJ776" s="224"/>
      <c r="BK776" s="224"/>
      <c r="BL776" s="224"/>
      <c r="BM776" s="229"/>
    </row>
    <row r="777" spans="1:65">
      <c r="A777" s="29"/>
      <c r="B777" s="3" t="s">
        <v>86</v>
      </c>
      <c r="C777" s="28"/>
      <c r="D777" s="13">
        <v>2.0664882065582344E-2</v>
      </c>
      <c r="E777" s="13">
        <v>1.6336478074608012E-2</v>
      </c>
      <c r="F777" s="13">
        <v>1.4695301299651688E-2</v>
      </c>
      <c r="G777" s="13">
        <v>1.3984405723536156E-2</v>
      </c>
      <c r="H777" s="13">
        <v>1.8847972809056025E-2</v>
      </c>
      <c r="I777" s="13">
        <v>8.4742724450123062E-3</v>
      </c>
      <c r="J777" s="13">
        <v>1.5053209784027161E-2</v>
      </c>
      <c r="K777" s="13">
        <v>2.1117765117201408E-2</v>
      </c>
      <c r="L777" s="13">
        <v>1.3576782212920451E-2</v>
      </c>
      <c r="M777" s="13">
        <v>1.6118595134242155E-2</v>
      </c>
      <c r="N777" s="13">
        <v>1.2649110640673554E-2</v>
      </c>
      <c r="O777" s="13">
        <v>2.3761503887051567E-2</v>
      </c>
      <c r="P777" s="13">
        <v>1.5913133624177914E-2</v>
      </c>
      <c r="Q777" s="13">
        <v>0.13846390966921907</v>
      </c>
      <c r="R777" s="13">
        <v>2.7799387074929578E-2</v>
      </c>
      <c r="S777" s="13">
        <v>1.0193259418294295E-2</v>
      </c>
      <c r="T777" s="13">
        <v>9.1749690305076952E-3</v>
      </c>
      <c r="U777" s="13">
        <v>7.2624093789255464E-3</v>
      </c>
      <c r="V777" s="13">
        <v>8.2142671864298498E-3</v>
      </c>
      <c r="W777" s="152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29"/>
      <c r="B778" s="3" t="s">
        <v>257</v>
      </c>
      <c r="C778" s="28"/>
      <c r="D778" s="13">
        <v>-3.4457941649180146E-2</v>
      </c>
      <c r="E778" s="13">
        <v>-5.3436811515959026E-2</v>
      </c>
      <c r="F778" s="13">
        <v>1.0040339020974676E-2</v>
      </c>
      <c r="G778" s="13">
        <v>-4.0860992870110913E-3</v>
      </c>
      <c r="H778" s="13">
        <v>-2.4286906067430558E-2</v>
      </c>
      <c r="I778" s="13">
        <v>-0.26307810025987388</v>
      </c>
      <c r="J778" s="13">
        <v>-1.3974606102601039E-2</v>
      </c>
      <c r="K778" s="13">
        <v>-1.8918859510395958E-2</v>
      </c>
      <c r="L778" s="13">
        <v>-1.7852313418143195E-2</v>
      </c>
      <c r="M778" s="13">
        <v>-6.9113869486081558E-3</v>
      </c>
      <c r="N778" s="13">
        <v>5.9482873098924305E-2</v>
      </c>
      <c r="O778" s="13">
        <v>1.780988009036677E-2</v>
      </c>
      <c r="P778" s="13">
        <v>3.8293215636945988E-2</v>
      </c>
      <c r="Q778" s="13">
        <v>-0.84863521352993365</v>
      </c>
      <c r="R778" s="13">
        <v>1.4278270513370384E-2</v>
      </c>
      <c r="S778" s="13">
        <v>-6.6633977395949451E-2</v>
      </c>
      <c r="T778" s="13">
        <v>3.9705859467744409E-2</v>
      </c>
      <c r="U778" s="13">
        <v>5.0960856131796461E-3</v>
      </c>
      <c r="V778" s="13">
        <v>3.0848582648637546E-2</v>
      </c>
      <c r="W778" s="152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29"/>
      <c r="B779" s="45" t="s">
        <v>258</v>
      </c>
      <c r="C779" s="46"/>
      <c r="D779" s="44">
        <v>0.75</v>
      </c>
      <c r="E779" s="44">
        <v>1.27</v>
      </c>
      <c r="F779" s="44">
        <v>0.46</v>
      </c>
      <c r="G779" s="44">
        <v>0.08</v>
      </c>
      <c r="H779" s="44">
        <v>0.47</v>
      </c>
      <c r="I779" s="44">
        <v>6.99</v>
      </c>
      <c r="J779" s="44">
        <v>0.19</v>
      </c>
      <c r="K779" s="44">
        <v>0.33</v>
      </c>
      <c r="L779" s="44">
        <v>0.3</v>
      </c>
      <c r="M779" s="44">
        <v>0</v>
      </c>
      <c r="N779" s="44">
        <v>1.81</v>
      </c>
      <c r="O779" s="44">
        <v>0.67</v>
      </c>
      <c r="P779" s="44">
        <v>1.23</v>
      </c>
      <c r="Q779" s="44">
        <v>22.96</v>
      </c>
      <c r="R779" s="44">
        <v>0.57999999999999996</v>
      </c>
      <c r="S779" s="44">
        <v>1.63</v>
      </c>
      <c r="T779" s="44">
        <v>1.27</v>
      </c>
      <c r="U779" s="44">
        <v>0.33</v>
      </c>
      <c r="V779" s="44">
        <v>1.03</v>
      </c>
      <c r="W779" s="152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B780" s="3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BM780" s="55"/>
    </row>
    <row r="781" spans="1:65" ht="15">
      <c r="B781" s="8" t="s">
        <v>458</v>
      </c>
      <c r="BM781" s="27" t="s">
        <v>66</v>
      </c>
    </row>
    <row r="782" spans="1:65" ht="15">
      <c r="A782" s="24" t="s">
        <v>9</v>
      </c>
      <c r="B782" s="18" t="s">
        <v>108</v>
      </c>
      <c r="C782" s="15" t="s">
        <v>109</v>
      </c>
      <c r="D782" s="16" t="s">
        <v>224</v>
      </c>
      <c r="E782" s="17" t="s">
        <v>224</v>
      </c>
      <c r="F782" s="17" t="s">
        <v>224</v>
      </c>
      <c r="G782" s="17" t="s">
        <v>224</v>
      </c>
      <c r="H782" s="17" t="s">
        <v>224</v>
      </c>
      <c r="I782" s="17" t="s">
        <v>224</v>
      </c>
      <c r="J782" s="17" t="s">
        <v>224</v>
      </c>
      <c r="K782" s="17" t="s">
        <v>224</v>
      </c>
      <c r="L782" s="17" t="s">
        <v>224</v>
      </c>
      <c r="M782" s="17" t="s">
        <v>224</v>
      </c>
      <c r="N782" s="17" t="s">
        <v>224</v>
      </c>
      <c r="O782" s="17" t="s">
        <v>224</v>
      </c>
      <c r="P782" s="17" t="s">
        <v>224</v>
      </c>
      <c r="Q782" s="17" t="s">
        <v>224</v>
      </c>
      <c r="R782" s="17" t="s">
        <v>224</v>
      </c>
      <c r="S782" s="17" t="s">
        <v>224</v>
      </c>
      <c r="T782" s="17" t="s">
        <v>224</v>
      </c>
      <c r="U782" s="17" t="s">
        <v>224</v>
      </c>
      <c r="V782" s="17" t="s">
        <v>224</v>
      </c>
      <c r="W782" s="152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7">
        <v>1</v>
      </c>
    </row>
    <row r="783" spans="1:65">
      <c r="A783" s="29"/>
      <c r="B783" s="19" t="s">
        <v>225</v>
      </c>
      <c r="C783" s="9" t="s">
        <v>225</v>
      </c>
      <c r="D783" s="150" t="s">
        <v>227</v>
      </c>
      <c r="E783" s="151" t="s">
        <v>228</v>
      </c>
      <c r="F783" s="151" t="s">
        <v>229</v>
      </c>
      <c r="G783" s="151" t="s">
        <v>230</v>
      </c>
      <c r="H783" s="151" t="s">
        <v>231</v>
      </c>
      <c r="I783" s="151" t="s">
        <v>233</v>
      </c>
      <c r="J783" s="151" t="s">
        <v>234</v>
      </c>
      <c r="K783" s="151" t="s">
        <v>235</v>
      </c>
      <c r="L783" s="151" t="s">
        <v>236</v>
      </c>
      <c r="M783" s="151" t="s">
        <v>237</v>
      </c>
      <c r="N783" s="151" t="s">
        <v>238</v>
      </c>
      <c r="O783" s="151" t="s">
        <v>239</v>
      </c>
      <c r="P783" s="151" t="s">
        <v>240</v>
      </c>
      <c r="Q783" s="151" t="s">
        <v>241</v>
      </c>
      <c r="R783" s="151" t="s">
        <v>242</v>
      </c>
      <c r="S783" s="151" t="s">
        <v>243</v>
      </c>
      <c r="T783" s="151" t="s">
        <v>245</v>
      </c>
      <c r="U783" s="151" t="s">
        <v>246</v>
      </c>
      <c r="V783" s="151" t="s">
        <v>247</v>
      </c>
      <c r="W783" s="152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7" t="s">
        <v>3</v>
      </c>
    </row>
    <row r="784" spans="1:65">
      <c r="A784" s="29"/>
      <c r="B784" s="19"/>
      <c r="C784" s="9"/>
      <c r="D784" s="10" t="s">
        <v>264</v>
      </c>
      <c r="E784" s="11" t="s">
        <v>263</v>
      </c>
      <c r="F784" s="11" t="s">
        <v>263</v>
      </c>
      <c r="G784" s="11" t="s">
        <v>263</v>
      </c>
      <c r="H784" s="11" t="s">
        <v>112</v>
      </c>
      <c r="I784" s="11" t="s">
        <v>112</v>
      </c>
      <c r="J784" s="11" t="s">
        <v>263</v>
      </c>
      <c r="K784" s="11" t="s">
        <v>263</v>
      </c>
      <c r="L784" s="11" t="s">
        <v>264</v>
      </c>
      <c r="M784" s="11" t="s">
        <v>112</v>
      </c>
      <c r="N784" s="11" t="s">
        <v>264</v>
      </c>
      <c r="O784" s="11" t="s">
        <v>264</v>
      </c>
      <c r="P784" s="11" t="s">
        <v>112</v>
      </c>
      <c r="Q784" s="11" t="s">
        <v>263</v>
      </c>
      <c r="R784" s="11" t="s">
        <v>263</v>
      </c>
      <c r="S784" s="11" t="s">
        <v>112</v>
      </c>
      <c r="T784" s="11" t="s">
        <v>263</v>
      </c>
      <c r="U784" s="11" t="s">
        <v>263</v>
      </c>
      <c r="V784" s="11" t="s">
        <v>264</v>
      </c>
      <c r="W784" s="152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7">
        <v>2</v>
      </c>
    </row>
    <row r="785" spans="1:65">
      <c r="A785" s="29"/>
      <c r="B785" s="19"/>
      <c r="C785" s="9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152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7">
        <v>3</v>
      </c>
    </row>
    <row r="786" spans="1:65">
      <c r="A786" s="29"/>
      <c r="B786" s="18">
        <v>1</v>
      </c>
      <c r="C786" s="14">
        <v>1</v>
      </c>
      <c r="D786" s="21">
        <v>8.9</v>
      </c>
      <c r="E786" s="21">
        <v>8.6999999999999993</v>
      </c>
      <c r="F786" s="21">
        <v>10.199999999999999</v>
      </c>
      <c r="G786" s="21">
        <v>9.5</v>
      </c>
      <c r="H786" s="21">
        <v>11</v>
      </c>
      <c r="I786" s="21">
        <v>9.2789999999999999</v>
      </c>
      <c r="J786" s="21">
        <v>8.6</v>
      </c>
      <c r="K786" s="21">
        <v>9.1999999999999993</v>
      </c>
      <c r="L786" s="21">
        <v>9.8000000000000007</v>
      </c>
      <c r="M786" s="21">
        <v>10.5</v>
      </c>
      <c r="N786" s="21">
        <v>9.4</v>
      </c>
      <c r="O786" s="21">
        <v>8.8000000000000007</v>
      </c>
      <c r="P786" s="21">
        <v>10</v>
      </c>
      <c r="Q786" s="21">
        <v>9</v>
      </c>
      <c r="R786" s="21">
        <v>10.199999999999999</v>
      </c>
      <c r="S786" s="21">
        <v>9.6081000000000003</v>
      </c>
      <c r="T786" s="21">
        <v>10.1</v>
      </c>
      <c r="U786" s="21">
        <v>10</v>
      </c>
      <c r="V786" s="21">
        <v>10</v>
      </c>
      <c r="W786" s="152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7">
        <v>1</v>
      </c>
    </row>
    <row r="787" spans="1:65">
      <c r="A787" s="29"/>
      <c r="B787" s="19">
        <v>1</v>
      </c>
      <c r="C787" s="9">
        <v>2</v>
      </c>
      <c r="D787" s="11">
        <v>9.3000000000000007</v>
      </c>
      <c r="E787" s="11">
        <v>8.6</v>
      </c>
      <c r="F787" s="11">
        <v>10</v>
      </c>
      <c r="G787" s="11">
        <v>9.5</v>
      </c>
      <c r="H787" s="11">
        <v>9</v>
      </c>
      <c r="I787" s="11">
        <v>9.213000000000001</v>
      </c>
      <c r="J787" s="11">
        <v>9</v>
      </c>
      <c r="K787" s="11">
        <v>9.5</v>
      </c>
      <c r="L787" s="11">
        <v>9.6999999999999993</v>
      </c>
      <c r="M787" s="11">
        <v>10.199999999999999</v>
      </c>
      <c r="N787" s="11">
        <v>8.59</v>
      </c>
      <c r="O787" s="11">
        <v>8.6</v>
      </c>
      <c r="P787" s="11">
        <v>10</v>
      </c>
      <c r="Q787" s="11">
        <v>9</v>
      </c>
      <c r="R787" s="11">
        <v>10.199999999999999</v>
      </c>
      <c r="S787" s="11">
        <v>9.89</v>
      </c>
      <c r="T787" s="11">
        <v>10.3</v>
      </c>
      <c r="U787" s="11">
        <v>10.4</v>
      </c>
      <c r="V787" s="11">
        <v>10.1</v>
      </c>
      <c r="W787" s="152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32</v>
      </c>
    </row>
    <row r="788" spans="1:65">
      <c r="A788" s="29"/>
      <c r="B788" s="19">
        <v>1</v>
      </c>
      <c r="C788" s="9">
        <v>3</v>
      </c>
      <c r="D788" s="11">
        <v>9.1</v>
      </c>
      <c r="E788" s="11">
        <v>8.6999999999999993</v>
      </c>
      <c r="F788" s="11">
        <v>10</v>
      </c>
      <c r="G788" s="11">
        <v>9.6</v>
      </c>
      <c r="H788" s="11">
        <v>10</v>
      </c>
      <c r="I788" s="11">
        <v>9.359</v>
      </c>
      <c r="J788" s="11">
        <v>8.6999999999999993</v>
      </c>
      <c r="K788" s="11">
        <v>9.5</v>
      </c>
      <c r="L788" s="11">
        <v>9.6999999999999993</v>
      </c>
      <c r="M788" s="11">
        <v>10</v>
      </c>
      <c r="N788" s="11">
        <v>8.91</v>
      </c>
      <c r="O788" s="11">
        <v>9</v>
      </c>
      <c r="P788" s="11">
        <v>11</v>
      </c>
      <c r="Q788" s="11">
        <v>10</v>
      </c>
      <c r="R788" s="11">
        <v>10.6</v>
      </c>
      <c r="S788" s="11">
        <v>9.3699999999999992</v>
      </c>
      <c r="T788" s="11">
        <v>10.3</v>
      </c>
      <c r="U788" s="11">
        <v>10.4</v>
      </c>
      <c r="V788" s="11">
        <v>10.199999999999999</v>
      </c>
      <c r="W788" s="152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>
        <v>16</v>
      </c>
    </row>
    <row r="789" spans="1:65">
      <c r="A789" s="29"/>
      <c r="B789" s="19">
        <v>1</v>
      </c>
      <c r="C789" s="9">
        <v>4</v>
      </c>
      <c r="D789" s="11">
        <v>9</v>
      </c>
      <c r="E789" s="11">
        <v>8.5</v>
      </c>
      <c r="F789" s="11">
        <v>10</v>
      </c>
      <c r="G789" s="11">
        <v>10.199999999999999</v>
      </c>
      <c r="H789" s="11">
        <v>10</v>
      </c>
      <c r="I789" s="11">
        <v>9.2910000000000004</v>
      </c>
      <c r="J789" s="11">
        <v>8.6999999999999993</v>
      </c>
      <c r="K789" s="11">
        <v>9.4</v>
      </c>
      <c r="L789" s="11">
        <v>9.6999999999999993</v>
      </c>
      <c r="M789" s="11">
        <v>10</v>
      </c>
      <c r="N789" s="11">
        <v>9.07</v>
      </c>
      <c r="O789" s="11">
        <v>9.6999999999999993</v>
      </c>
      <c r="P789" s="11">
        <v>10</v>
      </c>
      <c r="Q789" s="11">
        <v>10</v>
      </c>
      <c r="R789" s="148">
        <v>10.9</v>
      </c>
      <c r="S789" s="11">
        <v>9.7430000000000003</v>
      </c>
      <c r="T789" s="11">
        <v>10.4</v>
      </c>
      <c r="U789" s="11">
        <v>10.199999999999999</v>
      </c>
      <c r="V789" s="11">
        <v>10</v>
      </c>
      <c r="W789" s="152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9.6572214912280714</v>
      </c>
    </row>
    <row r="790" spans="1:65">
      <c r="A790" s="29"/>
      <c r="B790" s="19">
        <v>1</v>
      </c>
      <c r="C790" s="9">
        <v>5</v>
      </c>
      <c r="D790" s="11">
        <v>9.3000000000000007</v>
      </c>
      <c r="E790" s="11">
        <v>8.6</v>
      </c>
      <c r="F790" s="11">
        <v>10.199999999999999</v>
      </c>
      <c r="G790" s="11">
        <v>10.1</v>
      </c>
      <c r="H790" s="11">
        <v>9</v>
      </c>
      <c r="I790" s="11">
        <v>9.3119999999999994</v>
      </c>
      <c r="J790" s="11">
        <v>8.9</v>
      </c>
      <c r="K790" s="11">
        <v>9</v>
      </c>
      <c r="L790" s="11">
        <v>9.9</v>
      </c>
      <c r="M790" s="11">
        <v>10</v>
      </c>
      <c r="N790" s="11">
        <v>9.06</v>
      </c>
      <c r="O790" s="11">
        <v>9</v>
      </c>
      <c r="P790" s="11">
        <v>11</v>
      </c>
      <c r="Q790" s="11">
        <v>10</v>
      </c>
      <c r="R790" s="11">
        <v>10.3</v>
      </c>
      <c r="S790" s="11">
        <v>9.7806500000000014</v>
      </c>
      <c r="T790" s="11">
        <v>10.5</v>
      </c>
      <c r="U790" s="11">
        <v>10.1</v>
      </c>
      <c r="V790" s="11">
        <v>10</v>
      </c>
      <c r="W790" s="152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52</v>
      </c>
    </row>
    <row r="791" spans="1:65">
      <c r="A791" s="29"/>
      <c r="B791" s="19">
        <v>1</v>
      </c>
      <c r="C791" s="9">
        <v>6</v>
      </c>
      <c r="D791" s="148">
        <v>7.8</v>
      </c>
      <c r="E791" s="11">
        <v>9</v>
      </c>
      <c r="F791" s="11">
        <v>10.199999999999999</v>
      </c>
      <c r="G791" s="11">
        <v>9.9</v>
      </c>
      <c r="H791" s="11">
        <v>10</v>
      </c>
      <c r="I791" s="11">
        <v>9.2474999999999987</v>
      </c>
      <c r="J791" s="11">
        <v>8.5</v>
      </c>
      <c r="K791" s="11">
        <v>9.1</v>
      </c>
      <c r="L791" s="11">
        <v>9.9</v>
      </c>
      <c r="M791" s="11">
        <v>10.199999999999999</v>
      </c>
      <c r="N791" s="11">
        <v>9.17</v>
      </c>
      <c r="O791" s="11">
        <v>10</v>
      </c>
      <c r="P791" s="11">
        <v>10</v>
      </c>
      <c r="Q791" s="11">
        <v>10</v>
      </c>
      <c r="R791" s="11">
        <v>10.3</v>
      </c>
      <c r="S791" s="11">
        <v>9.39</v>
      </c>
      <c r="T791" s="11">
        <v>10.3</v>
      </c>
      <c r="U791" s="11">
        <v>10.199999999999999</v>
      </c>
      <c r="V791" s="11">
        <v>9.8000000000000007</v>
      </c>
      <c r="W791" s="152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5"/>
    </row>
    <row r="792" spans="1:65">
      <c r="A792" s="29"/>
      <c r="B792" s="20" t="s">
        <v>254</v>
      </c>
      <c r="C792" s="12"/>
      <c r="D792" s="22">
        <v>8.9</v>
      </c>
      <c r="E792" s="22">
        <v>8.6833333333333336</v>
      </c>
      <c r="F792" s="22">
        <v>10.100000000000001</v>
      </c>
      <c r="G792" s="22">
        <v>9.7999999999999989</v>
      </c>
      <c r="H792" s="22">
        <v>9.8333333333333339</v>
      </c>
      <c r="I792" s="22">
        <v>9.2835833333333326</v>
      </c>
      <c r="J792" s="22">
        <v>8.7333333333333325</v>
      </c>
      <c r="K792" s="22">
        <v>9.2833333333333332</v>
      </c>
      <c r="L792" s="22">
        <v>9.7833333333333332</v>
      </c>
      <c r="M792" s="22">
        <v>10.15</v>
      </c>
      <c r="N792" s="22">
        <v>9.0333333333333332</v>
      </c>
      <c r="O792" s="22">
        <v>9.1833333333333318</v>
      </c>
      <c r="P792" s="22">
        <v>10.333333333333334</v>
      </c>
      <c r="Q792" s="22">
        <v>9.6666666666666661</v>
      </c>
      <c r="R792" s="22">
        <v>10.416666666666666</v>
      </c>
      <c r="S792" s="22">
        <v>9.6302916666666665</v>
      </c>
      <c r="T792" s="22">
        <v>10.316666666666668</v>
      </c>
      <c r="U792" s="22">
        <v>10.216666666666667</v>
      </c>
      <c r="V792" s="22">
        <v>10.016666666666666</v>
      </c>
      <c r="W792" s="152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29"/>
      <c r="B793" s="3" t="s">
        <v>255</v>
      </c>
      <c r="C793" s="28"/>
      <c r="D793" s="11">
        <v>9.0500000000000007</v>
      </c>
      <c r="E793" s="11">
        <v>8.6499999999999986</v>
      </c>
      <c r="F793" s="11">
        <v>10.1</v>
      </c>
      <c r="G793" s="11">
        <v>9.75</v>
      </c>
      <c r="H793" s="11">
        <v>10</v>
      </c>
      <c r="I793" s="11">
        <v>9.2850000000000001</v>
      </c>
      <c r="J793" s="11">
        <v>8.6999999999999993</v>
      </c>
      <c r="K793" s="11">
        <v>9.3000000000000007</v>
      </c>
      <c r="L793" s="11">
        <v>9.75</v>
      </c>
      <c r="M793" s="11">
        <v>10.1</v>
      </c>
      <c r="N793" s="11">
        <v>9.0650000000000013</v>
      </c>
      <c r="O793" s="11">
        <v>9</v>
      </c>
      <c r="P793" s="11">
        <v>10</v>
      </c>
      <c r="Q793" s="11">
        <v>10</v>
      </c>
      <c r="R793" s="11">
        <v>10.3</v>
      </c>
      <c r="S793" s="11">
        <v>9.6755500000000012</v>
      </c>
      <c r="T793" s="11">
        <v>10.3</v>
      </c>
      <c r="U793" s="11">
        <v>10.199999999999999</v>
      </c>
      <c r="V793" s="11">
        <v>10</v>
      </c>
      <c r="W793" s="152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29"/>
      <c r="B794" s="3" t="s">
        <v>256</v>
      </c>
      <c r="C794" s="28"/>
      <c r="D794" s="23">
        <v>0.56213877290220804</v>
      </c>
      <c r="E794" s="23">
        <v>0.17224014243685087</v>
      </c>
      <c r="F794" s="23">
        <v>0.10954451150103284</v>
      </c>
      <c r="G794" s="23">
        <v>0.30983866769659313</v>
      </c>
      <c r="H794" s="23">
        <v>0.75277265270908111</v>
      </c>
      <c r="I794" s="23">
        <v>5.070544020779872E-2</v>
      </c>
      <c r="J794" s="23">
        <v>0.18618986725025274</v>
      </c>
      <c r="K794" s="23">
        <v>0.21369760566432824</v>
      </c>
      <c r="L794" s="23">
        <v>9.8319208025018048E-2</v>
      </c>
      <c r="M794" s="23">
        <v>0.1974841765813149</v>
      </c>
      <c r="N794" s="23">
        <v>0.27089973544960638</v>
      </c>
      <c r="O794" s="23">
        <v>0.54558836742242456</v>
      </c>
      <c r="P794" s="23">
        <v>0.51639777949432231</v>
      </c>
      <c r="Q794" s="23">
        <v>0.51639777949432231</v>
      </c>
      <c r="R794" s="23">
        <v>0.27868739954771327</v>
      </c>
      <c r="S794" s="23">
        <v>0.21388946775534987</v>
      </c>
      <c r="T794" s="23">
        <v>0.13291601358251268</v>
      </c>
      <c r="U794" s="23">
        <v>0.16020819787597246</v>
      </c>
      <c r="V794" s="23">
        <v>0.13291601358251209</v>
      </c>
      <c r="W794" s="204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5"/>
      <c r="AT794" s="205"/>
      <c r="AU794" s="205"/>
      <c r="AV794" s="205"/>
      <c r="AW794" s="205"/>
      <c r="AX794" s="205"/>
      <c r="AY794" s="205"/>
      <c r="AZ794" s="205"/>
      <c r="BA794" s="205"/>
      <c r="BB794" s="205"/>
      <c r="BC794" s="205"/>
      <c r="BD794" s="205"/>
      <c r="BE794" s="205"/>
      <c r="BF794" s="205"/>
      <c r="BG794" s="205"/>
      <c r="BH794" s="205"/>
      <c r="BI794" s="205"/>
      <c r="BJ794" s="205"/>
      <c r="BK794" s="205"/>
      <c r="BL794" s="205"/>
      <c r="BM794" s="56"/>
    </row>
    <row r="795" spans="1:65">
      <c r="A795" s="29"/>
      <c r="B795" s="3" t="s">
        <v>86</v>
      </c>
      <c r="C795" s="28"/>
      <c r="D795" s="13">
        <v>6.3161659876652593E-2</v>
      </c>
      <c r="E795" s="13">
        <v>1.9835716979291845E-2</v>
      </c>
      <c r="F795" s="13">
        <v>1.0845991237726022E-2</v>
      </c>
      <c r="G795" s="13">
        <v>3.1616190581285016E-2</v>
      </c>
      <c r="H795" s="13">
        <v>7.6553151122957394E-2</v>
      </c>
      <c r="I795" s="13">
        <v>5.4618392906257886E-3</v>
      </c>
      <c r="J795" s="13">
        <v>2.1319450448502225E-2</v>
      </c>
      <c r="K795" s="13">
        <v>2.3019490735834282E-2</v>
      </c>
      <c r="L795" s="13">
        <v>1.0049663511926888E-2</v>
      </c>
      <c r="M795" s="13">
        <v>1.9456569121311811E-2</v>
      </c>
      <c r="N795" s="13">
        <v>2.9988900603277458E-2</v>
      </c>
      <c r="O795" s="13">
        <v>5.9410711516053503E-2</v>
      </c>
      <c r="P795" s="13">
        <v>4.9973978660740867E-2</v>
      </c>
      <c r="Q795" s="13">
        <v>5.3420459947688514E-2</v>
      </c>
      <c r="R795" s="13">
        <v>2.6753990356580475E-2</v>
      </c>
      <c r="S795" s="13">
        <v>2.2210071632169315E-2</v>
      </c>
      <c r="T795" s="13">
        <v>1.2883620056463263E-2</v>
      </c>
      <c r="U795" s="13">
        <v>1.5681063413635149E-2</v>
      </c>
      <c r="V795" s="13">
        <v>1.3269485549002872E-2</v>
      </c>
      <c r="W795" s="152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29"/>
      <c r="B796" s="3" t="s">
        <v>257</v>
      </c>
      <c r="C796" s="28"/>
      <c r="D796" s="13">
        <v>-7.8409870987827812E-2</v>
      </c>
      <c r="E796" s="13">
        <v>-0.10084558573906044</v>
      </c>
      <c r="F796" s="13">
        <v>4.5849472249768652E-2</v>
      </c>
      <c r="G796" s="13">
        <v>1.4784636440369203E-2</v>
      </c>
      <c r="H796" s="13">
        <v>1.8236284863635932E-2</v>
      </c>
      <c r="I796" s="13">
        <v>-3.8690026757087992E-2</v>
      </c>
      <c r="J796" s="13">
        <v>-9.5668113104160679E-2</v>
      </c>
      <c r="K796" s="13">
        <v>-3.8715914120262429E-2</v>
      </c>
      <c r="L796" s="13">
        <v>1.3058812228736061E-2</v>
      </c>
      <c r="M796" s="13">
        <v>5.1026944884668302E-2</v>
      </c>
      <c r="N796" s="13">
        <v>-6.4603277294761563E-2</v>
      </c>
      <c r="O796" s="13">
        <v>-4.9070859390062171E-2</v>
      </c>
      <c r="P796" s="13">
        <v>7.0011011212634422E-2</v>
      </c>
      <c r="Q796" s="13">
        <v>9.7804274730295404E-4</v>
      </c>
      <c r="R796" s="13">
        <v>7.86401322708008E-2</v>
      </c>
      <c r="S796" s="13">
        <v>-2.7885685945865379E-3</v>
      </c>
      <c r="T796" s="13">
        <v>6.828518700100128E-2</v>
      </c>
      <c r="U796" s="13">
        <v>5.7930241731201315E-2</v>
      </c>
      <c r="V796" s="13">
        <v>3.722035119160183E-2</v>
      </c>
      <c r="W796" s="152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29"/>
      <c r="B797" s="45" t="s">
        <v>258</v>
      </c>
      <c r="C797" s="46"/>
      <c r="D797" s="44">
        <v>1.19</v>
      </c>
      <c r="E797" s="44">
        <v>1.48</v>
      </c>
      <c r="F797" s="44">
        <v>0.43</v>
      </c>
      <c r="G797" s="44">
        <v>0.02</v>
      </c>
      <c r="H797" s="44">
        <v>7.0000000000000007E-2</v>
      </c>
      <c r="I797" s="44">
        <v>0.67</v>
      </c>
      <c r="J797" s="44">
        <v>1.42</v>
      </c>
      <c r="K797" s="44">
        <v>0.67</v>
      </c>
      <c r="L797" s="44">
        <v>0</v>
      </c>
      <c r="M797" s="44">
        <v>0.49</v>
      </c>
      <c r="N797" s="44">
        <v>1.01</v>
      </c>
      <c r="O797" s="44">
        <v>0.81</v>
      </c>
      <c r="P797" s="44">
        <v>0.74</v>
      </c>
      <c r="Q797" s="44">
        <v>0.16</v>
      </c>
      <c r="R797" s="44">
        <v>0.85</v>
      </c>
      <c r="S797" s="44">
        <v>0.21</v>
      </c>
      <c r="T797" s="44">
        <v>0.72</v>
      </c>
      <c r="U797" s="44">
        <v>0.57999999999999996</v>
      </c>
      <c r="V797" s="44">
        <v>0.31</v>
      </c>
      <c r="W797" s="152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B798" s="3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BM798" s="55"/>
    </row>
    <row r="799" spans="1:65" ht="15">
      <c r="B799" s="8" t="s">
        <v>459</v>
      </c>
      <c r="BM799" s="27" t="s">
        <v>66</v>
      </c>
    </row>
    <row r="800" spans="1:65" ht="15">
      <c r="A800" s="24" t="s">
        <v>61</v>
      </c>
      <c r="B800" s="18" t="s">
        <v>108</v>
      </c>
      <c r="C800" s="15" t="s">
        <v>109</v>
      </c>
      <c r="D800" s="16" t="s">
        <v>224</v>
      </c>
      <c r="E800" s="17" t="s">
        <v>224</v>
      </c>
      <c r="F800" s="17" t="s">
        <v>224</v>
      </c>
      <c r="G800" s="17" t="s">
        <v>224</v>
      </c>
      <c r="H800" s="17" t="s">
        <v>224</v>
      </c>
      <c r="I800" s="17" t="s">
        <v>224</v>
      </c>
      <c r="J800" s="17" t="s">
        <v>224</v>
      </c>
      <c r="K800" s="17" t="s">
        <v>224</v>
      </c>
      <c r="L800" s="17" t="s">
        <v>224</v>
      </c>
      <c r="M800" s="17" t="s">
        <v>224</v>
      </c>
      <c r="N800" s="17" t="s">
        <v>224</v>
      </c>
      <c r="O800" s="17" t="s">
        <v>224</v>
      </c>
      <c r="P800" s="17" t="s">
        <v>224</v>
      </c>
      <c r="Q800" s="17" t="s">
        <v>224</v>
      </c>
      <c r="R800" s="17" t="s">
        <v>224</v>
      </c>
      <c r="S800" s="17" t="s">
        <v>224</v>
      </c>
      <c r="T800" s="17" t="s">
        <v>224</v>
      </c>
      <c r="U800" s="152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7">
        <v>1</v>
      </c>
    </row>
    <row r="801" spans="1:65">
      <c r="A801" s="29"/>
      <c r="B801" s="19" t="s">
        <v>225</v>
      </c>
      <c r="C801" s="9" t="s">
        <v>225</v>
      </c>
      <c r="D801" s="150" t="s">
        <v>227</v>
      </c>
      <c r="E801" s="151" t="s">
        <v>228</v>
      </c>
      <c r="F801" s="151" t="s">
        <v>229</v>
      </c>
      <c r="G801" s="151" t="s">
        <v>230</v>
      </c>
      <c r="H801" s="151" t="s">
        <v>231</v>
      </c>
      <c r="I801" s="151" t="s">
        <v>234</v>
      </c>
      <c r="J801" s="151" t="s">
        <v>235</v>
      </c>
      <c r="K801" s="151" t="s">
        <v>236</v>
      </c>
      <c r="L801" s="151" t="s">
        <v>237</v>
      </c>
      <c r="M801" s="151" t="s">
        <v>238</v>
      </c>
      <c r="N801" s="151" t="s">
        <v>239</v>
      </c>
      <c r="O801" s="151" t="s">
        <v>240</v>
      </c>
      <c r="P801" s="151" t="s">
        <v>241</v>
      </c>
      <c r="Q801" s="151" t="s">
        <v>242</v>
      </c>
      <c r="R801" s="151" t="s">
        <v>245</v>
      </c>
      <c r="S801" s="151" t="s">
        <v>246</v>
      </c>
      <c r="T801" s="151" t="s">
        <v>247</v>
      </c>
      <c r="U801" s="152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7" t="s">
        <v>3</v>
      </c>
    </row>
    <row r="802" spans="1:65">
      <c r="A802" s="29"/>
      <c r="B802" s="19"/>
      <c r="C802" s="9"/>
      <c r="D802" s="10" t="s">
        <v>264</v>
      </c>
      <c r="E802" s="11" t="s">
        <v>263</v>
      </c>
      <c r="F802" s="11" t="s">
        <v>263</v>
      </c>
      <c r="G802" s="11" t="s">
        <v>263</v>
      </c>
      <c r="H802" s="11" t="s">
        <v>112</v>
      </c>
      <c r="I802" s="11" t="s">
        <v>263</v>
      </c>
      <c r="J802" s="11" t="s">
        <v>263</v>
      </c>
      <c r="K802" s="11" t="s">
        <v>264</v>
      </c>
      <c r="L802" s="11" t="s">
        <v>264</v>
      </c>
      <c r="M802" s="11" t="s">
        <v>264</v>
      </c>
      <c r="N802" s="11" t="s">
        <v>264</v>
      </c>
      <c r="O802" s="11" t="s">
        <v>264</v>
      </c>
      <c r="P802" s="11" t="s">
        <v>263</v>
      </c>
      <c r="Q802" s="11" t="s">
        <v>263</v>
      </c>
      <c r="R802" s="11" t="s">
        <v>263</v>
      </c>
      <c r="S802" s="11" t="s">
        <v>263</v>
      </c>
      <c r="T802" s="11" t="s">
        <v>264</v>
      </c>
      <c r="U802" s="152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7">
        <v>2</v>
      </c>
    </row>
    <row r="803" spans="1:65">
      <c r="A803" s="29"/>
      <c r="B803" s="19"/>
      <c r="C803" s="9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152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7">
        <v>2</v>
      </c>
    </row>
    <row r="804" spans="1:65">
      <c r="A804" s="29"/>
      <c r="B804" s="18">
        <v>1</v>
      </c>
      <c r="C804" s="14">
        <v>1</v>
      </c>
      <c r="D804" s="21">
        <v>7</v>
      </c>
      <c r="E804" s="21">
        <v>5.3</v>
      </c>
      <c r="F804" s="21">
        <v>7</v>
      </c>
      <c r="G804" s="21">
        <v>6</v>
      </c>
      <c r="H804" s="21">
        <v>6</v>
      </c>
      <c r="I804" s="21">
        <v>5.3</v>
      </c>
      <c r="J804" s="21">
        <v>6</v>
      </c>
      <c r="K804" s="21">
        <v>5.8</v>
      </c>
      <c r="L804" s="21">
        <v>5.5</v>
      </c>
      <c r="M804" s="21">
        <v>7.1</v>
      </c>
      <c r="N804" s="21">
        <v>5</v>
      </c>
      <c r="O804" s="21">
        <v>7</v>
      </c>
      <c r="P804" s="21">
        <v>5.0999999999999996</v>
      </c>
      <c r="Q804" s="21">
        <v>7</v>
      </c>
      <c r="R804" s="21">
        <v>6</v>
      </c>
      <c r="S804" s="21">
        <v>6</v>
      </c>
      <c r="T804" s="21">
        <v>5.6</v>
      </c>
      <c r="U804" s="152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7">
        <v>1</v>
      </c>
    </row>
    <row r="805" spans="1:65">
      <c r="A805" s="29"/>
      <c r="B805" s="19">
        <v>1</v>
      </c>
      <c r="C805" s="9">
        <v>2</v>
      </c>
      <c r="D805" s="11">
        <v>7</v>
      </c>
      <c r="E805" s="11">
        <v>5.2</v>
      </c>
      <c r="F805" s="11">
        <v>7</v>
      </c>
      <c r="G805" s="11">
        <v>5</v>
      </c>
      <c r="H805" s="11">
        <v>5</v>
      </c>
      <c r="I805" s="11">
        <v>5.6</v>
      </c>
      <c r="J805" s="11">
        <v>6</v>
      </c>
      <c r="K805" s="11">
        <v>6.3</v>
      </c>
      <c r="L805" s="11">
        <v>6.1</v>
      </c>
      <c r="M805" s="11">
        <v>6</v>
      </c>
      <c r="N805" s="11">
        <v>5</v>
      </c>
      <c r="O805" s="11">
        <v>7</v>
      </c>
      <c r="P805" s="11">
        <v>5.3</v>
      </c>
      <c r="Q805" s="11">
        <v>8</v>
      </c>
      <c r="R805" s="11">
        <v>5</v>
      </c>
      <c r="S805" s="11">
        <v>8</v>
      </c>
      <c r="T805" s="11">
        <v>4.4000000000000004</v>
      </c>
      <c r="U805" s="152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33</v>
      </c>
    </row>
    <row r="806" spans="1:65">
      <c r="A806" s="29"/>
      <c r="B806" s="19">
        <v>1</v>
      </c>
      <c r="C806" s="9">
        <v>3</v>
      </c>
      <c r="D806" s="11">
        <v>6</v>
      </c>
      <c r="E806" s="11">
        <v>5.2</v>
      </c>
      <c r="F806" s="11">
        <v>8</v>
      </c>
      <c r="G806" s="11">
        <v>6</v>
      </c>
      <c r="H806" s="11">
        <v>6</v>
      </c>
      <c r="I806" s="11">
        <v>5.7</v>
      </c>
      <c r="J806" s="11">
        <v>6</v>
      </c>
      <c r="K806" s="11">
        <v>6</v>
      </c>
      <c r="L806" s="11">
        <v>6</v>
      </c>
      <c r="M806" s="11">
        <v>6.4</v>
      </c>
      <c r="N806" s="11">
        <v>5</v>
      </c>
      <c r="O806" s="11">
        <v>7</v>
      </c>
      <c r="P806" s="11">
        <v>5.0999999999999996</v>
      </c>
      <c r="Q806" s="11">
        <v>8</v>
      </c>
      <c r="R806" s="11">
        <v>5</v>
      </c>
      <c r="S806" s="11">
        <v>6</v>
      </c>
      <c r="T806" s="11">
        <v>4.5999999999999996</v>
      </c>
      <c r="U806" s="152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>
        <v>16</v>
      </c>
    </row>
    <row r="807" spans="1:65">
      <c r="A807" s="29"/>
      <c r="B807" s="19">
        <v>1</v>
      </c>
      <c r="C807" s="9">
        <v>4</v>
      </c>
      <c r="D807" s="11">
        <v>6</v>
      </c>
      <c r="E807" s="11">
        <v>5.5</v>
      </c>
      <c r="F807" s="11">
        <v>7</v>
      </c>
      <c r="G807" s="11">
        <v>6</v>
      </c>
      <c r="H807" s="11">
        <v>6</v>
      </c>
      <c r="I807" s="11">
        <v>5.7</v>
      </c>
      <c r="J807" s="11">
        <v>6</v>
      </c>
      <c r="K807" s="11">
        <v>5.7</v>
      </c>
      <c r="L807" s="11">
        <v>6</v>
      </c>
      <c r="M807" s="11">
        <v>6.5</v>
      </c>
      <c r="N807" s="11">
        <v>5</v>
      </c>
      <c r="O807" s="11">
        <v>7</v>
      </c>
      <c r="P807" s="11">
        <v>5.3</v>
      </c>
      <c r="Q807" s="11">
        <v>8</v>
      </c>
      <c r="R807" s="11">
        <v>6</v>
      </c>
      <c r="S807" s="11">
        <v>5</v>
      </c>
      <c r="T807" s="11">
        <v>4.7</v>
      </c>
      <c r="U807" s="152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6.0286274509803928</v>
      </c>
    </row>
    <row r="808" spans="1:65">
      <c r="A808" s="29"/>
      <c r="B808" s="19">
        <v>1</v>
      </c>
      <c r="C808" s="9">
        <v>5</v>
      </c>
      <c r="D808" s="11">
        <v>7</v>
      </c>
      <c r="E808" s="11">
        <v>5.2</v>
      </c>
      <c r="F808" s="11">
        <v>7</v>
      </c>
      <c r="G808" s="11">
        <v>6</v>
      </c>
      <c r="H808" s="11">
        <v>6</v>
      </c>
      <c r="I808" s="11">
        <v>5.8</v>
      </c>
      <c r="J808" s="11">
        <v>6</v>
      </c>
      <c r="K808" s="11">
        <v>5.6</v>
      </c>
      <c r="L808" s="11">
        <v>5.5</v>
      </c>
      <c r="M808" s="11">
        <v>6.6</v>
      </c>
      <c r="N808" s="11">
        <v>6</v>
      </c>
      <c r="O808" s="11">
        <v>6</v>
      </c>
      <c r="P808" s="11">
        <v>5.7</v>
      </c>
      <c r="Q808" s="11">
        <v>8</v>
      </c>
      <c r="R808" s="11">
        <v>6</v>
      </c>
      <c r="S808" s="11">
        <v>6</v>
      </c>
      <c r="T808" s="11">
        <v>4.8</v>
      </c>
      <c r="U808" s="152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53</v>
      </c>
    </row>
    <row r="809" spans="1:65">
      <c r="A809" s="29"/>
      <c r="B809" s="19">
        <v>1</v>
      </c>
      <c r="C809" s="9">
        <v>6</v>
      </c>
      <c r="D809" s="11">
        <v>7</v>
      </c>
      <c r="E809" s="11">
        <v>5.6</v>
      </c>
      <c r="F809" s="11">
        <v>6</v>
      </c>
      <c r="G809" s="11">
        <v>7</v>
      </c>
      <c r="H809" s="11">
        <v>6</v>
      </c>
      <c r="I809" s="11">
        <v>5.9</v>
      </c>
      <c r="J809" s="11">
        <v>6</v>
      </c>
      <c r="K809" s="11">
        <v>5.6</v>
      </c>
      <c r="L809" s="11">
        <v>6.2</v>
      </c>
      <c r="M809" s="11">
        <v>6.3</v>
      </c>
      <c r="N809" s="11">
        <v>6</v>
      </c>
      <c r="O809" s="11">
        <v>6</v>
      </c>
      <c r="P809" s="11">
        <v>5.3</v>
      </c>
      <c r="Q809" s="11">
        <v>8</v>
      </c>
      <c r="R809" s="11">
        <v>6</v>
      </c>
      <c r="S809" s="11">
        <v>6</v>
      </c>
      <c r="T809" s="148">
        <v>6.3</v>
      </c>
      <c r="U809" s="152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A810" s="29"/>
      <c r="B810" s="20" t="s">
        <v>254</v>
      </c>
      <c r="C810" s="12"/>
      <c r="D810" s="22">
        <v>6.666666666666667</v>
      </c>
      <c r="E810" s="22">
        <v>5.333333333333333</v>
      </c>
      <c r="F810" s="22">
        <v>7</v>
      </c>
      <c r="G810" s="22">
        <v>6</v>
      </c>
      <c r="H810" s="22">
        <v>5.833333333333333</v>
      </c>
      <c r="I810" s="22">
        <v>5.666666666666667</v>
      </c>
      <c r="J810" s="22">
        <v>6</v>
      </c>
      <c r="K810" s="22">
        <v>5.833333333333333</v>
      </c>
      <c r="L810" s="22">
        <v>5.8833333333333337</v>
      </c>
      <c r="M810" s="22">
        <v>6.4833333333333334</v>
      </c>
      <c r="N810" s="22">
        <v>5.333333333333333</v>
      </c>
      <c r="O810" s="22">
        <v>6.666666666666667</v>
      </c>
      <c r="P810" s="22">
        <v>5.3</v>
      </c>
      <c r="Q810" s="22">
        <v>7.833333333333333</v>
      </c>
      <c r="R810" s="22">
        <v>5.666666666666667</v>
      </c>
      <c r="S810" s="22">
        <v>6.166666666666667</v>
      </c>
      <c r="T810" s="22">
        <v>5.0666666666666673</v>
      </c>
      <c r="U810" s="152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29"/>
      <c r="B811" s="3" t="s">
        <v>255</v>
      </c>
      <c r="C811" s="28"/>
      <c r="D811" s="11">
        <v>7</v>
      </c>
      <c r="E811" s="11">
        <v>5.25</v>
      </c>
      <c r="F811" s="11">
        <v>7</v>
      </c>
      <c r="G811" s="11">
        <v>6</v>
      </c>
      <c r="H811" s="11">
        <v>6</v>
      </c>
      <c r="I811" s="11">
        <v>5.7</v>
      </c>
      <c r="J811" s="11">
        <v>6</v>
      </c>
      <c r="K811" s="11">
        <v>5.75</v>
      </c>
      <c r="L811" s="11">
        <v>6</v>
      </c>
      <c r="M811" s="11">
        <v>6.45</v>
      </c>
      <c r="N811" s="11">
        <v>5</v>
      </c>
      <c r="O811" s="11">
        <v>7</v>
      </c>
      <c r="P811" s="11">
        <v>5.3</v>
      </c>
      <c r="Q811" s="11">
        <v>8</v>
      </c>
      <c r="R811" s="11">
        <v>6</v>
      </c>
      <c r="S811" s="11">
        <v>6</v>
      </c>
      <c r="T811" s="11">
        <v>4.75</v>
      </c>
      <c r="U811" s="152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29"/>
      <c r="B812" s="3" t="s">
        <v>256</v>
      </c>
      <c r="C812" s="28"/>
      <c r="D812" s="23">
        <v>0.51639777949432231</v>
      </c>
      <c r="E812" s="23">
        <v>0.17511900715418247</v>
      </c>
      <c r="F812" s="23">
        <v>0.63245553203367588</v>
      </c>
      <c r="G812" s="23">
        <v>0.63245553203367588</v>
      </c>
      <c r="H812" s="23">
        <v>0.40824829046386302</v>
      </c>
      <c r="I812" s="23">
        <v>0.20655911179772904</v>
      </c>
      <c r="J812" s="23">
        <v>0</v>
      </c>
      <c r="K812" s="23">
        <v>0.27325202042558933</v>
      </c>
      <c r="L812" s="23">
        <v>0.30605010483034745</v>
      </c>
      <c r="M812" s="23">
        <v>0.36560452221856687</v>
      </c>
      <c r="N812" s="23">
        <v>0.51639777949432231</v>
      </c>
      <c r="O812" s="23">
        <v>0.51639777949432231</v>
      </c>
      <c r="P812" s="23">
        <v>0.21908902300206665</v>
      </c>
      <c r="Q812" s="23">
        <v>0.40824829046386302</v>
      </c>
      <c r="R812" s="23">
        <v>0.51639777949432231</v>
      </c>
      <c r="S812" s="23">
        <v>0.98319208025017601</v>
      </c>
      <c r="T812" s="23">
        <v>0.73120904443713186</v>
      </c>
      <c r="U812" s="152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29"/>
      <c r="B813" s="3" t="s">
        <v>86</v>
      </c>
      <c r="C813" s="28"/>
      <c r="D813" s="13">
        <v>7.7459666924148338E-2</v>
      </c>
      <c r="E813" s="13">
        <v>3.2834813841409217E-2</v>
      </c>
      <c r="F813" s="13">
        <v>9.0350790290525132E-2</v>
      </c>
      <c r="G813" s="13">
        <v>0.10540925533894598</v>
      </c>
      <c r="H813" s="13">
        <v>6.9985421222376526E-2</v>
      </c>
      <c r="I813" s="13">
        <v>3.6451607964305126E-2</v>
      </c>
      <c r="J813" s="13">
        <v>0</v>
      </c>
      <c r="K813" s="13">
        <v>4.6843203501529602E-2</v>
      </c>
      <c r="L813" s="13">
        <v>5.2019847846517975E-2</v>
      </c>
      <c r="M813" s="13">
        <v>5.6391443015717253E-2</v>
      </c>
      <c r="N813" s="13">
        <v>9.6824583655185439E-2</v>
      </c>
      <c r="O813" s="13">
        <v>7.7459666924148338E-2</v>
      </c>
      <c r="P813" s="13">
        <v>4.1337551509823899E-2</v>
      </c>
      <c r="Q813" s="13">
        <v>5.211680303793996E-2</v>
      </c>
      <c r="R813" s="13">
        <v>9.1129019910762749E-2</v>
      </c>
      <c r="S813" s="13">
        <v>0.15943655355408259</v>
      </c>
      <c r="T813" s="13">
        <v>0.14431757455996022</v>
      </c>
      <c r="U813" s="152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29"/>
      <c r="B814" s="3" t="s">
        <v>257</v>
      </c>
      <c r="C814" s="28"/>
      <c r="D814" s="13">
        <v>0.1058349053535419</v>
      </c>
      <c r="E814" s="13">
        <v>-0.11533207571716664</v>
      </c>
      <c r="F814" s="13">
        <v>0.161126650621219</v>
      </c>
      <c r="G814" s="13">
        <v>-4.7485851818123148E-3</v>
      </c>
      <c r="H814" s="13">
        <v>-3.2394457815650979E-2</v>
      </c>
      <c r="I814" s="13">
        <v>-6.0040330449489421E-2</v>
      </c>
      <c r="J814" s="13">
        <v>-4.7485851818123148E-3</v>
      </c>
      <c r="K814" s="13">
        <v>-3.2394457815650979E-2</v>
      </c>
      <c r="L814" s="13">
        <v>-2.4100696025499246E-2</v>
      </c>
      <c r="M814" s="13">
        <v>7.5424445456319322E-2</v>
      </c>
      <c r="N814" s="13">
        <v>-0.11533207571716664</v>
      </c>
      <c r="O814" s="13">
        <v>0.1058349053535419</v>
      </c>
      <c r="P814" s="13">
        <v>-0.12086125024393424</v>
      </c>
      <c r="Q814" s="13">
        <v>0.29935601379041166</v>
      </c>
      <c r="R814" s="13">
        <v>-6.0040330449489421E-2</v>
      </c>
      <c r="S814" s="13">
        <v>2.2897287452026127E-2</v>
      </c>
      <c r="T814" s="13">
        <v>-0.1595654719313081</v>
      </c>
      <c r="U814" s="152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45" t="s">
        <v>258</v>
      </c>
      <c r="C815" s="46"/>
      <c r="D815" s="44">
        <v>0.96</v>
      </c>
      <c r="E815" s="44">
        <v>0.67</v>
      </c>
      <c r="F815" s="44">
        <v>1.37</v>
      </c>
      <c r="G815" s="44">
        <v>0.14000000000000001</v>
      </c>
      <c r="H815" s="44">
        <v>0.06</v>
      </c>
      <c r="I815" s="44">
        <v>0.27</v>
      </c>
      <c r="J815" s="44">
        <v>0.14000000000000001</v>
      </c>
      <c r="K815" s="44">
        <v>0.06</v>
      </c>
      <c r="L815" s="44">
        <v>0</v>
      </c>
      <c r="M815" s="44">
        <v>0.74</v>
      </c>
      <c r="N815" s="44">
        <v>0.67</v>
      </c>
      <c r="O815" s="44">
        <v>0.96</v>
      </c>
      <c r="P815" s="44">
        <v>0.72</v>
      </c>
      <c r="Q815" s="44">
        <v>2.39</v>
      </c>
      <c r="R815" s="44">
        <v>0.27</v>
      </c>
      <c r="S815" s="44">
        <v>0.35</v>
      </c>
      <c r="T815" s="44">
        <v>1</v>
      </c>
      <c r="U815" s="152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B816" s="3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BM816" s="55"/>
    </row>
    <row r="817" spans="1:65" ht="15">
      <c r="B817" s="8" t="s">
        <v>460</v>
      </c>
      <c r="BM817" s="27" t="s">
        <v>66</v>
      </c>
    </row>
    <row r="818" spans="1:65" ht="15">
      <c r="A818" s="24" t="s">
        <v>12</v>
      </c>
      <c r="B818" s="18" t="s">
        <v>108</v>
      </c>
      <c r="C818" s="15" t="s">
        <v>109</v>
      </c>
      <c r="D818" s="16" t="s">
        <v>224</v>
      </c>
      <c r="E818" s="17" t="s">
        <v>224</v>
      </c>
      <c r="F818" s="17" t="s">
        <v>224</v>
      </c>
      <c r="G818" s="17" t="s">
        <v>224</v>
      </c>
      <c r="H818" s="17" t="s">
        <v>224</v>
      </c>
      <c r="I818" s="17" t="s">
        <v>224</v>
      </c>
      <c r="J818" s="15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7">
        <v>1</v>
      </c>
    </row>
    <row r="819" spans="1:65">
      <c r="A819" s="29"/>
      <c r="B819" s="19" t="s">
        <v>225</v>
      </c>
      <c r="C819" s="9" t="s">
        <v>225</v>
      </c>
      <c r="D819" s="150" t="s">
        <v>227</v>
      </c>
      <c r="E819" s="151" t="s">
        <v>228</v>
      </c>
      <c r="F819" s="151" t="s">
        <v>236</v>
      </c>
      <c r="G819" s="151" t="s">
        <v>237</v>
      </c>
      <c r="H819" s="151" t="s">
        <v>241</v>
      </c>
      <c r="I819" s="151" t="s">
        <v>247</v>
      </c>
      <c r="J819" s="15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7" t="s">
        <v>3</v>
      </c>
    </row>
    <row r="820" spans="1:65">
      <c r="A820" s="29"/>
      <c r="B820" s="19"/>
      <c r="C820" s="9"/>
      <c r="D820" s="10" t="s">
        <v>264</v>
      </c>
      <c r="E820" s="11" t="s">
        <v>263</v>
      </c>
      <c r="F820" s="11" t="s">
        <v>264</v>
      </c>
      <c r="G820" s="11" t="s">
        <v>264</v>
      </c>
      <c r="H820" s="11" t="s">
        <v>263</v>
      </c>
      <c r="I820" s="11" t="s">
        <v>264</v>
      </c>
      <c r="J820" s="15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7">
        <v>2</v>
      </c>
    </row>
    <row r="821" spans="1:65">
      <c r="A821" s="29"/>
      <c r="B821" s="19"/>
      <c r="C821" s="9"/>
      <c r="D821" s="25"/>
      <c r="E821" s="25"/>
      <c r="F821" s="25"/>
      <c r="G821" s="25"/>
      <c r="H821" s="25"/>
      <c r="I821" s="25"/>
      <c r="J821" s="15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7">
        <v>3</v>
      </c>
    </row>
    <row r="822" spans="1:65">
      <c r="A822" s="29"/>
      <c r="B822" s="18">
        <v>1</v>
      </c>
      <c r="C822" s="14">
        <v>1</v>
      </c>
      <c r="D822" s="21">
        <v>5.8</v>
      </c>
      <c r="E822" s="21">
        <v>5.6</v>
      </c>
      <c r="F822" s="21">
        <v>6.7</v>
      </c>
      <c r="G822" s="21">
        <v>6.82</v>
      </c>
      <c r="H822" s="21">
        <v>5.5</v>
      </c>
      <c r="I822" s="21">
        <v>6.9</v>
      </c>
      <c r="J822" s="15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7">
        <v>1</v>
      </c>
    </row>
    <row r="823" spans="1:65">
      <c r="A823" s="29"/>
      <c r="B823" s="19">
        <v>1</v>
      </c>
      <c r="C823" s="9">
        <v>2</v>
      </c>
      <c r="D823" s="11">
        <v>6.1</v>
      </c>
      <c r="E823" s="11">
        <v>5.5</v>
      </c>
      <c r="F823" s="11">
        <v>6.68</v>
      </c>
      <c r="G823" s="11">
        <v>6.51</v>
      </c>
      <c r="H823" s="11">
        <v>5.9</v>
      </c>
      <c r="I823" s="11">
        <v>6</v>
      </c>
      <c r="J823" s="15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5</v>
      </c>
    </row>
    <row r="824" spans="1:65">
      <c r="A824" s="29"/>
      <c r="B824" s="19">
        <v>1</v>
      </c>
      <c r="C824" s="9">
        <v>3</v>
      </c>
      <c r="D824" s="11">
        <v>5.5</v>
      </c>
      <c r="E824" s="11">
        <v>5.8</v>
      </c>
      <c r="F824" s="11">
        <v>6.76</v>
      </c>
      <c r="G824" s="11">
        <v>7.13</v>
      </c>
      <c r="H824" s="11">
        <v>5.8</v>
      </c>
      <c r="I824" s="11">
        <v>6.3</v>
      </c>
      <c r="J824" s="15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>
        <v>16</v>
      </c>
    </row>
    <row r="825" spans="1:65">
      <c r="A825" s="29"/>
      <c r="B825" s="19">
        <v>1</v>
      </c>
      <c r="C825" s="9">
        <v>4</v>
      </c>
      <c r="D825" s="11">
        <v>5.9</v>
      </c>
      <c r="E825" s="11">
        <v>5.4</v>
      </c>
      <c r="F825" s="11">
        <v>6.56</v>
      </c>
      <c r="G825" s="11">
        <v>6.6</v>
      </c>
      <c r="H825" s="11">
        <v>6.3</v>
      </c>
      <c r="I825" s="11">
        <v>6.9</v>
      </c>
      <c r="J825" s="15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6.2066666666666661</v>
      </c>
    </row>
    <row r="826" spans="1:65">
      <c r="A826" s="29"/>
      <c r="B826" s="19">
        <v>1</v>
      </c>
      <c r="C826" s="9">
        <v>5</v>
      </c>
      <c r="D826" s="11">
        <v>5.8</v>
      </c>
      <c r="E826" s="11">
        <v>5.4</v>
      </c>
      <c r="F826" s="11">
        <v>6.59</v>
      </c>
      <c r="G826" s="11">
        <v>6.93</v>
      </c>
      <c r="H826" s="11">
        <v>5.3</v>
      </c>
      <c r="I826" s="11">
        <v>6.5</v>
      </c>
      <c r="J826" s="15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54</v>
      </c>
    </row>
    <row r="827" spans="1:65">
      <c r="A827" s="29"/>
      <c r="B827" s="19">
        <v>1</v>
      </c>
      <c r="C827" s="9">
        <v>6</v>
      </c>
      <c r="D827" s="148">
        <v>4.4000000000000004</v>
      </c>
      <c r="E827" s="11">
        <v>5.8</v>
      </c>
      <c r="F827" s="11">
        <v>6.75</v>
      </c>
      <c r="G827" s="11">
        <v>6.79</v>
      </c>
      <c r="H827" s="11">
        <v>6.1</v>
      </c>
      <c r="I827" s="11">
        <v>6.7</v>
      </c>
      <c r="J827" s="15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29"/>
      <c r="B828" s="20" t="s">
        <v>254</v>
      </c>
      <c r="C828" s="12"/>
      <c r="D828" s="22">
        <v>5.583333333333333</v>
      </c>
      <c r="E828" s="22">
        <v>5.5833333333333321</v>
      </c>
      <c r="F828" s="22">
        <v>6.6733333333333329</v>
      </c>
      <c r="G828" s="22">
        <v>6.7966666666666669</v>
      </c>
      <c r="H828" s="22">
        <v>5.8166666666666664</v>
      </c>
      <c r="I828" s="22">
        <v>6.5500000000000007</v>
      </c>
      <c r="J828" s="15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29"/>
      <c r="B829" s="3" t="s">
        <v>255</v>
      </c>
      <c r="C829" s="28"/>
      <c r="D829" s="11">
        <v>5.8</v>
      </c>
      <c r="E829" s="11">
        <v>5.55</v>
      </c>
      <c r="F829" s="11">
        <v>6.6899999999999995</v>
      </c>
      <c r="G829" s="11">
        <v>6.8049999999999997</v>
      </c>
      <c r="H829" s="11">
        <v>5.85</v>
      </c>
      <c r="I829" s="11">
        <v>6.6</v>
      </c>
      <c r="J829" s="15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29"/>
      <c r="B830" s="3" t="s">
        <v>256</v>
      </c>
      <c r="C830" s="28"/>
      <c r="D830" s="23">
        <v>0.61128280416405179</v>
      </c>
      <c r="E830" s="23">
        <v>0.18348478592697157</v>
      </c>
      <c r="F830" s="23">
        <v>8.2381227635103152E-2</v>
      </c>
      <c r="G830" s="23">
        <v>0.22375581929117885</v>
      </c>
      <c r="H830" s="23">
        <v>0.37103458958251678</v>
      </c>
      <c r="I830" s="23">
        <v>0.35637059362410939</v>
      </c>
      <c r="J830" s="204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  <c r="AC830" s="205"/>
      <c r="AD830" s="205"/>
      <c r="AE830" s="205"/>
      <c r="AF830" s="205"/>
      <c r="AG830" s="205"/>
      <c r="AH830" s="205"/>
      <c r="AI830" s="205"/>
      <c r="AJ830" s="205"/>
      <c r="AK830" s="205"/>
      <c r="AL830" s="205"/>
      <c r="AM830" s="205"/>
      <c r="AN830" s="205"/>
      <c r="AO830" s="205"/>
      <c r="AP830" s="205"/>
      <c r="AQ830" s="205"/>
      <c r="AR830" s="205"/>
      <c r="AS830" s="205"/>
      <c r="AT830" s="205"/>
      <c r="AU830" s="205"/>
      <c r="AV830" s="205"/>
      <c r="AW830" s="205"/>
      <c r="AX830" s="205"/>
      <c r="AY830" s="205"/>
      <c r="AZ830" s="205"/>
      <c r="BA830" s="205"/>
      <c r="BB830" s="205"/>
      <c r="BC830" s="205"/>
      <c r="BD830" s="205"/>
      <c r="BE830" s="205"/>
      <c r="BF830" s="205"/>
      <c r="BG830" s="205"/>
      <c r="BH830" s="205"/>
      <c r="BI830" s="205"/>
      <c r="BJ830" s="205"/>
      <c r="BK830" s="205"/>
      <c r="BL830" s="205"/>
      <c r="BM830" s="56"/>
    </row>
    <row r="831" spans="1:65">
      <c r="A831" s="29"/>
      <c r="B831" s="3" t="s">
        <v>86</v>
      </c>
      <c r="C831" s="28"/>
      <c r="D831" s="13">
        <v>0.10948348731296451</v>
      </c>
      <c r="E831" s="13">
        <v>3.2862946733188944E-2</v>
      </c>
      <c r="F831" s="13">
        <v>1.2344839305959514E-2</v>
      </c>
      <c r="G831" s="13">
        <v>3.2921405486686442E-2</v>
      </c>
      <c r="H831" s="13">
        <v>6.3788181590117496E-2</v>
      </c>
      <c r="I831" s="13">
        <v>5.4407724217421273E-2</v>
      </c>
      <c r="J831" s="15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29"/>
      <c r="B832" s="3" t="s">
        <v>257</v>
      </c>
      <c r="C832" s="28"/>
      <c r="D832" s="13">
        <v>-0.1004296455424275</v>
      </c>
      <c r="E832" s="13">
        <v>-0.10042964554242761</v>
      </c>
      <c r="F832" s="13">
        <v>7.5187969924812137E-2</v>
      </c>
      <c r="G832" s="13">
        <v>9.5059076262083986E-2</v>
      </c>
      <c r="H832" s="13">
        <v>-6.2835660580021435E-2</v>
      </c>
      <c r="I832" s="13">
        <v>5.531686358754051E-2</v>
      </c>
      <c r="J832" s="15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45" t="s">
        <v>258</v>
      </c>
      <c r="C833" s="46"/>
      <c r="D833" s="44">
        <v>0.74</v>
      </c>
      <c r="E833" s="44">
        <v>0.74</v>
      </c>
      <c r="F833" s="44">
        <v>0.61</v>
      </c>
      <c r="G833" s="44">
        <v>0.76</v>
      </c>
      <c r="H833" s="44">
        <v>0.45</v>
      </c>
      <c r="I833" s="44">
        <v>0.45</v>
      </c>
      <c r="J833" s="15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B834" s="30"/>
      <c r="C834" s="20"/>
      <c r="D834" s="20"/>
      <c r="E834" s="20"/>
      <c r="F834" s="20"/>
      <c r="G834" s="20"/>
      <c r="H834" s="20"/>
      <c r="I834" s="20"/>
      <c r="BM834" s="55"/>
    </row>
    <row r="835" spans="1:65" ht="15">
      <c r="B835" s="8" t="s">
        <v>461</v>
      </c>
      <c r="BM835" s="27" t="s">
        <v>66</v>
      </c>
    </row>
    <row r="836" spans="1:65" ht="15">
      <c r="A836" s="24" t="s">
        <v>15</v>
      </c>
      <c r="B836" s="18" t="s">
        <v>108</v>
      </c>
      <c r="C836" s="15" t="s">
        <v>109</v>
      </c>
      <c r="D836" s="16" t="s">
        <v>224</v>
      </c>
      <c r="E836" s="17" t="s">
        <v>224</v>
      </c>
      <c r="F836" s="17" t="s">
        <v>224</v>
      </c>
      <c r="G836" s="17" t="s">
        <v>224</v>
      </c>
      <c r="H836" s="17" t="s">
        <v>224</v>
      </c>
      <c r="I836" s="17" t="s">
        <v>224</v>
      </c>
      <c r="J836" s="17" t="s">
        <v>224</v>
      </c>
      <c r="K836" s="17" t="s">
        <v>224</v>
      </c>
      <c r="L836" s="17" t="s">
        <v>224</v>
      </c>
      <c r="M836" s="17" t="s">
        <v>224</v>
      </c>
      <c r="N836" s="17" t="s">
        <v>224</v>
      </c>
      <c r="O836" s="17" t="s">
        <v>224</v>
      </c>
      <c r="P836" s="17" t="s">
        <v>224</v>
      </c>
      <c r="Q836" s="17" t="s">
        <v>224</v>
      </c>
      <c r="R836" s="17" t="s">
        <v>224</v>
      </c>
      <c r="S836" s="17" t="s">
        <v>224</v>
      </c>
      <c r="T836" s="17" t="s">
        <v>224</v>
      </c>
      <c r="U836" s="17" t="s">
        <v>224</v>
      </c>
      <c r="V836" s="17" t="s">
        <v>224</v>
      </c>
      <c r="W836" s="152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7">
        <v>1</v>
      </c>
    </row>
    <row r="837" spans="1:65">
      <c r="A837" s="29"/>
      <c r="B837" s="19" t="s">
        <v>225</v>
      </c>
      <c r="C837" s="9" t="s">
        <v>225</v>
      </c>
      <c r="D837" s="150" t="s">
        <v>227</v>
      </c>
      <c r="E837" s="151" t="s">
        <v>228</v>
      </c>
      <c r="F837" s="151" t="s">
        <v>229</v>
      </c>
      <c r="G837" s="151" t="s">
        <v>230</v>
      </c>
      <c r="H837" s="151" t="s">
        <v>231</v>
      </c>
      <c r="I837" s="151" t="s">
        <v>233</v>
      </c>
      <c r="J837" s="151" t="s">
        <v>234</v>
      </c>
      <c r="K837" s="151" t="s">
        <v>235</v>
      </c>
      <c r="L837" s="151" t="s">
        <v>236</v>
      </c>
      <c r="M837" s="151" t="s">
        <v>237</v>
      </c>
      <c r="N837" s="151" t="s">
        <v>238</v>
      </c>
      <c r="O837" s="151" t="s">
        <v>239</v>
      </c>
      <c r="P837" s="151" t="s">
        <v>240</v>
      </c>
      <c r="Q837" s="151" t="s">
        <v>241</v>
      </c>
      <c r="R837" s="151" t="s">
        <v>242</v>
      </c>
      <c r="S837" s="151" t="s">
        <v>243</v>
      </c>
      <c r="T837" s="151" t="s">
        <v>245</v>
      </c>
      <c r="U837" s="151" t="s">
        <v>246</v>
      </c>
      <c r="V837" s="151" t="s">
        <v>247</v>
      </c>
      <c r="W837" s="152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7" t="s">
        <v>3</v>
      </c>
    </row>
    <row r="838" spans="1:65">
      <c r="A838" s="29"/>
      <c r="B838" s="19"/>
      <c r="C838" s="9"/>
      <c r="D838" s="10" t="s">
        <v>264</v>
      </c>
      <c r="E838" s="11" t="s">
        <v>263</v>
      </c>
      <c r="F838" s="11" t="s">
        <v>263</v>
      </c>
      <c r="G838" s="11" t="s">
        <v>263</v>
      </c>
      <c r="H838" s="11" t="s">
        <v>112</v>
      </c>
      <c r="I838" s="11" t="s">
        <v>112</v>
      </c>
      <c r="J838" s="11" t="s">
        <v>263</v>
      </c>
      <c r="K838" s="11" t="s">
        <v>263</v>
      </c>
      <c r="L838" s="11" t="s">
        <v>264</v>
      </c>
      <c r="M838" s="11" t="s">
        <v>112</v>
      </c>
      <c r="N838" s="11" t="s">
        <v>264</v>
      </c>
      <c r="O838" s="11" t="s">
        <v>264</v>
      </c>
      <c r="P838" s="11" t="s">
        <v>264</v>
      </c>
      <c r="Q838" s="11" t="s">
        <v>263</v>
      </c>
      <c r="R838" s="11" t="s">
        <v>263</v>
      </c>
      <c r="S838" s="11" t="s">
        <v>112</v>
      </c>
      <c r="T838" s="11" t="s">
        <v>263</v>
      </c>
      <c r="U838" s="11" t="s">
        <v>263</v>
      </c>
      <c r="V838" s="11" t="s">
        <v>264</v>
      </c>
      <c r="W838" s="152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7">
        <v>2</v>
      </c>
    </row>
    <row r="839" spans="1:65">
      <c r="A839" s="29"/>
      <c r="B839" s="19"/>
      <c r="C839" s="9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152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7">
        <v>3</v>
      </c>
    </row>
    <row r="840" spans="1:65">
      <c r="A840" s="29"/>
      <c r="B840" s="18">
        <v>1</v>
      </c>
      <c r="C840" s="14">
        <v>1</v>
      </c>
      <c r="D840" s="21">
        <v>4.5999999999999996</v>
      </c>
      <c r="E840" s="21">
        <v>3.9</v>
      </c>
      <c r="F840" s="21">
        <v>4.7</v>
      </c>
      <c r="G840" s="21">
        <v>4.5999999999999996</v>
      </c>
      <c r="H840" s="21">
        <v>4.8</v>
      </c>
      <c r="I840" s="153">
        <v>5.093</v>
      </c>
      <c r="J840" s="21">
        <v>4.4000000000000004</v>
      </c>
      <c r="K840" s="21">
        <v>4.2</v>
      </c>
      <c r="L840" s="21">
        <v>4.5</v>
      </c>
      <c r="M840" s="153" t="s">
        <v>102</v>
      </c>
      <c r="N840" s="21">
        <v>4.5999999999999996</v>
      </c>
      <c r="O840" s="153">
        <v>3.3</v>
      </c>
      <c r="P840" s="21">
        <v>4.9000000000000004</v>
      </c>
      <c r="Q840" s="153">
        <v>4</v>
      </c>
      <c r="R840" s="21">
        <v>4.5</v>
      </c>
      <c r="S840" s="153">
        <v>7.09</v>
      </c>
      <c r="T840" s="153">
        <v>2.1</v>
      </c>
      <c r="U840" s="21">
        <v>4.3</v>
      </c>
      <c r="V840" s="147">
        <v>5.5</v>
      </c>
      <c r="W840" s="152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7">
        <v>1</v>
      </c>
    </row>
    <row r="841" spans="1:65">
      <c r="A841" s="29"/>
      <c r="B841" s="19">
        <v>1</v>
      </c>
      <c r="C841" s="9">
        <v>2</v>
      </c>
      <c r="D841" s="11">
        <v>4.7</v>
      </c>
      <c r="E841" s="11">
        <v>4</v>
      </c>
      <c r="F841" s="11">
        <v>4.7</v>
      </c>
      <c r="G841" s="11">
        <v>4.4000000000000004</v>
      </c>
      <c r="H841" s="11">
        <v>4.5999999999999996</v>
      </c>
      <c r="I841" s="154">
        <v>5.8094999999999999</v>
      </c>
      <c r="J841" s="11">
        <v>4.4000000000000004</v>
      </c>
      <c r="K841" s="11">
        <v>4.2</v>
      </c>
      <c r="L841" s="11">
        <v>4.5</v>
      </c>
      <c r="M841" s="154" t="s">
        <v>102</v>
      </c>
      <c r="N841" s="11">
        <v>4.3</v>
      </c>
      <c r="O841" s="154">
        <v>3.9</v>
      </c>
      <c r="P841" s="11">
        <v>5</v>
      </c>
      <c r="Q841" s="154">
        <v>4</v>
      </c>
      <c r="R841" s="11">
        <v>4.5999999999999996</v>
      </c>
      <c r="S841" s="154">
        <v>6.8879999999999999</v>
      </c>
      <c r="T841" s="154">
        <v>2.2000000000000002</v>
      </c>
      <c r="U841" s="11">
        <v>4.5</v>
      </c>
      <c r="V841" s="11">
        <v>4.2</v>
      </c>
      <c r="W841" s="152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18</v>
      </c>
    </row>
    <row r="842" spans="1:65">
      <c r="A842" s="29"/>
      <c r="B842" s="19">
        <v>1</v>
      </c>
      <c r="C842" s="9">
        <v>3</v>
      </c>
      <c r="D842" s="11">
        <v>4.5999999999999996</v>
      </c>
      <c r="E842" s="11">
        <v>3.9</v>
      </c>
      <c r="F842" s="11">
        <v>4.5999999999999996</v>
      </c>
      <c r="G842" s="11">
        <v>4.5999999999999996</v>
      </c>
      <c r="H842" s="11">
        <v>4.8</v>
      </c>
      <c r="I842" s="154">
        <v>5.6340000000000003</v>
      </c>
      <c r="J842" s="11">
        <v>4.4000000000000004</v>
      </c>
      <c r="K842" s="11">
        <v>4.3</v>
      </c>
      <c r="L842" s="11">
        <v>4.5</v>
      </c>
      <c r="M842" s="154" t="s">
        <v>102</v>
      </c>
      <c r="N842" s="11">
        <v>4.4000000000000004</v>
      </c>
      <c r="O842" s="154">
        <v>3.9</v>
      </c>
      <c r="P842" s="148">
        <v>5.8</v>
      </c>
      <c r="Q842" s="154">
        <v>4</v>
      </c>
      <c r="R842" s="11">
        <v>4.7</v>
      </c>
      <c r="S842" s="154">
        <v>7.0400000000000009</v>
      </c>
      <c r="T842" s="154">
        <v>2.2000000000000002</v>
      </c>
      <c r="U842" s="11">
        <v>4.5</v>
      </c>
      <c r="V842" s="11">
        <v>4.3</v>
      </c>
      <c r="W842" s="152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16</v>
      </c>
    </row>
    <row r="843" spans="1:65">
      <c r="A843" s="29"/>
      <c r="B843" s="19">
        <v>1</v>
      </c>
      <c r="C843" s="9">
        <v>4</v>
      </c>
      <c r="D843" s="11">
        <v>4.9000000000000004</v>
      </c>
      <c r="E843" s="11">
        <v>3.9</v>
      </c>
      <c r="F843" s="11">
        <v>4.7</v>
      </c>
      <c r="G843" s="11">
        <v>4.8</v>
      </c>
      <c r="H843" s="11">
        <v>4.5999999999999996</v>
      </c>
      <c r="I843" s="154">
        <v>6.17</v>
      </c>
      <c r="J843" s="11">
        <v>4.8</v>
      </c>
      <c r="K843" s="11">
        <v>4.3</v>
      </c>
      <c r="L843" s="11">
        <v>4.5</v>
      </c>
      <c r="M843" s="154" t="s">
        <v>102</v>
      </c>
      <c r="N843" s="11">
        <v>4.5999999999999996</v>
      </c>
      <c r="O843" s="154">
        <v>3.1</v>
      </c>
      <c r="P843" s="11">
        <v>4.7</v>
      </c>
      <c r="Q843" s="154">
        <v>5</v>
      </c>
      <c r="R843" s="11">
        <v>4.9000000000000004</v>
      </c>
      <c r="S843" s="154">
        <v>7.09</v>
      </c>
      <c r="T843" s="154">
        <v>2</v>
      </c>
      <c r="U843" s="11">
        <v>4.5</v>
      </c>
      <c r="V843" s="11">
        <v>4.5</v>
      </c>
      <c r="W843" s="152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4.5053846153846155</v>
      </c>
    </row>
    <row r="844" spans="1:65">
      <c r="A844" s="29"/>
      <c r="B844" s="19">
        <v>1</v>
      </c>
      <c r="C844" s="9">
        <v>5</v>
      </c>
      <c r="D844" s="11">
        <v>4.5999999999999996</v>
      </c>
      <c r="E844" s="11">
        <v>3.8</v>
      </c>
      <c r="F844" s="11">
        <v>4.5999999999999996</v>
      </c>
      <c r="G844" s="11">
        <v>4.5999999999999996</v>
      </c>
      <c r="H844" s="11">
        <v>4.8</v>
      </c>
      <c r="I844" s="154">
        <v>5.3475000000000001</v>
      </c>
      <c r="J844" s="11">
        <v>4.5999999999999996</v>
      </c>
      <c r="K844" s="11">
        <v>4.2</v>
      </c>
      <c r="L844" s="11">
        <v>4.5999999999999996</v>
      </c>
      <c r="M844" s="154" t="s">
        <v>102</v>
      </c>
      <c r="N844" s="11">
        <v>4.5</v>
      </c>
      <c r="O844" s="154">
        <v>3.4</v>
      </c>
      <c r="P844" s="11">
        <v>4.7</v>
      </c>
      <c r="Q844" s="154">
        <v>5</v>
      </c>
      <c r="R844" s="11">
        <v>4.5999999999999996</v>
      </c>
      <c r="S844" s="154">
        <v>6.9039999999999999</v>
      </c>
      <c r="T844" s="154">
        <v>1.9</v>
      </c>
      <c r="U844" s="11">
        <v>4.5</v>
      </c>
      <c r="V844" s="11">
        <v>4.4000000000000004</v>
      </c>
      <c r="W844" s="152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55</v>
      </c>
    </row>
    <row r="845" spans="1:65">
      <c r="A845" s="29"/>
      <c r="B845" s="19">
        <v>1</v>
      </c>
      <c r="C845" s="9">
        <v>6</v>
      </c>
      <c r="D845" s="11">
        <v>4.7</v>
      </c>
      <c r="E845" s="11">
        <v>4</v>
      </c>
      <c r="F845" s="11">
        <v>4.8</v>
      </c>
      <c r="G845" s="11">
        <v>4.5999999999999996</v>
      </c>
      <c r="H845" s="11">
        <v>4.5999999999999996</v>
      </c>
      <c r="I845" s="154">
        <v>5.3434999999999997</v>
      </c>
      <c r="J845" s="11">
        <v>4.5</v>
      </c>
      <c r="K845" s="11">
        <v>4.2</v>
      </c>
      <c r="L845" s="11">
        <v>4.5999999999999996</v>
      </c>
      <c r="M845" s="154" t="s">
        <v>102</v>
      </c>
      <c r="N845" s="11">
        <v>4.5</v>
      </c>
      <c r="O845" s="154">
        <v>3.4</v>
      </c>
      <c r="P845" s="11">
        <v>4.9000000000000004</v>
      </c>
      <c r="Q845" s="154">
        <v>5</v>
      </c>
      <c r="R845" s="11">
        <v>4.5</v>
      </c>
      <c r="S845" s="154">
        <v>6.92</v>
      </c>
      <c r="T845" s="154">
        <v>2</v>
      </c>
      <c r="U845" s="11">
        <v>4.5</v>
      </c>
      <c r="V845" s="11">
        <v>4</v>
      </c>
      <c r="W845" s="152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29"/>
      <c r="B846" s="20" t="s">
        <v>254</v>
      </c>
      <c r="C846" s="12"/>
      <c r="D846" s="22">
        <v>4.6833333333333327</v>
      </c>
      <c r="E846" s="22">
        <v>3.9166666666666665</v>
      </c>
      <c r="F846" s="22">
        <v>4.6833333333333327</v>
      </c>
      <c r="G846" s="22">
        <v>4.6000000000000005</v>
      </c>
      <c r="H846" s="22">
        <v>4.6999999999999993</v>
      </c>
      <c r="I846" s="22">
        <v>5.5662500000000001</v>
      </c>
      <c r="J846" s="22">
        <v>4.5166666666666666</v>
      </c>
      <c r="K846" s="22">
        <v>4.2333333333333334</v>
      </c>
      <c r="L846" s="22">
        <v>4.5333333333333341</v>
      </c>
      <c r="M846" s="22" t="s">
        <v>604</v>
      </c>
      <c r="N846" s="22">
        <v>4.4833333333333334</v>
      </c>
      <c r="O846" s="22">
        <v>3.4999999999999996</v>
      </c>
      <c r="P846" s="22">
        <v>5</v>
      </c>
      <c r="Q846" s="22">
        <v>4.5</v>
      </c>
      <c r="R846" s="22">
        <v>4.6333333333333337</v>
      </c>
      <c r="S846" s="22">
        <v>6.988666666666667</v>
      </c>
      <c r="T846" s="22">
        <v>2.0666666666666669</v>
      </c>
      <c r="U846" s="22">
        <v>4.4666666666666668</v>
      </c>
      <c r="V846" s="22">
        <v>4.4833333333333334</v>
      </c>
      <c r="W846" s="152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29"/>
      <c r="B847" s="3" t="s">
        <v>255</v>
      </c>
      <c r="C847" s="28"/>
      <c r="D847" s="11">
        <v>4.6500000000000004</v>
      </c>
      <c r="E847" s="11">
        <v>3.9</v>
      </c>
      <c r="F847" s="11">
        <v>4.7</v>
      </c>
      <c r="G847" s="11">
        <v>4.5999999999999996</v>
      </c>
      <c r="H847" s="11">
        <v>4.6999999999999993</v>
      </c>
      <c r="I847" s="11">
        <v>5.4907500000000002</v>
      </c>
      <c r="J847" s="11">
        <v>4.45</v>
      </c>
      <c r="K847" s="11">
        <v>4.2</v>
      </c>
      <c r="L847" s="11">
        <v>4.5</v>
      </c>
      <c r="M847" s="11" t="s">
        <v>604</v>
      </c>
      <c r="N847" s="11">
        <v>4.5</v>
      </c>
      <c r="O847" s="11">
        <v>3.4</v>
      </c>
      <c r="P847" s="11">
        <v>4.9000000000000004</v>
      </c>
      <c r="Q847" s="11">
        <v>4.5</v>
      </c>
      <c r="R847" s="11">
        <v>4.5999999999999996</v>
      </c>
      <c r="S847" s="11">
        <v>6.98</v>
      </c>
      <c r="T847" s="11">
        <v>2.0499999999999998</v>
      </c>
      <c r="U847" s="11">
        <v>4.5</v>
      </c>
      <c r="V847" s="11">
        <v>4.3499999999999996</v>
      </c>
      <c r="W847" s="152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29"/>
      <c r="B848" s="3" t="s">
        <v>256</v>
      </c>
      <c r="C848" s="28"/>
      <c r="D848" s="23">
        <v>0.11690451944500151</v>
      </c>
      <c r="E848" s="23">
        <v>7.5277265270908167E-2</v>
      </c>
      <c r="F848" s="23">
        <v>7.5277265270908222E-2</v>
      </c>
      <c r="G848" s="23">
        <v>0.126491106406735</v>
      </c>
      <c r="H848" s="23">
        <v>0.10954451150103332</v>
      </c>
      <c r="I848" s="23">
        <v>0.38722328829759189</v>
      </c>
      <c r="J848" s="23">
        <v>0.16020819787597193</v>
      </c>
      <c r="K848" s="23">
        <v>5.1639777949432045E-2</v>
      </c>
      <c r="L848" s="23">
        <v>5.1639777949432045E-2</v>
      </c>
      <c r="M848" s="23" t="s">
        <v>604</v>
      </c>
      <c r="N848" s="23">
        <v>0.11690451944500108</v>
      </c>
      <c r="O848" s="23">
        <v>0.32863353450309962</v>
      </c>
      <c r="P848" s="23">
        <v>0.40987803063838374</v>
      </c>
      <c r="Q848" s="23">
        <v>0.54772255750516607</v>
      </c>
      <c r="R848" s="23">
        <v>0.15055453054181639</v>
      </c>
      <c r="S848" s="23">
        <v>9.5067695179102144E-2</v>
      </c>
      <c r="T848" s="23">
        <v>0.12110601416389978</v>
      </c>
      <c r="U848" s="23">
        <v>8.1649658092772678E-2</v>
      </c>
      <c r="V848" s="23">
        <v>0.52694085689635983</v>
      </c>
      <c r="W848" s="204"/>
      <c r="X848" s="205"/>
      <c r="Y848" s="205"/>
      <c r="Z848" s="205"/>
      <c r="AA848" s="205"/>
      <c r="AB848" s="205"/>
      <c r="AC848" s="205"/>
      <c r="AD848" s="205"/>
      <c r="AE848" s="205"/>
      <c r="AF848" s="205"/>
      <c r="AG848" s="205"/>
      <c r="AH848" s="205"/>
      <c r="AI848" s="205"/>
      <c r="AJ848" s="205"/>
      <c r="AK848" s="205"/>
      <c r="AL848" s="205"/>
      <c r="AM848" s="205"/>
      <c r="AN848" s="205"/>
      <c r="AO848" s="205"/>
      <c r="AP848" s="205"/>
      <c r="AQ848" s="205"/>
      <c r="AR848" s="205"/>
      <c r="AS848" s="205"/>
      <c r="AT848" s="205"/>
      <c r="AU848" s="205"/>
      <c r="AV848" s="205"/>
      <c r="AW848" s="205"/>
      <c r="AX848" s="205"/>
      <c r="AY848" s="205"/>
      <c r="AZ848" s="205"/>
      <c r="BA848" s="205"/>
      <c r="BB848" s="205"/>
      <c r="BC848" s="205"/>
      <c r="BD848" s="205"/>
      <c r="BE848" s="205"/>
      <c r="BF848" s="205"/>
      <c r="BG848" s="205"/>
      <c r="BH848" s="205"/>
      <c r="BI848" s="205"/>
      <c r="BJ848" s="205"/>
      <c r="BK848" s="205"/>
      <c r="BL848" s="205"/>
      <c r="BM848" s="56"/>
    </row>
    <row r="849" spans="1:65">
      <c r="A849" s="29"/>
      <c r="B849" s="3" t="s">
        <v>86</v>
      </c>
      <c r="C849" s="28"/>
      <c r="D849" s="13">
        <v>2.4961819098576837E-2</v>
      </c>
      <c r="E849" s="13">
        <v>1.9219727303210598E-2</v>
      </c>
      <c r="F849" s="13">
        <v>1.6073437424393218E-2</v>
      </c>
      <c r="G849" s="13">
        <v>2.7498066610159778E-2</v>
      </c>
      <c r="H849" s="13">
        <v>2.3307342872560286E-2</v>
      </c>
      <c r="I849" s="13">
        <v>6.9566276810705929E-2</v>
      </c>
      <c r="J849" s="13">
        <v>3.547044971423733E-2</v>
      </c>
      <c r="K849" s="13">
        <v>1.2198372743960325E-2</v>
      </c>
      <c r="L849" s="13">
        <v>1.1391127488845302E-2</v>
      </c>
      <c r="M849" s="13" t="s">
        <v>604</v>
      </c>
      <c r="N849" s="13">
        <v>2.6075357497026261E-2</v>
      </c>
      <c r="O849" s="13">
        <v>9.3895295572314186E-2</v>
      </c>
      <c r="P849" s="13">
        <v>8.1975606127676751E-2</v>
      </c>
      <c r="Q849" s="13">
        <v>0.1217161238900369</v>
      </c>
      <c r="R849" s="13">
        <v>3.2493783570176196E-2</v>
      </c>
      <c r="S849" s="13">
        <v>1.3603123415878394E-2</v>
      </c>
      <c r="T849" s="13">
        <v>5.8599684272854724E-2</v>
      </c>
      <c r="U849" s="13">
        <v>1.827977419987448E-2</v>
      </c>
      <c r="V849" s="13">
        <v>0.11753327663115833</v>
      </c>
      <c r="W849" s="152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29"/>
      <c r="B850" s="3" t="s">
        <v>257</v>
      </c>
      <c r="C850" s="28"/>
      <c r="D850" s="13">
        <v>3.9496898298332361E-2</v>
      </c>
      <c r="E850" s="13">
        <v>-0.13066985373627005</v>
      </c>
      <c r="F850" s="13">
        <v>3.9496898298332361E-2</v>
      </c>
      <c r="G850" s="13">
        <v>2.1000512207614896E-2</v>
      </c>
      <c r="H850" s="13">
        <v>4.319617551647581E-2</v>
      </c>
      <c r="I850" s="13">
        <v>0.23546610892948605</v>
      </c>
      <c r="J850" s="13">
        <v>2.5041261168972095E-3</v>
      </c>
      <c r="K850" s="13">
        <v>-6.0383586591542859E-2</v>
      </c>
      <c r="L850" s="13">
        <v>6.2034033350408802E-3</v>
      </c>
      <c r="M850" s="13" t="s">
        <v>604</v>
      </c>
      <c r="N850" s="13">
        <v>-4.8944283193899096E-3</v>
      </c>
      <c r="O850" s="13">
        <v>-0.22315178418985837</v>
      </c>
      <c r="P850" s="13">
        <v>0.10978316544305944</v>
      </c>
      <c r="Q850" s="13">
        <v>-1.1951511012464611E-3</v>
      </c>
      <c r="R850" s="13">
        <v>2.8399066643902016E-2</v>
      </c>
      <c r="S850" s="13">
        <v>0.55118092311194578</v>
      </c>
      <c r="T850" s="13">
        <v>-0.54128962495020194</v>
      </c>
      <c r="U850" s="13">
        <v>-8.5937055375334692E-3</v>
      </c>
      <c r="V850" s="13">
        <v>-4.8944283193899096E-3</v>
      </c>
      <c r="W850" s="152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45" t="s">
        <v>258</v>
      </c>
      <c r="C851" s="46"/>
      <c r="D851" s="44">
        <v>0.64</v>
      </c>
      <c r="E851" s="44">
        <v>2.46</v>
      </c>
      <c r="F851" s="44">
        <v>0.64</v>
      </c>
      <c r="G851" s="44">
        <v>0.3</v>
      </c>
      <c r="H851" s="44">
        <v>0.71</v>
      </c>
      <c r="I851" s="44">
        <v>4.21</v>
      </c>
      <c r="J851" s="44">
        <v>0.03</v>
      </c>
      <c r="K851" s="44">
        <v>1.18</v>
      </c>
      <c r="L851" s="44">
        <v>0.03</v>
      </c>
      <c r="M851" s="44">
        <v>8.19</v>
      </c>
      <c r="N851" s="44">
        <v>0.17</v>
      </c>
      <c r="O851" s="44">
        <v>4.1500000000000004</v>
      </c>
      <c r="P851" s="44">
        <v>1.92</v>
      </c>
      <c r="Q851" s="44" t="s">
        <v>259</v>
      </c>
      <c r="R851" s="44">
        <v>0.44</v>
      </c>
      <c r="S851" s="44">
        <v>9.9700000000000006</v>
      </c>
      <c r="T851" s="44">
        <v>9.9499999999999993</v>
      </c>
      <c r="U851" s="44">
        <v>0.24</v>
      </c>
      <c r="V851" s="44">
        <v>0.17</v>
      </c>
      <c r="W851" s="152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B852" s="30" t="s">
        <v>273</v>
      </c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BM852" s="55"/>
    </row>
    <row r="853" spans="1:65">
      <c r="BM853" s="55"/>
    </row>
    <row r="854" spans="1:65" ht="15">
      <c r="B854" s="8" t="s">
        <v>462</v>
      </c>
      <c r="BM854" s="27" t="s">
        <v>66</v>
      </c>
    </row>
    <row r="855" spans="1:65" ht="15">
      <c r="A855" s="24" t="s">
        <v>18</v>
      </c>
      <c r="B855" s="18" t="s">
        <v>108</v>
      </c>
      <c r="C855" s="15" t="s">
        <v>109</v>
      </c>
      <c r="D855" s="16" t="s">
        <v>224</v>
      </c>
      <c r="E855" s="17" t="s">
        <v>224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224</v>
      </c>
      <c r="K855" s="17" t="s">
        <v>224</v>
      </c>
      <c r="L855" s="17" t="s">
        <v>224</v>
      </c>
      <c r="M855" s="17" t="s">
        <v>224</v>
      </c>
      <c r="N855" s="17" t="s">
        <v>224</v>
      </c>
      <c r="O855" s="17" t="s">
        <v>224</v>
      </c>
      <c r="P855" s="17" t="s">
        <v>224</v>
      </c>
      <c r="Q855" s="17" t="s">
        <v>224</v>
      </c>
      <c r="R855" s="17" t="s">
        <v>224</v>
      </c>
      <c r="S855" s="17" t="s">
        <v>224</v>
      </c>
      <c r="T855" s="17" t="s">
        <v>224</v>
      </c>
      <c r="U855" s="17" t="s">
        <v>224</v>
      </c>
      <c r="V855" s="17" t="s">
        <v>224</v>
      </c>
      <c r="W855" s="152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7">
        <v>1</v>
      </c>
    </row>
    <row r="856" spans="1:65">
      <c r="A856" s="29"/>
      <c r="B856" s="19" t="s">
        <v>225</v>
      </c>
      <c r="C856" s="9" t="s">
        <v>225</v>
      </c>
      <c r="D856" s="150" t="s">
        <v>227</v>
      </c>
      <c r="E856" s="151" t="s">
        <v>228</v>
      </c>
      <c r="F856" s="151" t="s">
        <v>229</v>
      </c>
      <c r="G856" s="151" t="s">
        <v>230</v>
      </c>
      <c r="H856" s="151" t="s">
        <v>231</v>
      </c>
      <c r="I856" s="151" t="s">
        <v>233</v>
      </c>
      <c r="J856" s="151" t="s">
        <v>234</v>
      </c>
      <c r="K856" s="151" t="s">
        <v>235</v>
      </c>
      <c r="L856" s="151" t="s">
        <v>236</v>
      </c>
      <c r="M856" s="151" t="s">
        <v>237</v>
      </c>
      <c r="N856" s="151" t="s">
        <v>238</v>
      </c>
      <c r="O856" s="151" t="s">
        <v>239</v>
      </c>
      <c r="P856" s="151" t="s">
        <v>240</v>
      </c>
      <c r="Q856" s="151" t="s">
        <v>241</v>
      </c>
      <c r="R856" s="151" t="s">
        <v>242</v>
      </c>
      <c r="S856" s="151" t="s">
        <v>243</v>
      </c>
      <c r="T856" s="151" t="s">
        <v>245</v>
      </c>
      <c r="U856" s="151" t="s">
        <v>246</v>
      </c>
      <c r="V856" s="151" t="s">
        <v>247</v>
      </c>
      <c r="W856" s="152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7" t="s">
        <v>3</v>
      </c>
    </row>
    <row r="857" spans="1:65">
      <c r="A857" s="29"/>
      <c r="B857" s="19"/>
      <c r="C857" s="9"/>
      <c r="D857" s="10" t="s">
        <v>112</v>
      </c>
      <c r="E857" s="11" t="s">
        <v>263</v>
      </c>
      <c r="F857" s="11" t="s">
        <v>263</v>
      </c>
      <c r="G857" s="11" t="s">
        <v>263</v>
      </c>
      <c r="H857" s="11" t="s">
        <v>112</v>
      </c>
      <c r="I857" s="11" t="s">
        <v>112</v>
      </c>
      <c r="J857" s="11" t="s">
        <v>263</v>
      </c>
      <c r="K857" s="11" t="s">
        <v>263</v>
      </c>
      <c r="L857" s="11" t="s">
        <v>264</v>
      </c>
      <c r="M857" s="11" t="s">
        <v>112</v>
      </c>
      <c r="N857" s="11" t="s">
        <v>112</v>
      </c>
      <c r="O857" s="11" t="s">
        <v>263</v>
      </c>
      <c r="P857" s="11" t="s">
        <v>264</v>
      </c>
      <c r="Q857" s="11" t="s">
        <v>263</v>
      </c>
      <c r="R857" s="11" t="s">
        <v>263</v>
      </c>
      <c r="S857" s="11" t="s">
        <v>112</v>
      </c>
      <c r="T857" s="11" t="s">
        <v>263</v>
      </c>
      <c r="U857" s="11" t="s">
        <v>263</v>
      </c>
      <c r="V857" s="11" t="s">
        <v>264</v>
      </c>
      <c r="W857" s="152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7">
        <v>0</v>
      </c>
    </row>
    <row r="858" spans="1:65">
      <c r="A858" s="29"/>
      <c r="B858" s="19"/>
      <c r="C858" s="9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152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7">
        <v>0</v>
      </c>
    </row>
    <row r="859" spans="1:65">
      <c r="A859" s="29"/>
      <c r="B859" s="18">
        <v>1</v>
      </c>
      <c r="C859" s="14">
        <v>1</v>
      </c>
      <c r="D859" s="220">
        <v>219</v>
      </c>
      <c r="E859" s="220">
        <v>210</v>
      </c>
      <c r="F859" s="222">
        <v>237</v>
      </c>
      <c r="G859" s="220">
        <v>230</v>
      </c>
      <c r="H859" s="220">
        <v>232.2</v>
      </c>
      <c r="I859" s="220">
        <v>249.49850000000004</v>
      </c>
      <c r="J859" s="220">
        <v>209</v>
      </c>
      <c r="K859" s="220">
        <v>235</v>
      </c>
      <c r="L859" s="220">
        <v>224.5</v>
      </c>
      <c r="M859" s="220">
        <v>245</v>
      </c>
      <c r="N859" s="220">
        <v>230</v>
      </c>
      <c r="O859" s="220">
        <v>208</v>
      </c>
      <c r="P859" s="220">
        <v>237</v>
      </c>
      <c r="Q859" s="220">
        <v>244</v>
      </c>
      <c r="R859" s="220">
        <v>240</v>
      </c>
      <c r="S859" s="220">
        <v>256.27680000000004</v>
      </c>
      <c r="T859" s="220">
        <v>207</v>
      </c>
      <c r="U859" s="220">
        <v>231</v>
      </c>
      <c r="V859" s="220">
        <v>247</v>
      </c>
      <c r="W859" s="223"/>
      <c r="X859" s="224"/>
      <c r="Y859" s="224"/>
      <c r="Z859" s="224"/>
      <c r="AA859" s="224"/>
      <c r="AB859" s="224"/>
      <c r="AC859" s="224"/>
      <c r="AD859" s="224"/>
      <c r="AE859" s="224"/>
      <c r="AF859" s="224"/>
      <c r="AG859" s="224"/>
      <c r="AH859" s="224"/>
      <c r="AI859" s="224"/>
      <c r="AJ859" s="224"/>
      <c r="AK859" s="224"/>
      <c r="AL859" s="224"/>
      <c r="AM859" s="224"/>
      <c r="AN859" s="224"/>
      <c r="AO859" s="224"/>
      <c r="AP859" s="224"/>
      <c r="AQ859" s="224"/>
      <c r="AR859" s="224"/>
      <c r="AS859" s="224"/>
      <c r="AT859" s="224"/>
      <c r="AU859" s="224"/>
      <c r="AV859" s="224"/>
      <c r="AW859" s="224"/>
      <c r="AX859" s="224"/>
      <c r="AY859" s="224"/>
      <c r="AZ859" s="224"/>
      <c r="BA859" s="224"/>
      <c r="BB859" s="224"/>
      <c r="BC859" s="224"/>
      <c r="BD859" s="224"/>
      <c r="BE859" s="224"/>
      <c r="BF859" s="224"/>
      <c r="BG859" s="224"/>
      <c r="BH859" s="224"/>
      <c r="BI859" s="224"/>
      <c r="BJ859" s="224"/>
      <c r="BK859" s="224"/>
      <c r="BL859" s="224"/>
      <c r="BM859" s="225">
        <v>1</v>
      </c>
    </row>
    <row r="860" spans="1:65">
      <c r="A860" s="29"/>
      <c r="B860" s="19">
        <v>1</v>
      </c>
      <c r="C860" s="9">
        <v>2</v>
      </c>
      <c r="D860" s="226">
        <v>223</v>
      </c>
      <c r="E860" s="226">
        <v>209</v>
      </c>
      <c r="F860" s="226">
        <v>228</v>
      </c>
      <c r="G860" s="226">
        <v>230</v>
      </c>
      <c r="H860" s="226">
        <v>227.9</v>
      </c>
      <c r="I860" s="226">
        <v>246.7775</v>
      </c>
      <c r="J860" s="226">
        <v>215</v>
      </c>
      <c r="K860" s="226">
        <v>239</v>
      </c>
      <c r="L860" s="226">
        <v>223.09</v>
      </c>
      <c r="M860" s="226">
        <v>239</v>
      </c>
      <c r="N860" s="226">
        <v>230</v>
      </c>
      <c r="O860" s="226">
        <v>203</v>
      </c>
      <c r="P860" s="226">
        <v>239</v>
      </c>
      <c r="Q860" s="226">
        <v>250.99999999999997</v>
      </c>
      <c r="R860" s="226">
        <v>226</v>
      </c>
      <c r="S860" s="226">
        <v>252.19346666666669</v>
      </c>
      <c r="T860" s="226">
        <v>207</v>
      </c>
      <c r="U860" s="226">
        <v>238</v>
      </c>
      <c r="V860" s="226">
        <v>245</v>
      </c>
      <c r="W860" s="223"/>
      <c r="X860" s="224"/>
      <c r="Y860" s="224"/>
      <c r="Z860" s="224"/>
      <c r="AA860" s="224"/>
      <c r="AB860" s="224"/>
      <c r="AC860" s="224"/>
      <c r="AD860" s="224"/>
      <c r="AE860" s="224"/>
      <c r="AF860" s="224"/>
      <c r="AG860" s="224"/>
      <c r="AH860" s="224"/>
      <c r="AI860" s="224"/>
      <c r="AJ860" s="224"/>
      <c r="AK860" s="224"/>
      <c r="AL860" s="224"/>
      <c r="AM860" s="224"/>
      <c r="AN860" s="224"/>
      <c r="AO860" s="224"/>
      <c r="AP860" s="224"/>
      <c r="AQ860" s="224"/>
      <c r="AR860" s="224"/>
      <c r="AS860" s="224"/>
      <c r="AT860" s="224"/>
      <c r="AU860" s="224"/>
      <c r="AV860" s="224"/>
      <c r="AW860" s="224"/>
      <c r="AX860" s="224"/>
      <c r="AY860" s="224"/>
      <c r="AZ860" s="224"/>
      <c r="BA860" s="224"/>
      <c r="BB860" s="224"/>
      <c r="BC860" s="224"/>
      <c r="BD860" s="224"/>
      <c r="BE860" s="224"/>
      <c r="BF860" s="224"/>
      <c r="BG860" s="224"/>
      <c r="BH860" s="224"/>
      <c r="BI860" s="224"/>
      <c r="BJ860" s="224"/>
      <c r="BK860" s="224"/>
      <c r="BL860" s="224"/>
      <c r="BM860" s="225">
        <v>19</v>
      </c>
    </row>
    <row r="861" spans="1:65">
      <c r="A861" s="29"/>
      <c r="B861" s="19">
        <v>1</v>
      </c>
      <c r="C861" s="9">
        <v>3</v>
      </c>
      <c r="D861" s="226">
        <v>218</v>
      </c>
      <c r="E861" s="226">
        <v>210</v>
      </c>
      <c r="F861" s="226">
        <v>230</v>
      </c>
      <c r="G861" s="226">
        <v>229</v>
      </c>
      <c r="H861" s="226">
        <v>226.6</v>
      </c>
      <c r="I861" s="226">
        <v>242.23849999999999</v>
      </c>
      <c r="J861" s="226">
        <v>196</v>
      </c>
      <c r="K861" s="226">
        <v>232</v>
      </c>
      <c r="L861" s="226">
        <v>220.23</v>
      </c>
      <c r="M861" s="226">
        <v>236</v>
      </c>
      <c r="N861" s="226">
        <v>230</v>
      </c>
      <c r="O861" s="226">
        <v>206</v>
      </c>
      <c r="P861" s="226">
        <v>242</v>
      </c>
      <c r="Q861" s="226">
        <v>241</v>
      </c>
      <c r="R861" s="226">
        <v>234</v>
      </c>
      <c r="S861" s="226">
        <v>250.98</v>
      </c>
      <c r="T861" s="226">
        <v>208</v>
      </c>
      <c r="U861" s="226">
        <v>232</v>
      </c>
      <c r="V861" s="226">
        <v>248</v>
      </c>
      <c r="W861" s="223"/>
      <c r="X861" s="224"/>
      <c r="Y861" s="224"/>
      <c r="Z861" s="224"/>
      <c r="AA861" s="224"/>
      <c r="AB861" s="224"/>
      <c r="AC861" s="224"/>
      <c r="AD861" s="224"/>
      <c r="AE861" s="224"/>
      <c r="AF861" s="224"/>
      <c r="AG861" s="224"/>
      <c r="AH861" s="224"/>
      <c r="AI861" s="224"/>
      <c r="AJ861" s="224"/>
      <c r="AK861" s="224"/>
      <c r="AL861" s="224"/>
      <c r="AM861" s="224"/>
      <c r="AN861" s="224"/>
      <c r="AO861" s="224"/>
      <c r="AP861" s="224"/>
      <c r="AQ861" s="224"/>
      <c r="AR861" s="224"/>
      <c r="AS861" s="224"/>
      <c r="AT861" s="224"/>
      <c r="AU861" s="224"/>
      <c r="AV861" s="224"/>
      <c r="AW861" s="224"/>
      <c r="AX861" s="224"/>
      <c r="AY861" s="224"/>
      <c r="AZ861" s="224"/>
      <c r="BA861" s="224"/>
      <c r="BB861" s="224"/>
      <c r="BC861" s="224"/>
      <c r="BD861" s="224"/>
      <c r="BE861" s="224"/>
      <c r="BF861" s="224"/>
      <c r="BG861" s="224"/>
      <c r="BH861" s="224"/>
      <c r="BI861" s="224"/>
      <c r="BJ861" s="224"/>
      <c r="BK861" s="224"/>
      <c r="BL861" s="224"/>
      <c r="BM861" s="225">
        <v>16</v>
      </c>
    </row>
    <row r="862" spans="1:65">
      <c r="A862" s="29"/>
      <c r="B862" s="19">
        <v>1</v>
      </c>
      <c r="C862" s="9">
        <v>4</v>
      </c>
      <c r="D862" s="226">
        <v>219</v>
      </c>
      <c r="E862" s="226">
        <v>208</v>
      </c>
      <c r="F862" s="226">
        <v>227</v>
      </c>
      <c r="G862" s="226">
        <v>230</v>
      </c>
      <c r="H862" s="226">
        <v>231.5</v>
      </c>
      <c r="I862" s="226">
        <v>242.12099999999998</v>
      </c>
      <c r="J862" s="226">
        <v>200</v>
      </c>
      <c r="K862" s="226">
        <v>236</v>
      </c>
      <c r="L862" s="226">
        <v>216.56</v>
      </c>
      <c r="M862" s="226">
        <v>235</v>
      </c>
      <c r="N862" s="226">
        <v>230</v>
      </c>
      <c r="O862" s="226">
        <v>210</v>
      </c>
      <c r="P862" s="226">
        <v>236</v>
      </c>
      <c r="Q862" s="226">
        <v>248.99999999999997</v>
      </c>
      <c r="R862" s="226">
        <v>243</v>
      </c>
      <c r="S862" s="226">
        <v>253.39686666666668</v>
      </c>
      <c r="T862" s="226">
        <v>208</v>
      </c>
      <c r="U862" s="226">
        <v>233</v>
      </c>
      <c r="V862" s="226">
        <v>244</v>
      </c>
      <c r="W862" s="223"/>
      <c r="X862" s="224"/>
      <c r="Y862" s="224"/>
      <c r="Z862" s="224"/>
      <c r="AA862" s="224"/>
      <c r="AB862" s="224"/>
      <c r="AC862" s="224"/>
      <c r="AD862" s="224"/>
      <c r="AE862" s="224"/>
      <c r="AF862" s="224"/>
      <c r="AG862" s="224"/>
      <c r="AH862" s="224"/>
      <c r="AI862" s="224"/>
      <c r="AJ862" s="224"/>
      <c r="AK862" s="224"/>
      <c r="AL862" s="224"/>
      <c r="AM862" s="224"/>
      <c r="AN862" s="224"/>
      <c r="AO862" s="224"/>
      <c r="AP862" s="224"/>
      <c r="AQ862" s="224"/>
      <c r="AR862" s="224"/>
      <c r="AS862" s="224"/>
      <c r="AT862" s="224"/>
      <c r="AU862" s="224"/>
      <c r="AV862" s="224"/>
      <c r="AW862" s="224"/>
      <c r="AX862" s="224"/>
      <c r="AY862" s="224"/>
      <c r="AZ862" s="224"/>
      <c r="BA862" s="224"/>
      <c r="BB862" s="224"/>
      <c r="BC862" s="224"/>
      <c r="BD862" s="224"/>
      <c r="BE862" s="224"/>
      <c r="BF862" s="224"/>
      <c r="BG862" s="224"/>
      <c r="BH862" s="224"/>
      <c r="BI862" s="224"/>
      <c r="BJ862" s="224"/>
      <c r="BK862" s="224"/>
      <c r="BL862" s="224"/>
      <c r="BM862" s="225">
        <v>229.42785116959058</v>
      </c>
    </row>
    <row r="863" spans="1:65">
      <c r="A863" s="29"/>
      <c r="B863" s="19">
        <v>1</v>
      </c>
      <c r="C863" s="9">
        <v>5</v>
      </c>
      <c r="D863" s="226">
        <v>236</v>
      </c>
      <c r="E863" s="226">
        <v>212</v>
      </c>
      <c r="F863" s="226">
        <v>227</v>
      </c>
      <c r="G863" s="226">
        <v>228</v>
      </c>
      <c r="H863" s="226">
        <v>229.3</v>
      </c>
      <c r="I863" s="226">
        <v>240.10550000000001</v>
      </c>
      <c r="J863" s="226">
        <v>201</v>
      </c>
      <c r="K863" s="226">
        <v>228</v>
      </c>
      <c r="L863" s="226">
        <v>223.95</v>
      </c>
      <c r="M863" s="226">
        <v>234</v>
      </c>
      <c r="N863" s="226">
        <v>240</v>
      </c>
      <c r="O863" s="226">
        <v>216</v>
      </c>
      <c r="P863" s="226">
        <v>229</v>
      </c>
      <c r="Q863" s="226">
        <v>240</v>
      </c>
      <c r="R863" s="226">
        <v>245</v>
      </c>
      <c r="S863" s="226">
        <v>248.54500000000002</v>
      </c>
      <c r="T863" s="226">
        <v>208</v>
      </c>
      <c r="U863" s="226">
        <v>235</v>
      </c>
      <c r="V863" s="226">
        <v>243</v>
      </c>
      <c r="W863" s="223"/>
      <c r="X863" s="224"/>
      <c r="Y863" s="224"/>
      <c r="Z863" s="224"/>
      <c r="AA863" s="224"/>
      <c r="AB863" s="224"/>
      <c r="AC863" s="224"/>
      <c r="AD863" s="224"/>
      <c r="AE863" s="224"/>
      <c r="AF863" s="224"/>
      <c r="AG863" s="224"/>
      <c r="AH863" s="224"/>
      <c r="AI863" s="224"/>
      <c r="AJ863" s="224"/>
      <c r="AK863" s="224"/>
      <c r="AL863" s="224"/>
      <c r="AM863" s="224"/>
      <c r="AN863" s="224"/>
      <c r="AO863" s="224"/>
      <c r="AP863" s="224"/>
      <c r="AQ863" s="224"/>
      <c r="AR863" s="224"/>
      <c r="AS863" s="224"/>
      <c r="AT863" s="224"/>
      <c r="AU863" s="224"/>
      <c r="AV863" s="224"/>
      <c r="AW863" s="224"/>
      <c r="AX863" s="224"/>
      <c r="AY863" s="224"/>
      <c r="AZ863" s="224"/>
      <c r="BA863" s="224"/>
      <c r="BB863" s="224"/>
      <c r="BC863" s="224"/>
      <c r="BD863" s="224"/>
      <c r="BE863" s="224"/>
      <c r="BF863" s="224"/>
      <c r="BG863" s="224"/>
      <c r="BH863" s="224"/>
      <c r="BI863" s="224"/>
      <c r="BJ863" s="224"/>
      <c r="BK863" s="224"/>
      <c r="BL863" s="224"/>
      <c r="BM863" s="225">
        <v>56</v>
      </c>
    </row>
    <row r="864" spans="1:65">
      <c r="A864" s="29"/>
      <c r="B864" s="19">
        <v>1</v>
      </c>
      <c r="C864" s="9">
        <v>6</v>
      </c>
      <c r="D864" s="226">
        <v>229</v>
      </c>
      <c r="E864" s="228">
        <v>218</v>
      </c>
      <c r="F864" s="226">
        <v>228</v>
      </c>
      <c r="G864" s="226">
        <v>234</v>
      </c>
      <c r="H864" s="226">
        <v>230</v>
      </c>
      <c r="I864" s="226">
        <v>235.5155</v>
      </c>
      <c r="J864" s="226">
        <v>201</v>
      </c>
      <c r="K864" s="226">
        <v>227</v>
      </c>
      <c r="L864" s="226">
        <v>222.33</v>
      </c>
      <c r="M864" s="226">
        <v>241</v>
      </c>
      <c r="N864" s="226">
        <v>230</v>
      </c>
      <c r="O864" s="226">
        <v>212</v>
      </c>
      <c r="P864" s="226">
        <v>238</v>
      </c>
      <c r="Q864" s="226">
        <v>236</v>
      </c>
      <c r="R864" s="226">
        <v>241</v>
      </c>
      <c r="S864" s="226">
        <v>250.16639999999998</v>
      </c>
      <c r="T864" s="226">
        <v>208</v>
      </c>
      <c r="U864" s="226">
        <v>234</v>
      </c>
      <c r="V864" s="226">
        <v>246.00000000000003</v>
      </c>
      <c r="W864" s="223"/>
      <c r="X864" s="224"/>
      <c r="Y864" s="224"/>
      <c r="Z864" s="224"/>
      <c r="AA864" s="224"/>
      <c r="AB864" s="224"/>
      <c r="AC864" s="224"/>
      <c r="AD864" s="224"/>
      <c r="AE864" s="224"/>
      <c r="AF864" s="224"/>
      <c r="AG864" s="224"/>
      <c r="AH864" s="224"/>
      <c r="AI864" s="224"/>
      <c r="AJ864" s="224"/>
      <c r="AK864" s="224"/>
      <c r="AL864" s="224"/>
      <c r="AM864" s="224"/>
      <c r="AN864" s="224"/>
      <c r="AO864" s="224"/>
      <c r="AP864" s="224"/>
      <c r="AQ864" s="224"/>
      <c r="AR864" s="224"/>
      <c r="AS864" s="224"/>
      <c r="AT864" s="224"/>
      <c r="AU864" s="224"/>
      <c r="AV864" s="224"/>
      <c r="AW864" s="224"/>
      <c r="AX864" s="224"/>
      <c r="AY864" s="224"/>
      <c r="AZ864" s="224"/>
      <c r="BA864" s="224"/>
      <c r="BB864" s="224"/>
      <c r="BC864" s="224"/>
      <c r="BD864" s="224"/>
      <c r="BE864" s="224"/>
      <c r="BF864" s="224"/>
      <c r="BG864" s="224"/>
      <c r="BH864" s="224"/>
      <c r="BI864" s="224"/>
      <c r="BJ864" s="224"/>
      <c r="BK864" s="224"/>
      <c r="BL864" s="224"/>
      <c r="BM864" s="229"/>
    </row>
    <row r="865" spans="1:65">
      <c r="A865" s="29"/>
      <c r="B865" s="20" t="s">
        <v>254</v>
      </c>
      <c r="C865" s="12"/>
      <c r="D865" s="230">
        <v>224</v>
      </c>
      <c r="E865" s="230">
        <v>211.16666666666666</v>
      </c>
      <c r="F865" s="230">
        <v>229.5</v>
      </c>
      <c r="G865" s="230">
        <v>230.16666666666666</v>
      </c>
      <c r="H865" s="230">
        <v>229.58333333333334</v>
      </c>
      <c r="I865" s="230">
        <v>242.70941666666667</v>
      </c>
      <c r="J865" s="230">
        <v>203.66666666666666</v>
      </c>
      <c r="K865" s="230">
        <v>232.83333333333334</v>
      </c>
      <c r="L865" s="230">
        <v>221.77666666666667</v>
      </c>
      <c r="M865" s="230">
        <v>238.33333333333334</v>
      </c>
      <c r="N865" s="230">
        <v>231.66666666666666</v>
      </c>
      <c r="O865" s="230">
        <v>209.16666666666666</v>
      </c>
      <c r="P865" s="230">
        <v>236.83333333333334</v>
      </c>
      <c r="Q865" s="230">
        <v>243.5</v>
      </c>
      <c r="R865" s="230">
        <v>238.16666666666666</v>
      </c>
      <c r="S865" s="230">
        <v>251.92642222222227</v>
      </c>
      <c r="T865" s="230">
        <v>207.66666666666666</v>
      </c>
      <c r="U865" s="230">
        <v>233.83333333333334</v>
      </c>
      <c r="V865" s="230">
        <v>245.5</v>
      </c>
      <c r="W865" s="223"/>
      <c r="X865" s="224"/>
      <c r="Y865" s="224"/>
      <c r="Z865" s="224"/>
      <c r="AA865" s="224"/>
      <c r="AB865" s="224"/>
      <c r="AC865" s="224"/>
      <c r="AD865" s="224"/>
      <c r="AE865" s="224"/>
      <c r="AF865" s="224"/>
      <c r="AG865" s="224"/>
      <c r="AH865" s="224"/>
      <c r="AI865" s="224"/>
      <c r="AJ865" s="224"/>
      <c r="AK865" s="224"/>
      <c r="AL865" s="224"/>
      <c r="AM865" s="224"/>
      <c r="AN865" s="224"/>
      <c r="AO865" s="224"/>
      <c r="AP865" s="224"/>
      <c r="AQ865" s="224"/>
      <c r="AR865" s="224"/>
      <c r="AS865" s="224"/>
      <c r="AT865" s="224"/>
      <c r="AU865" s="224"/>
      <c r="AV865" s="224"/>
      <c r="AW865" s="224"/>
      <c r="AX865" s="224"/>
      <c r="AY865" s="224"/>
      <c r="AZ865" s="224"/>
      <c r="BA865" s="224"/>
      <c r="BB865" s="224"/>
      <c r="BC865" s="224"/>
      <c r="BD865" s="224"/>
      <c r="BE865" s="224"/>
      <c r="BF865" s="224"/>
      <c r="BG865" s="224"/>
      <c r="BH865" s="224"/>
      <c r="BI865" s="224"/>
      <c r="BJ865" s="224"/>
      <c r="BK865" s="224"/>
      <c r="BL865" s="224"/>
      <c r="BM865" s="229"/>
    </row>
    <row r="866" spans="1:65">
      <c r="A866" s="29"/>
      <c r="B866" s="3" t="s">
        <v>255</v>
      </c>
      <c r="C866" s="28"/>
      <c r="D866" s="226">
        <v>221</v>
      </c>
      <c r="E866" s="226">
        <v>210</v>
      </c>
      <c r="F866" s="226">
        <v>228</v>
      </c>
      <c r="G866" s="226">
        <v>230</v>
      </c>
      <c r="H866" s="226">
        <v>229.65</v>
      </c>
      <c r="I866" s="226">
        <v>242.17974999999998</v>
      </c>
      <c r="J866" s="226">
        <v>201</v>
      </c>
      <c r="K866" s="226">
        <v>233.5</v>
      </c>
      <c r="L866" s="226">
        <v>222.71</v>
      </c>
      <c r="M866" s="226">
        <v>237.5</v>
      </c>
      <c r="N866" s="226">
        <v>230</v>
      </c>
      <c r="O866" s="226">
        <v>209</v>
      </c>
      <c r="P866" s="226">
        <v>237.5</v>
      </c>
      <c r="Q866" s="226">
        <v>242.5</v>
      </c>
      <c r="R866" s="226">
        <v>240.5</v>
      </c>
      <c r="S866" s="226">
        <v>251.58673333333334</v>
      </c>
      <c r="T866" s="226">
        <v>208</v>
      </c>
      <c r="U866" s="226">
        <v>233.5</v>
      </c>
      <c r="V866" s="226">
        <v>245.5</v>
      </c>
      <c r="W866" s="223"/>
      <c r="X866" s="224"/>
      <c r="Y866" s="224"/>
      <c r="Z866" s="224"/>
      <c r="AA866" s="224"/>
      <c r="AB866" s="224"/>
      <c r="AC866" s="224"/>
      <c r="AD866" s="224"/>
      <c r="AE866" s="224"/>
      <c r="AF866" s="224"/>
      <c r="AG866" s="224"/>
      <c r="AH866" s="224"/>
      <c r="AI866" s="224"/>
      <c r="AJ866" s="224"/>
      <c r="AK866" s="224"/>
      <c r="AL866" s="224"/>
      <c r="AM866" s="224"/>
      <c r="AN866" s="224"/>
      <c r="AO866" s="224"/>
      <c r="AP866" s="224"/>
      <c r="AQ866" s="224"/>
      <c r="AR866" s="224"/>
      <c r="AS866" s="224"/>
      <c r="AT866" s="224"/>
      <c r="AU866" s="224"/>
      <c r="AV866" s="224"/>
      <c r="AW866" s="224"/>
      <c r="AX866" s="224"/>
      <c r="AY866" s="224"/>
      <c r="AZ866" s="224"/>
      <c r="BA866" s="224"/>
      <c r="BB866" s="224"/>
      <c r="BC866" s="224"/>
      <c r="BD866" s="224"/>
      <c r="BE866" s="224"/>
      <c r="BF866" s="224"/>
      <c r="BG866" s="224"/>
      <c r="BH866" s="224"/>
      <c r="BI866" s="224"/>
      <c r="BJ866" s="224"/>
      <c r="BK866" s="224"/>
      <c r="BL866" s="224"/>
      <c r="BM866" s="229"/>
    </row>
    <row r="867" spans="1:65">
      <c r="A867" s="29"/>
      <c r="B867" s="3" t="s">
        <v>256</v>
      </c>
      <c r="C867" s="28"/>
      <c r="D867" s="226">
        <v>7.1554175279993268</v>
      </c>
      <c r="E867" s="226">
        <v>3.600925806881706</v>
      </c>
      <c r="F867" s="226">
        <v>3.8340579025361627</v>
      </c>
      <c r="G867" s="226">
        <v>2.0412414523193152</v>
      </c>
      <c r="H867" s="226">
        <v>2.1217131442932282</v>
      </c>
      <c r="I867" s="226">
        <v>4.9344051355423542</v>
      </c>
      <c r="J867" s="226">
        <v>6.97614984548545</v>
      </c>
      <c r="K867" s="226">
        <v>4.7081489639418441</v>
      </c>
      <c r="L867" s="226">
        <v>2.9589435051495432</v>
      </c>
      <c r="M867" s="226">
        <v>4.1793141383086603</v>
      </c>
      <c r="N867" s="226">
        <v>4.0824829046386295</v>
      </c>
      <c r="O867" s="226">
        <v>4.5789372857319917</v>
      </c>
      <c r="P867" s="226">
        <v>4.3550736694878847</v>
      </c>
      <c r="Q867" s="226">
        <v>5.6833088953531163</v>
      </c>
      <c r="R867" s="226">
        <v>7.0261416628663742</v>
      </c>
      <c r="S867" s="226">
        <v>2.7050588126419588</v>
      </c>
      <c r="T867" s="226">
        <v>0.5163977794943222</v>
      </c>
      <c r="U867" s="226">
        <v>2.4832774042918899</v>
      </c>
      <c r="V867" s="226">
        <v>1.8708286933869722</v>
      </c>
      <c r="W867" s="223"/>
      <c r="X867" s="224"/>
      <c r="Y867" s="224"/>
      <c r="Z867" s="224"/>
      <c r="AA867" s="224"/>
      <c r="AB867" s="224"/>
      <c r="AC867" s="224"/>
      <c r="AD867" s="224"/>
      <c r="AE867" s="224"/>
      <c r="AF867" s="224"/>
      <c r="AG867" s="224"/>
      <c r="AH867" s="224"/>
      <c r="AI867" s="224"/>
      <c r="AJ867" s="224"/>
      <c r="AK867" s="224"/>
      <c r="AL867" s="224"/>
      <c r="AM867" s="224"/>
      <c r="AN867" s="224"/>
      <c r="AO867" s="224"/>
      <c r="AP867" s="224"/>
      <c r="AQ867" s="224"/>
      <c r="AR867" s="224"/>
      <c r="AS867" s="224"/>
      <c r="AT867" s="224"/>
      <c r="AU867" s="224"/>
      <c r="AV867" s="224"/>
      <c r="AW867" s="224"/>
      <c r="AX867" s="224"/>
      <c r="AY867" s="224"/>
      <c r="AZ867" s="224"/>
      <c r="BA867" s="224"/>
      <c r="BB867" s="224"/>
      <c r="BC867" s="224"/>
      <c r="BD867" s="224"/>
      <c r="BE867" s="224"/>
      <c r="BF867" s="224"/>
      <c r="BG867" s="224"/>
      <c r="BH867" s="224"/>
      <c r="BI867" s="224"/>
      <c r="BJ867" s="224"/>
      <c r="BK867" s="224"/>
      <c r="BL867" s="224"/>
      <c r="BM867" s="229"/>
    </row>
    <row r="868" spans="1:65">
      <c r="A868" s="29"/>
      <c r="B868" s="3" t="s">
        <v>86</v>
      </c>
      <c r="C868" s="28"/>
      <c r="D868" s="13">
        <v>3.1943828249996996E-2</v>
      </c>
      <c r="E868" s="13">
        <v>1.7052529472210132E-2</v>
      </c>
      <c r="F868" s="13">
        <v>1.6706134651573695E-2</v>
      </c>
      <c r="G868" s="13">
        <v>8.8685363605473504E-3</v>
      </c>
      <c r="H868" s="13">
        <v>9.2415817537273102E-3</v>
      </c>
      <c r="I868" s="13">
        <v>2.0330505521008232E-2</v>
      </c>
      <c r="J868" s="13">
        <v>3.4252781565395012E-2</v>
      </c>
      <c r="K868" s="13">
        <v>2.02211122288125E-2</v>
      </c>
      <c r="L868" s="13">
        <v>1.3341996476107539E-2</v>
      </c>
      <c r="M868" s="13">
        <v>1.7535583797099272E-2</v>
      </c>
      <c r="N868" s="13">
        <v>1.7622228365346604E-2</v>
      </c>
      <c r="O868" s="13">
        <v>2.1891333636965698E-2</v>
      </c>
      <c r="P868" s="13">
        <v>1.8388769892278188E-2</v>
      </c>
      <c r="Q868" s="13">
        <v>2.3340077598986105E-2</v>
      </c>
      <c r="R868" s="13">
        <v>2.9500944700628584E-2</v>
      </c>
      <c r="S868" s="13">
        <v>1.0737495451175217E-2</v>
      </c>
      <c r="T868" s="13">
        <v>2.4866666749325307E-3</v>
      </c>
      <c r="U868" s="13">
        <v>1.0619860602816351E-2</v>
      </c>
      <c r="V868" s="13">
        <v>7.620483476118013E-3</v>
      </c>
      <c r="W868" s="152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3" t="s">
        <v>257</v>
      </c>
      <c r="C869" s="28"/>
      <c r="D869" s="13">
        <v>-2.3658205147806477E-2</v>
      </c>
      <c r="E869" s="13">
        <v>-7.9594453811213439E-2</v>
      </c>
      <c r="F869" s="13">
        <v>3.1447285079644338E-4</v>
      </c>
      <c r="G869" s="13">
        <v>3.2202520021422654E-3</v>
      </c>
      <c r="H869" s="13">
        <v>6.7769524471472664E-4</v>
      </c>
      <c r="I869" s="13">
        <v>5.7889944177956343E-2</v>
      </c>
      <c r="J869" s="13">
        <v>-0.11228446926385383</v>
      </c>
      <c r="K869" s="13">
        <v>1.4843368607525553E-2</v>
      </c>
      <c r="L869" s="13">
        <v>-3.3348978617544711E-2</v>
      </c>
      <c r="M869" s="13">
        <v>3.8816046606128696E-2</v>
      </c>
      <c r="N869" s="13">
        <v>9.7582550926702538E-3</v>
      </c>
      <c r="O869" s="13">
        <v>-8.8311791265250905E-2</v>
      </c>
      <c r="P869" s="13">
        <v>3.2278043515600485E-2</v>
      </c>
      <c r="Q869" s="13">
        <v>6.1335835029058705E-2</v>
      </c>
      <c r="R869" s="13">
        <v>3.8089601818292129E-2</v>
      </c>
      <c r="S869" s="13">
        <v>9.8063818049714424E-2</v>
      </c>
      <c r="T869" s="13">
        <v>-9.4849794355778894E-2</v>
      </c>
      <c r="U869" s="13">
        <v>1.9202037334544286E-2</v>
      </c>
      <c r="V869" s="13">
        <v>7.0053172483095949E-2</v>
      </c>
      <c r="W869" s="152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45" t="s">
        <v>258</v>
      </c>
      <c r="C870" s="46"/>
      <c r="D870" s="44">
        <v>0.67</v>
      </c>
      <c r="E870" s="44">
        <v>1.8</v>
      </c>
      <c r="F870" s="44">
        <v>0.19</v>
      </c>
      <c r="G870" s="44">
        <v>0.13</v>
      </c>
      <c r="H870" s="44">
        <v>0.18</v>
      </c>
      <c r="I870" s="44">
        <v>0.97</v>
      </c>
      <c r="J870" s="44">
        <v>2.46</v>
      </c>
      <c r="K870" s="44">
        <v>0.1</v>
      </c>
      <c r="L870" s="44">
        <v>0.87</v>
      </c>
      <c r="M870" s="44">
        <v>0.59</v>
      </c>
      <c r="N870" s="44">
        <v>0</v>
      </c>
      <c r="O870" s="44">
        <v>1.98</v>
      </c>
      <c r="P870" s="44">
        <v>0.45</v>
      </c>
      <c r="Q870" s="44">
        <v>1.04</v>
      </c>
      <c r="R870" s="44">
        <v>0.56999999999999995</v>
      </c>
      <c r="S870" s="44">
        <v>1.78</v>
      </c>
      <c r="T870" s="44">
        <v>2.11</v>
      </c>
      <c r="U870" s="44">
        <v>0.19</v>
      </c>
      <c r="V870" s="44">
        <v>1.22</v>
      </c>
      <c r="W870" s="152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B871" s="3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BM871" s="55"/>
    </row>
    <row r="872" spans="1:65" ht="15">
      <c r="B872" s="8" t="s">
        <v>463</v>
      </c>
      <c r="BM872" s="27" t="s">
        <v>66</v>
      </c>
    </row>
    <row r="873" spans="1:65" ht="15">
      <c r="A873" s="24" t="s">
        <v>21</v>
      </c>
      <c r="B873" s="18" t="s">
        <v>108</v>
      </c>
      <c r="C873" s="15" t="s">
        <v>109</v>
      </c>
      <c r="D873" s="16" t="s">
        <v>224</v>
      </c>
      <c r="E873" s="17" t="s">
        <v>224</v>
      </c>
      <c r="F873" s="17" t="s">
        <v>224</v>
      </c>
      <c r="G873" s="17" t="s">
        <v>224</v>
      </c>
      <c r="H873" s="17" t="s">
        <v>224</v>
      </c>
      <c r="I873" s="17" t="s">
        <v>224</v>
      </c>
      <c r="J873" s="17" t="s">
        <v>224</v>
      </c>
      <c r="K873" s="17" t="s">
        <v>224</v>
      </c>
      <c r="L873" s="17" t="s">
        <v>224</v>
      </c>
      <c r="M873" s="17" t="s">
        <v>224</v>
      </c>
      <c r="N873" s="17" t="s">
        <v>224</v>
      </c>
      <c r="O873" s="17" t="s">
        <v>224</v>
      </c>
      <c r="P873" s="17" t="s">
        <v>224</v>
      </c>
      <c r="Q873" s="17" t="s">
        <v>224</v>
      </c>
      <c r="R873" s="17" t="s">
        <v>224</v>
      </c>
      <c r="S873" s="17" t="s">
        <v>224</v>
      </c>
      <c r="T873" s="17" t="s">
        <v>224</v>
      </c>
      <c r="U873" s="17" t="s">
        <v>224</v>
      </c>
      <c r="V873" s="152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7">
        <v>1</v>
      </c>
    </row>
    <row r="874" spans="1:65">
      <c r="A874" s="29"/>
      <c r="B874" s="19" t="s">
        <v>225</v>
      </c>
      <c r="C874" s="9" t="s">
        <v>225</v>
      </c>
      <c r="D874" s="150" t="s">
        <v>227</v>
      </c>
      <c r="E874" s="151" t="s">
        <v>228</v>
      </c>
      <c r="F874" s="151" t="s">
        <v>229</v>
      </c>
      <c r="G874" s="151" t="s">
        <v>230</v>
      </c>
      <c r="H874" s="151" t="s">
        <v>231</v>
      </c>
      <c r="I874" s="151" t="s">
        <v>234</v>
      </c>
      <c r="J874" s="151" t="s">
        <v>235</v>
      </c>
      <c r="K874" s="151" t="s">
        <v>236</v>
      </c>
      <c r="L874" s="151" t="s">
        <v>237</v>
      </c>
      <c r="M874" s="151" t="s">
        <v>238</v>
      </c>
      <c r="N874" s="151" t="s">
        <v>239</v>
      </c>
      <c r="O874" s="151" t="s">
        <v>240</v>
      </c>
      <c r="P874" s="151" t="s">
        <v>241</v>
      </c>
      <c r="Q874" s="151" t="s">
        <v>242</v>
      </c>
      <c r="R874" s="151" t="s">
        <v>243</v>
      </c>
      <c r="S874" s="151" t="s">
        <v>245</v>
      </c>
      <c r="T874" s="151" t="s">
        <v>246</v>
      </c>
      <c r="U874" s="151" t="s">
        <v>247</v>
      </c>
      <c r="V874" s="152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7" t="s">
        <v>3</v>
      </c>
    </row>
    <row r="875" spans="1:65">
      <c r="A875" s="29"/>
      <c r="B875" s="19"/>
      <c r="C875" s="9"/>
      <c r="D875" s="10" t="s">
        <v>264</v>
      </c>
      <c r="E875" s="11" t="s">
        <v>263</v>
      </c>
      <c r="F875" s="11" t="s">
        <v>263</v>
      </c>
      <c r="G875" s="11" t="s">
        <v>263</v>
      </c>
      <c r="H875" s="11" t="s">
        <v>112</v>
      </c>
      <c r="I875" s="11" t="s">
        <v>263</v>
      </c>
      <c r="J875" s="11" t="s">
        <v>263</v>
      </c>
      <c r="K875" s="11" t="s">
        <v>264</v>
      </c>
      <c r="L875" s="11" t="s">
        <v>264</v>
      </c>
      <c r="M875" s="11" t="s">
        <v>264</v>
      </c>
      <c r="N875" s="11" t="s">
        <v>264</v>
      </c>
      <c r="O875" s="11" t="s">
        <v>264</v>
      </c>
      <c r="P875" s="11" t="s">
        <v>263</v>
      </c>
      <c r="Q875" s="11" t="s">
        <v>263</v>
      </c>
      <c r="R875" s="11" t="s">
        <v>112</v>
      </c>
      <c r="S875" s="11" t="s">
        <v>263</v>
      </c>
      <c r="T875" s="11" t="s">
        <v>263</v>
      </c>
      <c r="U875" s="11" t="s">
        <v>264</v>
      </c>
      <c r="V875" s="152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7">
        <v>2</v>
      </c>
    </row>
    <row r="876" spans="1:65">
      <c r="A876" s="29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152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7">
        <v>3</v>
      </c>
    </row>
    <row r="877" spans="1:65">
      <c r="A877" s="29"/>
      <c r="B877" s="18">
        <v>1</v>
      </c>
      <c r="C877" s="14">
        <v>1</v>
      </c>
      <c r="D877" s="21">
        <v>0.88</v>
      </c>
      <c r="E877" s="153">
        <v>0.8</v>
      </c>
      <c r="F877" s="21">
        <v>1.06</v>
      </c>
      <c r="G877" s="21">
        <v>0.9</v>
      </c>
      <c r="H877" s="21">
        <v>0.94</v>
      </c>
      <c r="I877" s="21">
        <v>1.05</v>
      </c>
      <c r="J877" s="21">
        <v>0.92</v>
      </c>
      <c r="K877" s="21">
        <v>0.96</v>
      </c>
      <c r="L877" s="21">
        <v>1.08</v>
      </c>
      <c r="M877" s="21">
        <v>0.89</v>
      </c>
      <c r="N877" s="21">
        <v>1.1599999999999999</v>
      </c>
      <c r="O877" s="21">
        <v>0.95</v>
      </c>
      <c r="P877" s="153" t="s">
        <v>103</v>
      </c>
      <c r="Q877" s="21">
        <v>0.9900000000000001</v>
      </c>
      <c r="R877" s="153" t="s">
        <v>102</v>
      </c>
      <c r="S877" s="21">
        <v>1.01</v>
      </c>
      <c r="T877" s="21">
        <v>0.89</v>
      </c>
      <c r="U877" s="153">
        <v>1</v>
      </c>
      <c r="V877" s="152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1</v>
      </c>
    </row>
    <row r="878" spans="1:65">
      <c r="A878" s="29"/>
      <c r="B878" s="19">
        <v>1</v>
      </c>
      <c r="C878" s="9">
        <v>2</v>
      </c>
      <c r="D878" s="11">
        <v>0.88</v>
      </c>
      <c r="E878" s="154">
        <v>0.8</v>
      </c>
      <c r="F878" s="11">
        <v>1.01</v>
      </c>
      <c r="G878" s="11">
        <v>0.94</v>
      </c>
      <c r="H878" s="11">
        <v>0.93</v>
      </c>
      <c r="I878" s="11">
        <v>1.1000000000000001</v>
      </c>
      <c r="J878" s="11">
        <v>0.94</v>
      </c>
      <c r="K878" s="11">
        <v>0.97000000000000008</v>
      </c>
      <c r="L878" s="11">
        <v>1.04</v>
      </c>
      <c r="M878" s="11">
        <v>0.85</v>
      </c>
      <c r="N878" s="148">
        <v>1.2</v>
      </c>
      <c r="O878" s="11">
        <v>0.94</v>
      </c>
      <c r="P878" s="154" t="s">
        <v>103</v>
      </c>
      <c r="Q878" s="148">
        <v>0.95</v>
      </c>
      <c r="R878" s="154" t="s">
        <v>102</v>
      </c>
      <c r="S878" s="11">
        <v>1.03</v>
      </c>
      <c r="T878" s="11">
        <v>0.91</v>
      </c>
      <c r="U878" s="154">
        <v>0.9</v>
      </c>
      <c r="V878" s="152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>
        <v>20</v>
      </c>
    </row>
    <row r="879" spans="1:65">
      <c r="A879" s="29"/>
      <c r="B879" s="19">
        <v>1</v>
      </c>
      <c r="C879" s="9">
        <v>3</v>
      </c>
      <c r="D879" s="11">
        <v>0.92</v>
      </c>
      <c r="E879" s="154">
        <v>0.8</v>
      </c>
      <c r="F879" s="11">
        <v>0.98</v>
      </c>
      <c r="G879" s="11">
        <v>0.9</v>
      </c>
      <c r="H879" s="11">
        <v>0.94</v>
      </c>
      <c r="I879" s="11">
        <v>1</v>
      </c>
      <c r="J879" s="11">
        <v>0.94</v>
      </c>
      <c r="K879" s="11">
        <v>0.96</v>
      </c>
      <c r="L879" s="11">
        <v>1.03</v>
      </c>
      <c r="M879" s="11">
        <v>0.83</v>
      </c>
      <c r="N879" s="11">
        <v>1.05</v>
      </c>
      <c r="O879" s="11">
        <v>0.94</v>
      </c>
      <c r="P879" s="154" t="s">
        <v>103</v>
      </c>
      <c r="Q879" s="11">
        <v>1.04</v>
      </c>
      <c r="R879" s="154" t="s">
        <v>102</v>
      </c>
      <c r="S879" s="11">
        <v>1.02</v>
      </c>
      <c r="T879" s="11">
        <v>0.9</v>
      </c>
      <c r="U879" s="154">
        <v>1</v>
      </c>
      <c r="V879" s="152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16</v>
      </c>
    </row>
    <row r="880" spans="1:65">
      <c r="A880" s="29"/>
      <c r="B880" s="19">
        <v>1</v>
      </c>
      <c r="C880" s="9">
        <v>4</v>
      </c>
      <c r="D880" s="11">
        <v>0.92</v>
      </c>
      <c r="E880" s="154">
        <v>0.8</v>
      </c>
      <c r="F880" s="11">
        <v>1</v>
      </c>
      <c r="G880" s="11">
        <v>0.97000000000000008</v>
      </c>
      <c r="H880" s="11">
        <v>0.93</v>
      </c>
      <c r="I880" s="11">
        <v>1</v>
      </c>
      <c r="J880" s="11">
        <v>0.92</v>
      </c>
      <c r="K880" s="11">
        <v>0.95</v>
      </c>
      <c r="L880" s="11">
        <v>0.9900000000000001</v>
      </c>
      <c r="M880" s="11">
        <v>0.88</v>
      </c>
      <c r="N880" s="11">
        <v>0.97000000000000008</v>
      </c>
      <c r="O880" s="11">
        <v>0.96</v>
      </c>
      <c r="P880" s="154">
        <v>0.1</v>
      </c>
      <c r="Q880" s="11">
        <v>1.03</v>
      </c>
      <c r="R880" s="154" t="s">
        <v>102</v>
      </c>
      <c r="S880" s="11">
        <v>1</v>
      </c>
      <c r="T880" s="11">
        <v>0.93</v>
      </c>
      <c r="U880" s="154">
        <v>1</v>
      </c>
      <c r="V880" s="152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0.96878571428571436</v>
      </c>
    </row>
    <row r="881" spans="1:65">
      <c r="A881" s="29"/>
      <c r="B881" s="19">
        <v>1</v>
      </c>
      <c r="C881" s="9">
        <v>5</v>
      </c>
      <c r="D881" s="11">
        <v>0.94</v>
      </c>
      <c r="E881" s="154">
        <v>0.8</v>
      </c>
      <c r="F881" s="11">
        <v>1.05</v>
      </c>
      <c r="G881" s="11">
        <v>0.96</v>
      </c>
      <c r="H881" s="11">
        <v>0.94</v>
      </c>
      <c r="I881" s="11">
        <v>1</v>
      </c>
      <c r="J881" s="11">
        <v>0.9</v>
      </c>
      <c r="K881" s="11">
        <v>0.96</v>
      </c>
      <c r="L881" s="11">
        <v>1.03</v>
      </c>
      <c r="M881" s="11">
        <v>0.88</v>
      </c>
      <c r="N881" s="11">
        <v>1.1200000000000001</v>
      </c>
      <c r="O881" s="11">
        <v>0.94</v>
      </c>
      <c r="P881" s="154" t="s">
        <v>103</v>
      </c>
      <c r="Q881" s="11">
        <v>1.02</v>
      </c>
      <c r="R881" s="154" t="s">
        <v>102</v>
      </c>
      <c r="S881" s="11">
        <v>1</v>
      </c>
      <c r="T881" s="11">
        <v>0.9</v>
      </c>
      <c r="U881" s="154">
        <v>0.9</v>
      </c>
      <c r="V881" s="152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57</v>
      </c>
    </row>
    <row r="882" spans="1:65">
      <c r="A882" s="29"/>
      <c r="B882" s="19">
        <v>1</v>
      </c>
      <c r="C882" s="9">
        <v>6</v>
      </c>
      <c r="D882" s="11">
        <v>0.92</v>
      </c>
      <c r="E882" s="154">
        <v>0.8</v>
      </c>
      <c r="F882" s="11">
        <v>1.02</v>
      </c>
      <c r="G882" s="11">
        <v>0.98</v>
      </c>
      <c r="H882" s="11">
        <v>0.94</v>
      </c>
      <c r="I882" s="11">
        <v>0.95</v>
      </c>
      <c r="J882" s="11">
        <v>0.88</v>
      </c>
      <c r="K882" s="11">
        <v>0.97000000000000008</v>
      </c>
      <c r="L882" s="11">
        <v>1.03</v>
      </c>
      <c r="M882" s="11">
        <v>0.89</v>
      </c>
      <c r="N882" s="11">
        <v>1.0900000000000001</v>
      </c>
      <c r="O882" s="148">
        <v>1.02</v>
      </c>
      <c r="P882" s="154" t="s">
        <v>103</v>
      </c>
      <c r="Q882" s="11">
        <v>1.03</v>
      </c>
      <c r="R882" s="154" t="s">
        <v>102</v>
      </c>
      <c r="S882" s="148">
        <v>0.92</v>
      </c>
      <c r="T882" s="11">
        <v>0.86</v>
      </c>
      <c r="U882" s="154">
        <v>0.9</v>
      </c>
      <c r="V882" s="152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29"/>
      <c r="B883" s="20" t="s">
        <v>254</v>
      </c>
      <c r="C883" s="12"/>
      <c r="D883" s="22">
        <v>0.91</v>
      </c>
      <c r="E883" s="22">
        <v>0.79999999999999993</v>
      </c>
      <c r="F883" s="22">
        <v>1.0200000000000002</v>
      </c>
      <c r="G883" s="22">
        <v>0.94166666666666676</v>
      </c>
      <c r="H883" s="22">
        <v>0.93666666666666654</v>
      </c>
      <c r="I883" s="22">
        <v>1.0166666666666668</v>
      </c>
      <c r="J883" s="22">
        <v>0.91666666666666663</v>
      </c>
      <c r="K883" s="22">
        <v>0.96166666666666656</v>
      </c>
      <c r="L883" s="22">
        <v>1.0333333333333334</v>
      </c>
      <c r="M883" s="22">
        <v>0.87</v>
      </c>
      <c r="N883" s="22">
        <v>1.0983333333333334</v>
      </c>
      <c r="O883" s="22">
        <v>0.95833333333333337</v>
      </c>
      <c r="P883" s="22">
        <v>0.1</v>
      </c>
      <c r="Q883" s="22">
        <v>1.01</v>
      </c>
      <c r="R883" s="22" t="s">
        <v>604</v>
      </c>
      <c r="S883" s="22">
        <v>0.9966666666666667</v>
      </c>
      <c r="T883" s="22">
        <v>0.89833333333333343</v>
      </c>
      <c r="U883" s="22">
        <v>0.95000000000000007</v>
      </c>
      <c r="V883" s="152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29"/>
      <c r="B884" s="3" t="s">
        <v>255</v>
      </c>
      <c r="C884" s="28"/>
      <c r="D884" s="11">
        <v>0.92</v>
      </c>
      <c r="E884" s="11">
        <v>0.8</v>
      </c>
      <c r="F884" s="11">
        <v>1.0150000000000001</v>
      </c>
      <c r="G884" s="11">
        <v>0.95</v>
      </c>
      <c r="H884" s="11">
        <v>0.94</v>
      </c>
      <c r="I884" s="11">
        <v>1</v>
      </c>
      <c r="J884" s="11">
        <v>0.92</v>
      </c>
      <c r="K884" s="11">
        <v>0.96</v>
      </c>
      <c r="L884" s="11">
        <v>1.03</v>
      </c>
      <c r="M884" s="11">
        <v>0.88</v>
      </c>
      <c r="N884" s="11">
        <v>1.105</v>
      </c>
      <c r="O884" s="11">
        <v>0.94499999999999995</v>
      </c>
      <c r="P884" s="11">
        <v>0.1</v>
      </c>
      <c r="Q884" s="11">
        <v>1.0249999999999999</v>
      </c>
      <c r="R884" s="11" t="s">
        <v>604</v>
      </c>
      <c r="S884" s="11">
        <v>1.0049999999999999</v>
      </c>
      <c r="T884" s="11">
        <v>0.9</v>
      </c>
      <c r="U884" s="11">
        <v>0.95</v>
      </c>
      <c r="V884" s="152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29"/>
      <c r="B885" s="3" t="s">
        <v>256</v>
      </c>
      <c r="C885" s="28"/>
      <c r="D885" s="23">
        <v>2.4494897427831775E-2</v>
      </c>
      <c r="E885" s="23">
        <v>1.2161883888976234E-16</v>
      </c>
      <c r="F885" s="23">
        <v>3.0331501776206232E-2</v>
      </c>
      <c r="G885" s="23">
        <v>3.4880749227427246E-2</v>
      </c>
      <c r="H885" s="23">
        <v>5.1639777949431687E-3</v>
      </c>
      <c r="I885" s="23">
        <v>5.1639777949432274E-2</v>
      </c>
      <c r="J885" s="23">
        <v>2.3380903889000219E-2</v>
      </c>
      <c r="K885" s="23">
        <v>7.5277265270908668E-3</v>
      </c>
      <c r="L885" s="23">
        <v>2.8751811537130426E-2</v>
      </c>
      <c r="M885" s="23">
        <v>2.4494897427831803E-2</v>
      </c>
      <c r="N885" s="23">
        <v>8.1833163611500795E-2</v>
      </c>
      <c r="O885" s="23">
        <v>3.1251666622224623E-2</v>
      </c>
      <c r="P885" s="23" t="s">
        <v>604</v>
      </c>
      <c r="Q885" s="23">
        <v>3.4058772731852822E-2</v>
      </c>
      <c r="R885" s="23" t="s">
        <v>604</v>
      </c>
      <c r="S885" s="23">
        <v>3.9327683210006993E-2</v>
      </c>
      <c r="T885" s="23">
        <v>2.3166067138525426E-2</v>
      </c>
      <c r="U885" s="23">
        <v>5.4772255750516599E-2</v>
      </c>
      <c r="V885" s="204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/>
      <c r="AP885" s="205"/>
      <c r="AQ885" s="205"/>
      <c r="AR885" s="205"/>
      <c r="AS885" s="205"/>
      <c r="AT885" s="205"/>
      <c r="AU885" s="205"/>
      <c r="AV885" s="205"/>
      <c r="AW885" s="205"/>
      <c r="AX885" s="205"/>
      <c r="AY885" s="205"/>
      <c r="AZ885" s="205"/>
      <c r="BA885" s="205"/>
      <c r="BB885" s="205"/>
      <c r="BC885" s="205"/>
      <c r="BD885" s="205"/>
      <c r="BE885" s="205"/>
      <c r="BF885" s="205"/>
      <c r="BG885" s="205"/>
      <c r="BH885" s="205"/>
      <c r="BI885" s="205"/>
      <c r="BJ885" s="205"/>
      <c r="BK885" s="205"/>
      <c r="BL885" s="205"/>
      <c r="BM885" s="56"/>
    </row>
    <row r="886" spans="1:65">
      <c r="A886" s="29"/>
      <c r="B886" s="3" t="s">
        <v>86</v>
      </c>
      <c r="C886" s="28"/>
      <c r="D886" s="13">
        <v>2.6917469700914038E-2</v>
      </c>
      <c r="E886" s="13">
        <v>1.5202354861220294E-16</v>
      </c>
      <c r="F886" s="13">
        <v>2.9736766447261004E-2</v>
      </c>
      <c r="G886" s="13">
        <v>3.7041503604347513E-2</v>
      </c>
      <c r="H886" s="13">
        <v>5.5131435533201101E-3</v>
      </c>
      <c r="I886" s="13">
        <v>5.0793224212556325E-2</v>
      </c>
      <c r="J886" s="13">
        <v>2.5506440606182058E-2</v>
      </c>
      <c r="K886" s="13">
        <v>7.8277918825901578E-3</v>
      </c>
      <c r="L886" s="13">
        <v>2.7824333745610087E-2</v>
      </c>
      <c r="M886" s="13">
        <v>2.81550545147492E-2</v>
      </c>
      <c r="N886" s="13">
        <v>7.450667400136643E-2</v>
      </c>
      <c r="O886" s="13">
        <v>3.2610434736234387E-2</v>
      </c>
      <c r="P886" s="13" t="s">
        <v>604</v>
      </c>
      <c r="Q886" s="13">
        <v>3.3721557160250319E-2</v>
      </c>
      <c r="R886" s="13" t="s">
        <v>604</v>
      </c>
      <c r="S886" s="13">
        <v>3.9459213923083936E-2</v>
      </c>
      <c r="T886" s="13">
        <v>2.5787829838803809E-2</v>
      </c>
      <c r="U886" s="13">
        <v>5.7655006053175362E-2</v>
      </c>
      <c r="V886" s="152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3" t="s">
        <v>257</v>
      </c>
      <c r="C887" s="28"/>
      <c r="D887" s="13">
        <v>-6.0679790606797956E-2</v>
      </c>
      <c r="E887" s="13">
        <v>-0.17422399174224001</v>
      </c>
      <c r="F887" s="13">
        <v>5.2864410528644212E-2</v>
      </c>
      <c r="G887" s="13">
        <v>-2.7992823613261497E-2</v>
      </c>
      <c r="H887" s="13">
        <v>-3.3153923664872798E-2</v>
      </c>
      <c r="I887" s="13">
        <v>4.9423677160903567E-2</v>
      </c>
      <c r="J887" s="13">
        <v>-5.3798323871316667E-2</v>
      </c>
      <c r="K887" s="13">
        <v>-7.348423406817739E-3</v>
      </c>
      <c r="L887" s="13">
        <v>6.6627343999606792E-2</v>
      </c>
      <c r="M887" s="13">
        <v>-0.10196859101968603</v>
      </c>
      <c r="N887" s="13">
        <v>0.13372164467054981</v>
      </c>
      <c r="O887" s="13">
        <v>-1.0789156774558273E-2</v>
      </c>
      <c r="P887" s="13">
        <v>-0.89677799896777999</v>
      </c>
      <c r="Q887" s="13">
        <v>4.2542210425422056E-2</v>
      </c>
      <c r="R887" s="13" t="s">
        <v>604</v>
      </c>
      <c r="S887" s="13">
        <v>2.8779276954459476E-2</v>
      </c>
      <c r="T887" s="13">
        <v>-7.2722357393890213E-2</v>
      </c>
      <c r="U887" s="13">
        <v>-1.9390990193909885E-2</v>
      </c>
      <c r="V887" s="152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45" t="s">
        <v>258</v>
      </c>
      <c r="C888" s="46"/>
      <c r="D888" s="44">
        <v>0.67</v>
      </c>
      <c r="E888" s="44" t="s">
        <v>259</v>
      </c>
      <c r="F888" s="44">
        <v>0.76</v>
      </c>
      <c r="G888" s="44">
        <v>0.26</v>
      </c>
      <c r="H888" s="44">
        <v>0.33</v>
      </c>
      <c r="I888" s="44">
        <v>0.72</v>
      </c>
      <c r="J888" s="44">
        <v>0.59</v>
      </c>
      <c r="K888" s="44">
        <v>0</v>
      </c>
      <c r="L888" s="44">
        <v>0.94</v>
      </c>
      <c r="M888" s="44">
        <v>1.2</v>
      </c>
      <c r="N888" s="44">
        <v>1.78</v>
      </c>
      <c r="O888" s="44">
        <v>0.04</v>
      </c>
      <c r="P888" s="44" t="s">
        <v>259</v>
      </c>
      <c r="Q888" s="44">
        <v>0.63</v>
      </c>
      <c r="R888" s="44">
        <v>20.079999999999998</v>
      </c>
      <c r="S888" s="44">
        <v>0.46</v>
      </c>
      <c r="T888" s="44">
        <v>0.83</v>
      </c>
      <c r="U888" s="44" t="s">
        <v>259</v>
      </c>
      <c r="V888" s="152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B889" s="30" t="s">
        <v>274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BM889" s="55"/>
    </row>
    <row r="890" spans="1:65">
      <c r="BM890" s="55"/>
    </row>
    <row r="891" spans="1:65" ht="15">
      <c r="B891" s="8" t="s">
        <v>464</v>
      </c>
      <c r="BM891" s="27" t="s">
        <v>66</v>
      </c>
    </row>
    <row r="892" spans="1:65" ht="15">
      <c r="A892" s="24" t="s">
        <v>24</v>
      </c>
      <c r="B892" s="18" t="s">
        <v>108</v>
      </c>
      <c r="C892" s="15" t="s">
        <v>109</v>
      </c>
      <c r="D892" s="16" t="s">
        <v>224</v>
      </c>
      <c r="E892" s="17" t="s">
        <v>224</v>
      </c>
      <c r="F892" s="17" t="s">
        <v>224</v>
      </c>
      <c r="G892" s="17" t="s">
        <v>224</v>
      </c>
      <c r="H892" s="17" t="s">
        <v>224</v>
      </c>
      <c r="I892" s="17" t="s">
        <v>224</v>
      </c>
      <c r="J892" s="17" t="s">
        <v>224</v>
      </c>
      <c r="K892" s="17" t="s">
        <v>224</v>
      </c>
      <c r="L892" s="15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7">
        <v>1</v>
      </c>
    </row>
    <row r="893" spans="1:65">
      <c r="A893" s="29"/>
      <c r="B893" s="19" t="s">
        <v>225</v>
      </c>
      <c r="C893" s="9" t="s">
        <v>225</v>
      </c>
      <c r="D893" s="150" t="s">
        <v>227</v>
      </c>
      <c r="E893" s="151" t="s">
        <v>228</v>
      </c>
      <c r="F893" s="151" t="s">
        <v>234</v>
      </c>
      <c r="G893" s="151" t="s">
        <v>236</v>
      </c>
      <c r="H893" s="151" t="s">
        <v>237</v>
      </c>
      <c r="I893" s="151" t="s">
        <v>241</v>
      </c>
      <c r="J893" s="151" t="s">
        <v>245</v>
      </c>
      <c r="K893" s="151" t="s">
        <v>247</v>
      </c>
      <c r="L893" s="15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 t="s">
        <v>3</v>
      </c>
    </row>
    <row r="894" spans="1:65">
      <c r="A894" s="29"/>
      <c r="B894" s="19"/>
      <c r="C894" s="9"/>
      <c r="D894" s="10" t="s">
        <v>264</v>
      </c>
      <c r="E894" s="11" t="s">
        <v>263</v>
      </c>
      <c r="F894" s="11" t="s">
        <v>263</v>
      </c>
      <c r="G894" s="11" t="s">
        <v>264</v>
      </c>
      <c r="H894" s="11" t="s">
        <v>264</v>
      </c>
      <c r="I894" s="11" t="s">
        <v>263</v>
      </c>
      <c r="J894" s="11" t="s">
        <v>263</v>
      </c>
      <c r="K894" s="11" t="s">
        <v>264</v>
      </c>
      <c r="L894" s="15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7">
        <v>2</v>
      </c>
    </row>
    <row r="895" spans="1:65">
      <c r="A895" s="29"/>
      <c r="B895" s="19"/>
      <c r="C895" s="9"/>
      <c r="D895" s="25"/>
      <c r="E895" s="25"/>
      <c r="F895" s="25"/>
      <c r="G895" s="25"/>
      <c r="H895" s="25"/>
      <c r="I895" s="25"/>
      <c r="J895" s="25"/>
      <c r="K895" s="25"/>
      <c r="L895" s="15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3</v>
      </c>
    </row>
    <row r="896" spans="1:65">
      <c r="A896" s="29"/>
      <c r="B896" s="18">
        <v>1</v>
      </c>
      <c r="C896" s="14">
        <v>1</v>
      </c>
      <c r="D896" s="21">
        <v>0.68</v>
      </c>
      <c r="E896" s="21">
        <v>0.6</v>
      </c>
      <c r="F896" s="21">
        <v>0.6</v>
      </c>
      <c r="G896" s="21">
        <v>0.74</v>
      </c>
      <c r="H896" s="21">
        <v>0.78</v>
      </c>
      <c r="I896" s="21">
        <v>0.7</v>
      </c>
      <c r="J896" s="21">
        <v>0.67</v>
      </c>
      <c r="K896" s="21">
        <v>0.8</v>
      </c>
      <c r="L896" s="15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>
        <v>1</v>
      </c>
    </row>
    <row r="897" spans="1:65">
      <c r="A897" s="29"/>
      <c r="B897" s="19">
        <v>1</v>
      </c>
      <c r="C897" s="9">
        <v>2</v>
      </c>
      <c r="D897" s="11">
        <v>0.7</v>
      </c>
      <c r="E897" s="11">
        <v>0.6</v>
      </c>
      <c r="F897" s="11">
        <v>0.7</v>
      </c>
      <c r="G897" s="11">
        <v>0.73</v>
      </c>
      <c r="H897" s="11">
        <v>0.73</v>
      </c>
      <c r="I897" s="11">
        <v>0.7</v>
      </c>
      <c r="J897" s="11">
        <v>0.68</v>
      </c>
      <c r="K897" s="11">
        <v>0.7</v>
      </c>
      <c r="L897" s="15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21</v>
      </c>
    </row>
    <row r="898" spans="1:65">
      <c r="A898" s="29"/>
      <c r="B898" s="19">
        <v>1</v>
      </c>
      <c r="C898" s="9">
        <v>3</v>
      </c>
      <c r="D898" s="11">
        <v>0.69</v>
      </c>
      <c r="E898" s="11">
        <v>0.6</v>
      </c>
      <c r="F898" s="11">
        <v>0.6</v>
      </c>
      <c r="G898" s="11">
        <v>0.74</v>
      </c>
      <c r="H898" s="11">
        <v>0.8</v>
      </c>
      <c r="I898" s="11">
        <v>0.6</v>
      </c>
      <c r="J898" s="11">
        <v>0.67</v>
      </c>
      <c r="K898" s="11">
        <v>0.8</v>
      </c>
      <c r="L898" s="15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16</v>
      </c>
    </row>
    <row r="899" spans="1:65">
      <c r="A899" s="29"/>
      <c r="B899" s="19">
        <v>1</v>
      </c>
      <c r="C899" s="9">
        <v>4</v>
      </c>
      <c r="D899" s="11">
        <v>0.7</v>
      </c>
      <c r="E899" s="11">
        <v>0.6</v>
      </c>
      <c r="F899" s="11">
        <v>0.7</v>
      </c>
      <c r="G899" s="148">
        <v>0.69</v>
      </c>
      <c r="H899" s="11">
        <v>0.74</v>
      </c>
      <c r="I899" s="11">
        <v>0.7</v>
      </c>
      <c r="J899" s="11">
        <v>0.68</v>
      </c>
      <c r="K899" s="11">
        <v>0.8</v>
      </c>
      <c r="L899" s="15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>
        <v>0.69470833333333337</v>
      </c>
    </row>
    <row r="900" spans="1:65">
      <c r="A900" s="29"/>
      <c r="B900" s="19">
        <v>1</v>
      </c>
      <c r="C900" s="9">
        <v>5</v>
      </c>
      <c r="D900" s="11">
        <v>0.68</v>
      </c>
      <c r="E900" s="11">
        <v>0.6</v>
      </c>
      <c r="F900" s="11">
        <v>0.7</v>
      </c>
      <c r="G900" s="11">
        <v>0.73</v>
      </c>
      <c r="H900" s="11">
        <v>0.76</v>
      </c>
      <c r="I900" s="11">
        <v>0.6</v>
      </c>
      <c r="J900" s="11">
        <v>0.66</v>
      </c>
      <c r="K900" s="11">
        <v>0.7</v>
      </c>
      <c r="L900" s="15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7">
        <v>58</v>
      </c>
    </row>
    <row r="901" spans="1:65">
      <c r="A901" s="29"/>
      <c r="B901" s="19">
        <v>1</v>
      </c>
      <c r="C901" s="9">
        <v>6</v>
      </c>
      <c r="D901" s="148">
        <v>0.6</v>
      </c>
      <c r="E901" s="11">
        <v>0.6</v>
      </c>
      <c r="F901" s="11">
        <v>0.7</v>
      </c>
      <c r="G901" s="11">
        <v>0.74</v>
      </c>
      <c r="H901" s="11">
        <v>0.77</v>
      </c>
      <c r="I901" s="11">
        <v>0.7</v>
      </c>
      <c r="J901" s="11">
        <v>0.65</v>
      </c>
      <c r="K901" s="11">
        <v>0.8</v>
      </c>
      <c r="L901" s="15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A902" s="29"/>
      <c r="B902" s="20" t="s">
        <v>254</v>
      </c>
      <c r="C902" s="12"/>
      <c r="D902" s="22">
        <v>0.67499999999999993</v>
      </c>
      <c r="E902" s="22">
        <v>0.6</v>
      </c>
      <c r="F902" s="22">
        <v>0.66666666666666663</v>
      </c>
      <c r="G902" s="22">
        <v>0.72833333333333339</v>
      </c>
      <c r="H902" s="22">
        <v>0.76333333333333331</v>
      </c>
      <c r="I902" s="22">
        <v>0.66666666666666663</v>
      </c>
      <c r="J902" s="22">
        <v>0.66833333333333345</v>
      </c>
      <c r="K902" s="22">
        <v>0.76666666666666661</v>
      </c>
      <c r="L902" s="15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29"/>
      <c r="B903" s="3" t="s">
        <v>255</v>
      </c>
      <c r="C903" s="28"/>
      <c r="D903" s="11">
        <v>0.68500000000000005</v>
      </c>
      <c r="E903" s="11">
        <v>0.6</v>
      </c>
      <c r="F903" s="11">
        <v>0.7</v>
      </c>
      <c r="G903" s="11">
        <v>0.73499999999999999</v>
      </c>
      <c r="H903" s="11">
        <v>0.76500000000000001</v>
      </c>
      <c r="I903" s="11">
        <v>0.7</v>
      </c>
      <c r="J903" s="11">
        <v>0.67</v>
      </c>
      <c r="K903" s="11">
        <v>0.8</v>
      </c>
      <c r="L903" s="15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29"/>
      <c r="B904" s="3" t="s">
        <v>256</v>
      </c>
      <c r="C904" s="28"/>
      <c r="D904" s="23">
        <v>3.781534080237807E-2</v>
      </c>
      <c r="E904" s="23">
        <v>0</v>
      </c>
      <c r="F904" s="23">
        <v>5.1639777949432218E-2</v>
      </c>
      <c r="G904" s="23">
        <v>1.9407902170679534E-2</v>
      </c>
      <c r="H904" s="23">
        <v>2.5819888974716137E-2</v>
      </c>
      <c r="I904" s="23">
        <v>5.1639777949432218E-2</v>
      </c>
      <c r="J904" s="23">
        <v>1.1690451944500132E-2</v>
      </c>
      <c r="K904" s="23">
        <v>5.1639777949432274E-2</v>
      </c>
      <c r="L904" s="204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  <c r="AC904" s="205"/>
      <c r="AD904" s="205"/>
      <c r="AE904" s="205"/>
      <c r="AF904" s="205"/>
      <c r="AG904" s="205"/>
      <c r="AH904" s="205"/>
      <c r="AI904" s="205"/>
      <c r="AJ904" s="205"/>
      <c r="AK904" s="205"/>
      <c r="AL904" s="205"/>
      <c r="AM904" s="205"/>
      <c r="AN904" s="205"/>
      <c r="AO904" s="205"/>
      <c r="AP904" s="205"/>
      <c r="AQ904" s="205"/>
      <c r="AR904" s="205"/>
      <c r="AS904" s="205"/>
      <c r="AT904" s="205"/>
      <c r="AU904" s="205"/>
      <c r="AV904" s="205"/>
      <c r="AW904" s="205"/>
      <c r="AX904" s="205"/>
      <c r="AY904" s="205"/>
      <c r="AZ904" s="205"/>
      <c r="BA904" s="205"/>
      <c r="BB904" s="205"/>
      <c r="BC904" s="205"/>
      <c r="BD904" s="205"/>
      <c r="BE904" s="205"/>
      <c r="BF904" s="205"/>
      <c r="BG904" s="205"/>
      <c r="BH904" s="205"/>
      <c r="BI904" s="205"/>
      <c r="BJ904" s="205"/>
      <c r="BK904" s="205"/>
      <c r="BL904" s="205"/>
      <c r="BM904" s="56"/>
    </row>
    <row r="905" spans="1:65">
      <c r="A905" s="29"/>
      <c r="B905" s="3" t="s">
        <v>86</v>
      </c>
      <c r="C905" s="28"/>
      <c r="D905" s="13">
        <v>5.6022727114634185E-2</v>
      </c>
      <c r="E905" s="13">
        <v>0</v>
      </c>
      <c r="F905" s="13">
        <v>7.7459666924148338E-2</v>
      </c>
      <c r="G905" s="13">
        <v>2.6647005268667551E-2</v>
      </c>
      <c r="H905" s="13">
        <v>3.3825182062946907E-2</v>
      </c>
      <c r="I905" s="13">
        <v>7.7459666924148338E-2</v>
      </c>
      <c r="J905" s="13">
        <v>1.749194804663361E-2</v>
      </c>
      <c r="K905" s="13">
        <v>6.7356232107955147E-2</v>
      </c>
      <c r="L905" s="15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29"/>
      <c r="B906" s="3" t="s">
        <v>257</v>
      </c>
      <c r="C906" s="28"/>
      <c r="D906" s="13">
        <v>-2.8369219696515513E-2</v>
      </c>
      <c r="E906" s="13">
        <v>-0.13632819528579143</v>
      </c>
      <c r="F906" s="13">
        <v>-4.0364661428657245E-2</v>
      </c>
      <c r="G906" s="13">
        <v>4.8401607389192192E-2</v>
      </c>
      <c r="H906" s="13">
        <v>9.8782462664187554E-2</v>
      </c>
      <c r="I906" s="13">
        <v>-4.0364661428657245E-2</v>
      </c>
      <c r="J906" s="13">
        <v>-3.7965573082228699E-2</v>
      </c>
      <c r="K906" s="13">
        <v>0.1035806393570442</v>
      </c>
      <c r="L906" s="15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29"/>
      <c r="B907" s="45" t="s">
        <v>258</v>
      </c>
      <c r="C907" s="46"/>
      <c r="D907" s="44">
        <v>7.0000000000000007E-2</v>
      </c>
      <c r="E907" s="44">
        <v>1.57</v>
      </c>
      <c r="F907" s="44">
        <v>0.11</v>
      </c>
      <c r="G907" s="44">
        <v>1.24</v>
      </c>
      <c r="H907" s="44">
        <v>2</v>
      </c>
      <c r="I907" s="44">
        <v>0.11</v>
      </c>
      <c r="J907" s="44">
        <v>7.0000000000000007E-2</v>
      </c>
      <c r="K907" s="44">
        <v>2.08</v>
      </c>
      <c r="L907" s="15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B908" s="30"/>
      <c r="C908" s="20"/>
      <c r="D908" s="20"/>
      <c r="E908" s="20"/>
      <c r="F908" s="20"/>
      <c r="G908" s="20"/>
      <c r="H908" s="20"/>
      <c r="I908" s="20"/>
      <c r="J908" s="20"/>
      <c r="K908" s="20"/>
      <c r="BM908" s="55"/>
    </row>
    <row r="909" spans="1:65" ht="15">
      <c r="B909" s="8" t="s">
        <v>465</v>
      </c>
      <c r="BM909" s="27" t="s">
        <v>66</v>
      </c>
    </row>
    <row r="910" spans="1:65" ht="15">
      <c r="A910" s="24" t="s">
        <v>27</v>
      </c>
      <c r="B910" s="18" t="s">
        <v>108</v>
      </c>
      <c r="C910" s="15" t="s">
        <v>109</v>
      </c>
      <c r="D910" s="16" t="s">
        <v>224</v>
      </c>
      <c r="E910" s="17" t="s">
        <v>224</v>
      </c>
      <c r="F910" s="17" t="s">
        <v>224</v>
      </c>
      <c r="G910" s="17" t="s">
        <v>224</v>
      </c>
      <c r="H910" s="17" t="s">
        <v>224</v>
      </c>
      <c r="I910" s="17" t="s">
        <v>224</v>
      </c>
      <c r="J910" s="17" t="s">
        <v>224</v>
      </c>
      <c r="K910" s="17" t="s">
        <v>224</v>
      </c>
      <c r="L910" s="17" t="s">
        <v>224</v>
      </c>
      <c r="M910" s="17" t="s">
        <v>224</v>
      </c>
      <c r="N910" s="17" t="s">
        <v>224</v>
      </c>
      <c r="O910" s="17" t="s">
        <v>224</v>
      </c>
      <c r="P910" s="17" t="s">
        <v>224</v>
      </c>
      <c r="Q910" s="17" t="s">
        <v>224</v>
      </c>
      <c r="R910" s="17" t="s">
        <v>224</v>
      </c>
      <c r="S910" s="17" t="s">
        <v>224</v>
      </c>
      <c r="T910" s="17" t="s">
        <v>224</v>
      </c>
      <c r="U910" s="17" t="s">
        <v>224</v>
      </c>
      <c r="V910" s="152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7">
        <v>1</v>
      </c>
    </row>
    <row r="911" spans="1:65">
      <c r="A911" s="29"/>
      <c r="B911" s="19" t="s">
        <v>225</v>
      </c>
      <c r="C911" s="9" t="s">
        <v>225</v>
      </c>
      <c r="D911" s="150" t="s">
        <v>227</v>
      </c>
      <c r="E911" s="151" t="s">
        <v>228</v>
      </c>
      <c r="F911" s="151" t="s">
        <v>229</v>
      </c>
      <c r="G911" s="151" t="s">
        <v>230</v>
      </c>
      <c r="H911" s="151" t="s">
        <v>231</v>
      </c>
      <c r="I911" s="151" t="s">
        <v>234</v>
      </c>
      <c r="J911" s="151" t="s">
        <v>235</v>
      </c>
      <c r="K911" s="151" t="s">
        <v>236</v>
      </c>
      <c r="L911" s="151" t="s">
        <v>237</v>
      </c>
      <c r="M911" s="151" t="s">
        <v>238</v>
      </c>
      <c r="N911" s="151" t="s">
        <v>239</v>
      </c>
      <c r="O911" s="151" t="s">
        <v>240</v>
      </c>
      <c r="P911" s="151" t="s">
        <v>241</v>
      </c>
      <c r="Q911" s="151" t="s">
        <v>242</v>
      </c>
      <c r="R911" s="151" t="s">
        <v>243</v>
      </c>
      <c r="S911" s="151" t="s">
        <v>245</v>
      </c>
      <c r="T911" s="151" t="s">
        <v>246</v>
      </c>
      <c r="U911" s="151" t="s">
        <v>247</v>
      </c>
      <c r="V911" s="152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 t="s">
        <v>3</v>
      </c>
    </row>
    <row r="912" spans="1:65">
      <c r="A912" s="29"/>
      <c r="B912" s="19"/>
      <c r="C912" s="9"/>
      <c r="D912" s="10" t="s">
        <v>264</v>
      </c>
      <c r="E912" s="11" t="s">
        <v>263</v>
      </c>
      <c r="F912" s="11" t="s">
        <v>263</v>
      </c>
      <c r="G912" s="11" t="s">
        <v>263</v>
      </c>
      <c r="H912" s="11" t="s">
        <v>112</v>
      </c>
      <c r="I912" s="11" t="s">
        <v>263</v>
      </c>
      <c r="J912" s="11" t="s">
        <v>263</v>
      </c>
      <c r="K912" s="11" t="s">
        <v>264</v>
      </c>
      <c r="L912" s="11" t="s">
        <v>112</v>
      </c>
      <c r="M912" s="11" t="s">
        <v>264</v>
      </c>
      <c r="N912" s="11" t="s">
        <v>264</v>
      </c>
      <c r="O912" s="11" t="s">
        <v>264</v>
      </c>
      <c r="P912" s="11" t="s">
        <v>263</v>
      </c>
      <c r="Q912" s="11" t="s">
        <v>263</v>
      </c>
      <c r="R912" s="11" t="s">
        <v>112</v>
      </c>
      <c r="S912" s="11" t="s">
        <v>263</v>
      </c>
      <c r="T912" s="11" t="s">
        <v>263</v>
      </c>
      <c r="U912" s="11" t="s">
        <v>264</v>
      </c>
      <c r="V912" s="152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>
        <v>2</v>
      </c>
    </row>
    <row r="913" spans="1:65">
      <c r="A913" s="29"/>
      <c r="B913" s="19"/>
      <c r="C913" s="9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152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3</v>
      </c>
    </row>
    <row r="914" spans="1:65">
      <c r="A914" s="29"/>
      <c r="B914" s="18">
        <v>1</v>
      </c>
      <c r="C914" s="14">
        <v>1</v>
      </c>
      <c r="D914" s="153">
        <v>0.67</v>
      </c>
      <c r="E914" s="21">
        <v>0.88</v>
      </c>
      <c r="F914" s="21">
        <v>0.86</v>
      </c>
      <c r="G914" s="21">
        <v>0.73</v>
      </c>
      <c r="H914" s="153">
        <v>0.8</v>
      </c>
      <c r="I914" s="21">
        <v>0.82</v>
      </c>
      <c r="J914" s="21">
        <v>0.86</v>
      </c>
      <c r="K914" s="153">
        <v>0.8</v>
      </c>
      <c r="L914" s="153" t="s">
        <v>102</v>
      </c>
      <c r="M914" s="147">
        <v>0.92</v>
      </c>
      <c r="N914" s="153">
        <v>0.66</v>
      </c>
      <c r="O914" s="153">
        <v>0.9</v>
      </c>
      <c r="P914" s="153">
        <v>0.4</v>
      </c>
      <c r="Q914" s="21">
        <v>0.89</v>
      </c>
      <c r="R914" s="153" t="s">
        <v>102</v>
      </c>
      <c r="S914" s="21">
        <v>0.74</v>
      </c>
      <c r="T914" s="21">
        <v>0.84</v>
      </c>
      <c r="U914" s="153">
        <v>0.79</v>
      </c>
      <c r="V914" s="152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>
        <v>1</v>
      </c>
    </row>
    <row r="915" spans="1:65">
      <c r="A915" s="29"/>
      <c r="B915" s="19">
        <v>1</v>
      </c>
      <c r="C915" s="9">
        <v>2</v>
      </c>
      <c r="D915" s="148">
        <v>0.37</v>
      </c>
      <c r="E915" s="11">
        <v>0.8</v>
      </c>
      <c r="F915" s="11">
        <v>0.9</v>
      </c>
      <c r="G915" s="11">
        <v>0.75</v>
      </c>
      <c r="H915" s="154">
        <v>0.8</v>
      </c>
      <c r="I915" s="11">
        <v>0.96</v>
      </c>
      <c r="J915" s="11">
        <v>0.85</v>
      </c>
      <c r="K915" s="154">
        <v>0.8</v>
      </c>
      <c r="L915" s="154" t="s">
        <v>102</v>
      </c>
      <c r="M915" s="11">
        <v>0.78</v>
      </c>
      <c r="N915" s="154">
        <v>0.65</v>
      </c>
      <c r="O915" s="154">
        <v>0.9</v>
      </c>
      <c r="P915" s="154">
        <v>0.4</v>
      </c>
      <c r="Q915" s="11">
        <v>1.02</v>
      </c>
      <c r="R915" s="154" t="s">
        <v>102</v>
      </c>
      <c r="S915" s="11">
        <v>0.72</v>
      </c>
      <c r="T915" s="11">
        <v>0.87</v>
      </c>
      <c r="U915" s="154">
        <v>0.66</v>
      </c>
      <c r="V915" s="152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22</v>
      </c>
    </row>
    <row r="916" spans="1:65">
      <c r="A916" s="29"/>
      <c r="B916" s="19">
        <v>1</v>
      </c>
      <c r="C916" s="9">
        <v>3</v>
      </c>
      <c r="D916" s="154">
        <v>0.59</v>
      </c>
      <c r="E916" s="11">
        <v>0.83</v>
      </c>
      <c r="F916" s="11">
        <v>0.84</v>
      </c>
      <c r="G916" s="11">
        <v>0.76</v>
      </c>
      <c r="H916" s="154">
        <v>0.7</v>
      </c>
      <c r="I916" s="11">
        <v>0.82</v>
      </c>
      <c r="J916" s="11">
        <v>0.84</v>
      </c>
      <c r="K916" s="154">
        <v>0.8</v>
      </c>
      <c r="L916" s="154" t="s">
        <v>102</v>
      </c>
      <c r="M916" s="11">
        <v>0.83</v>
      </c>
      <c r="N916" s="154">
        <v>0.61</v>
      </c>
      <c r="O916" s="154">
        <v>0.9</v>
      </c>
      <c r="P916" s="154">
        <v>0.3</v>
      </c>
      <c r="Q916" s="11">
        <v>0.88</v>
      </c>
      <c r="R916" s="154" t="s">
        <v>102</v>
      </c>
      <c r="S916" s="11">
        <v>0.85</v>
      </c>
      <c r="T916" s="11">
        <v>0.83</v>
      </c>
      <c r="U916" s="154">
        <v>0.83</v>
      </c>
      <c r="V916" s="152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16</v>
      </c>
    </row>
    <row r="917" spans="1:65">
      <c r="A917" s="29"/>
      <c r="B917" s="19">
        <v>1</v>
      </c>
      <c r="C917" s="9">
        <v>4</v>
      </c>
      <c r="D917" s="154">
        <v>0.61</v>
      </c>
      <c r="E917" s="11">
        <v>0.82</v>
      </c>
      <c r="F917" s="11">
        <v>0.89</v>
      </c>
      <c r="G917" s="11">
        <v>0.88</v>
      </c>
      <c r="H917" s="154">
        <v>0.8</v>
      </c>
      <c r="I917" s="11">
        <v>0.88</v>
      </c>
      <c r="J917" s="11">
        <v>0.87</v>
      </c>
      <c r="K917" s="154">
        <v>0.8</v>
      </c>
      <c r="L917" s="154" t="s">
        <v>102</v>
      </c>
      <c r="M917" s="11">
        <v>0.83</v>
      </c>
      <c r="N917" s="154">
        <v>0.68</v>
      </c>
      <c r="O917" s="154">
        <v>0.9</v>
      </c>
      <c r="P917" s="154">
        <v>0.4</v>
      </c>
      <c r="Q917" s="148">
        <v>1.08</v>
      </c>
      <c r="R917" s="154" t="s">
        <v>102</v>
      </c>
      <c r="S917" s="11">
        <v>0.76</v>
      </c>
      <c r="T917" s="11">
        <v>0.88</v>
      </c>
      <c r="U917" s="154">
        <v>0.5</v>
      </c>
      <c r="V917" s="152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>
        <v>0.84737037037037044</v>
      </c>
    </row>
    <row r="918" spans="1:65">
      <c r="A918" s="29"/>
      <c r="B918" s="19">
        <v>1</v>
      </c>
      <c r="C918" s="9">
        <v>5</v>
      </c>
      <c r="D918" s="154">
        <v>0.56000000000000005</v>
      </c>
      <c r="E918" s="11">
        <v>0.79</v>
      </c>
      <c r="F918" s="11">
        <v>0.88</v>
      </c>
      <c r="G918" s="11">
        <v>0.8</v>
      </c>
      <c r="H918" s="154">
        <v>0.8</v>
      </c>
      <c r="I918" s="11">
        <v>0.92</v>
      </c>
      <c r="J918" s="11">
        <v>0.89</v>
      </c>
      <c r="K918" s="154">
        <v>0.8</v>
      </c>
      <c r="L918" s="154" t="s">
        <v>102</v>
      </c>
      <c r="M918" s="11">
        <v>0.86</v>
      </c>
      <c r="N918" s="154">
        <v>0.66</v>
      </c>
      <c r="O918" s="154">
        <v>0.8</v>
      </c>
      <c r="P918" s="154">
        <v>0.3</v>
      </c>
      <c r="Q918" s="11">
        <v>1.04</v>
      </c>
      <c r="R918" s="154" t="s">
        <v>102</v>
      </c>
      <c r="S918" s="11">
        <v>0.88</v>
      </c>
      <c r="T918" s="11">
        <v>0.82</v>
      </c>
      <c r="U918" s="154">
        <v>0.59</v>
      </c>
      <c r="V918" s="152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7">
        <v>59</v>
      </c>
    </row>
    <row r="919" spans="1:65">
      <c r="A919" s="29"/>
      <c r="B919" s="19">
        <v>1</v>
      </c>
      <c r="C919" s="9">
        <v>6</v>
      </c>
      <c r="D919" s="154">
        <v>0.66</v>
      </c>
      <c r="E919" s="11">
        <v>0.83</v>
      </c>
      <c r="F919" s="11">
        <v>0.87</v>
      </c>
      <c r="G919" s="11">
        <v>0.79</v>
      </c>
      <c r="H919" s="154">
        <v>0.8</v>
      </c>
      <c r="I919" s="11">
        <v>0.92</v>
      </c>
      <c r="J919" s="11">
        <v>0.78</v>
      </c>
      <c r="K919" s="154">
        <v>0.8</v>
      </c>
      <c r="L919" s="154" t="s">
        <v>102</v>
      </c>
      <c r="M919" s="11">
        <v>0.83</v>
      </c>
      <c r="N919" s="154">
        <v>0.7</v>
      </c>
      <c r="O919" s="154">
        <v>0.8</v>
      </c>
      <c r="P919" s="154">
        <v>0.4</v>
      </c>
      <c r="Q919" s="11">
        <v>0.88</v>
      </c>
      <c r="R919" s="154" t="s">
        <v>102</v>
      </c>
      <c r="S919" s="11">
        <v>0.8</v>
      </c>
      <c r="T919" s="11">
        <v>0.85</v>
      </c>
      <c r="U919" s="154">
        <v>0.51</v>
      </c>
      <c r="V919" s="152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29"/>
      <c r="B920" s="20" t="s">
        <v>254</v>
      </c>
      <c r="C920" s="12"/>
      <c r="D920" s="22">
        <v>0.57666666666666666</v>
      </c>
      <c r="E920" s="22">
        <v>0.82500000000000007</v>
      </c>
      <c r="F920" s="22">
        <v>0.87333333333333341</v>
      </c>
      <c r="G920" s="22">
        <v>0.78500000000000003</v>
      </c>
      <c r="H920" s="22">
        <v>0.78333333333333321</v>
      </c>
      <c r="I920" s="22">
        <v>0.8866666666666666</v>
      </c>
      <c r="J920" s="22">
        <v>0.84833333333333327</v>
      </c>
      <c r="K920" s="22">
        <v>0.79999999999999993</v>
      </c>
      <c r="L920" s="22" t="s">
        <v>604</v>
      </c>
      <c r="M920" s="22">
        <v>0.84166666666666679</v>
      </c>
      <c r="N920" s="22">
        <v>0.66</v>
      </c>
      <c r="O920" s="22">
        <v>0.8666666666666667</v>
      </c>
      <c r="P920" s="22">
        <v>0.3666666666666667</v>
      </c>
      <c r="Q920" s="22">
        <v>0.96499999999999997</v>
      </c>
      <c r="R920" s="22" t="s">
        <v>604</v>
      </c>
      <c r="S920" s="22">
        <v>0.79166666666666663</v>
      </c>
      <c r="T920" s="22">
        <v>0.84833333333333327</v>
      </c>
      <c r="U920" s="22">
        <v>0.64666666666666661</v>
      </c>
      <c r="V920" s="152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29"/>
      <c r="B921" s="3" t="s">
        <v>255</v>
      </c>
      <c r="C921" s="28"/>
      <c r="D921" s="11">
        <v>0.6</v>
      </c>
      <c r="E921" s="11">
        <v>0.82499999999999996</v>
      </c>
      <c r="F921" s="11">
        <v>0.875</v>
      </c>
      <c r="G921" s="11">
        <v>0.77500000000000002</v>
      </c>
      <c r="H921" s="11">
        <v>0.8</v>
      </c>
      <c r="I921" s="11">
        <v>0.9</v>
      </c>
      <c r="J921" s="11">
        <v>0.85499999999999998</v>
      </c>
      <c r="K921" s="11">
        <v>0.8</v>
      </c>
      <c r="L921" s="11" t="s">
        <v>604</v>
      </c>
      <c r="M921" s="11">
        <v>0.83</v>
      </c>
      <c r="N921" s="11">
        <v>0.66</v>
      </c>
      <c r="O921" s="11">
        <v>0.9</v>
      </c>
      <c r="P921" s="11">
        <v>0.4</v>
      </c>
      <c r="Q921" s="11">
        <v>0.95500000000000007</v>
      </c>
      <c r="R921" s="11" t="s">
        <v>604</v>
      </c>
      <c r="S921" s="11">
        <v>0.78</v>
      </c>
      <c r="T921" s="11">
        <v>0.84499999999999997</v>
      </c>
      <c r="U921" s="11">
        <v>0.625</v>
      </c>
      <c r="V921" s="152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29"/>
      <c r="B922" s="3" t="s">
        <v>256</v>
      </c>
      <c r="C922" s="28"/>
      <c r="D922" s="23">
        <v>0.10948363652467284</v>
      </c>
      <c r="E922" s="23">
        <v>3.1464265445104535E-2</v>
      </c>
      <c r="F922" s="23">
        <v>2.1602468994692887E-2</v>
      </c>
      <c r="G922" s="23">
        <v>5.3197744313081552E-2</v>
      </c>
      <c r="H922" s="23">
        <v>4.0824829046386332E-2</v>
      </c>
      <c r="I922" s="23">
        <v>5.7503623074260893E-2</v>
      </c>
      <c r="J922" s="23">
        <v>3.7638632635454042E-2</v>
      </c>
      <c r="K922" s="23">
        <v>1.2161883888976234E-16</v>
      </c>
      <c r="L922" s="23" t="s">
        <v>604</v>
      </c>
      <c r="M922" s="23">
        <v>4.6224091842530207E-2</v>
      </c>
      <c r="N922" s="23">
        <v>3.03315017762062E-2</v>
      </c>
      <c r="O922" s="23">
        <v>5.1639777949432218E-2</v>
      </c>
      <c r="P922" s="23">
        <v>5.1639777949432177E-2</v>
      </c>
      <c r="Q922" s="23">
        <v>9.1596943180435916E-2</v>
      </c>
      <c r="R922" s="23" t="s">
        <v>604</v>
      </c>
      <c r="S922" s="23">
        <v>6.3377177806105148E-2</v>
      </c>
      <c r="T922" s="23">
        <v>2.3166067138525426E-2</v>
      </c>
      <c r="U922" s="23">
        <v>0.13980939405729048</v>
      </c>
      <c r="V922" s="204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205"/>
      <c r="AJ922" s="205"/>
      <c r="AK922" s="205"/>
      <c r="AL922" s="205"/>
      <c r="AM922" s="205"/>
      <c r="AN922" s="205"/>
      <c r="AO922" s="205"/>
      <c r="AP922" s="205"/>
      <c r="AQ922" s="205"/>
      <c r="AR922" s="205"/>
      <c r="AS922" s="205"/>
      <c r="AT922" s="205"/>
      <c r="AU922" s="205"/>
      <c r="AV922" s="205"/>
      <c r="AW922" s="205"/>
      <c r="AX922" s="205"/>
      <c r="AY922" s="205"/>
      <c r="AZ922" s="205"/>
      <c r="BA922" s="205"/>
      <c r="BB922" s="205"/>
      <c r="BC922" s="205"/>
      <c r="BD922" s="205"/>
      <c r="BE922" s="205"/>
      <c r="BF922" s="205"/>
      <c r="BG922" s="205"/>
      <c r="BH922" s="205"/>
      <c r="BI922" s="205"/>
      <c r="BJ922" s="205"/>
      <c r="BK922" s="205"/>
      <c r="BL922" s="205"/>
      <c r="BM922" s="56"/>
    </row>
    <row r="923" spans="1:65">
      <c r="A923" s="29"/>
      <c r="B923" s="3" t="s">
        <v>86</v>
      </c>
      <c r="C923" s="28"/>
      <c r="D923" s="13">
        <v>0.1898560170948084</v>
      </c>
      <c r="E923" s="13">
        <v>3.8138503569823679E-2</v>
      </c>
      <c r="F923" s="13">
        <v>2.4735651520640708E-2</v>
      </c>
      <c r="G923" s="13">
        <v>6.7767827150422358E-2</v>
      </c>
      <c r="H923" s="13">
        <v>5.2116803037940009E-2</v>
      </c>
      <c r="I923" s="13">
        <v>6.4853710234128836E-2</v>
      </c>
      <c r="J923" s="13">
        <v>4.4367739845328935E-2</v>
      </c>
      <c r="K923" s="13">
        <v>1.5202354861220294E-16</v>
      </c>
      <c r="L923" s="13" t="s">
        <v>604</v>
      </c>
      <c r="M923" s="13">
        <v>5.4919713080233905E-2</v>
      </c>
      <c r="N923" s="13">
        <v>4.5956820873039698E-2</v>
      </c>
      <c r="O923" s="13">
        <v>5.9584359172421789E-2</v>
      </c>
      <c r="P923" s="13">
        <v>0.14083575804390591</v>
      </c>
      <c r="Q923" s="13">
        <v>9.4919112104078676E-2</v>
      </c>
      <c r="R923" s="13" t="s">
        <v>604</v>
      </c>
      <c r="S923" s="13">
        <v>8.0055382491922289E-2</v>
      </c>
      <c r="T923" s="13">
        <v>2.7307741224195003E-2</v>
      </c>
      <c r="U923" s="13">
        <v>0.21620009390302652</v>
      </c>
      <c r="V923" s="152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29"/>
      <c r="B924" s="3" t="s">
        <v>257</v>
      </c>
      <c r="C924" s="28"/>
      <c r="D924" s="13">
        <v>-0.31946326325451291</v>
      </c>
      <c r="E924" s="13">
        <v>-2.6399755234057465E-2</v>
      </c>
      <c r="F924" s="13">
        <v>3.0639451024957465E-2</v>
      </c>
      <c r="G924" s="13">
        <v>-7.3604615586345568E-2</v>
      </c>
      <c r="H924" s="13">
        <v>-7.5571484767691155E-2</v>
      </c>
      <c r="I924" s="13">
        <v>4.6374404475719944E-2</v>
      </c>
      <c r="J924" s="13">
        <v>1.1364133047770952E-3</v>
      </c>
      <c r="K924" s="13">
        <v>-5.5902792954237612E-2</v>
      </c>
      <c r="L924" s="13" t="s">
        <v>604</v>
      </c>
      <c r="M924" s="13">
        <v>-6.7310634206040332E-3</v>
      </c>
      <c r="N924" s="13">
        <v>-0.22111980418724597</v>
      </c>
      <c r="O924" s="13">
        <v>2.2771974299576003E-2</v>
      </c>
      <c r="P924" s="13">
        <v>-0.5672887801040255</v>
      </c>
      <c r="Q924" s="13">
        <v>0.13881725599895089</v>
      </c>
      <c r="R924" s="13" t="s">
        <v>604</v>
      </c>
      <c r="S924" s="13">
        <v>-6.5737138860964328E-2</v>
      </c>
      <c r="T924" s="13">
        <v>1.1364133047770952E-3</v>
      </c>
      <c r="U924" s="13">
        <v>-0.23685475763800878</v>
      </c>
      <c r="V924" s="152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29"/>
      <c r="B925" s="45" t="s">
        <v>258</v>
      </c>
      <c r="C925" s="46"/>
      <c r="D925" s="44">
        <v>3.19</v>
      </c>
      <c r="E925" s="44">
        <v>0.24</v>
      </c>
      <c r="F925" s="44">
        <v>0.34</v>
      </c>
      <c r="G925" s="44">
        <v>0.71</v>
      </c>
      <c r="H925" s="44" t="s">
        <v>259</v>
      </c>
      <c r="I925" s="44">
        <v>0.5</v>
      </c>
      <c r="J925" s="44">
        <v>0.04</v>
      </c>
      <c r="K925" s="44" t="s">
        <v>259</v>
      </c>
      <c r="L925" s="44">
        <v>19.690000000000001</v>
      </c>
      <c r="M925" s="44">
        <v>0.04</v>
      </c>
      <c r="N925" s="44">
        <v>2.2000000000000002</v>
      </c>
      <c r="O925" s="44" t="s">
        <v>259</v>
      </c>
      <c r="P925" s="44" t="s">
        <v>259</v>
      </c>
      <c r="Q925" s="44">
        <v>1.43</v>
      </c>
      <c r="R925" s="44">
        <v>19.690000000000001</v>
      </c>
      <c r="S925" s="44">
        <v>0.63</v>
      </c>
      <c r="T925" s="44">
        <v>0.04</v>
      </c>
      <c r="U925" s="44">
        <v>2.36</v>
      </c>
      <c r="V925" s="152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B926" s="30" t="s">
        <v>275</v>
      </c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BM926" s="55"/>
    </row>
    <row r="927" spans="1:65">
      <c r="BM927" s="55"/>
    </row>
    <row r="928" spans="1:65" ht="15">
      <c r="B928" s="8" t="s">
        <v>466</v>
      </c>
      <c r="BM928" s="27" t="s">
        <v>66</v>
      </c>
    </row>
    <row r="929" spans="1:65" ht="15">
      <c r="A929" s="24" t="s">
        <v>30</v>
      </c>
      <c r="B929" s="18" t="s">
        <v>108</v>
      </c>
      <c r="C929" s="15" t="s">
        <v>109</v>
      </c>
      <c r="D929" s="16" t="s">
        <v>224</v>
      </c>
      <c r="E929" s="17" t="s">
        <v>224</v>
      </c>
      <c r="F929" s="17" t="s">
        <v>224</v>
      </c>
      <c r="G929" s="17" t="s">
        <v>224</v>
      </c>
      <c r="H929" s="17" t="s">
        <v>224</v>
      </c>
      <c r="I929" s="17" t="s">
        <v>224</v>
      </c>
      <c r="J929" s="17" t="s">
        <v>224</v>
      </c>
      <c r="K929" s="17" t="s">
        <v>224</v>
      </c>
      <c r="L929" s="17" t="s">
        <v>224</v>
      </c>
      <c r="M929" s="17" t="s">
        <v>224</v>
      </c>
      <c r="N929" s="17" t="s">
        <v>224</v>
      </c>
      <c r="O929" s="17" t="s">
        <v>224</v>
      </c>
      <c r="P929" s="17" t="s">
        <v>224</v>
      </c>
      <c r="Q929" s="17" t="s">
        <v>224</v>
      </c>
      <c r="R929" s="17" t="s">
        <v>224</v>
      </c>
      <c r="S929" s="17" t="s">
        <v>224</v>
      </c>
      <c r="T929" s="152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7">
        <v>1</v>
      </c>
    </row>
    <row r="930" spans="1:65">
      <c r="A930" s="29"/>
      <c r="B930" s="19" t="s">
        <v>225</v>
      </c>
      <c r="C930" s="9" t="s">
        <v>225</v>
      </c>
      <c r="D930" s="150" t="s">
        <v>227</v>
      </c>
      <c r="E930" s="151" t="s">
        <v>228</v>
      </c>
      <c r="F930" s="151" t="s">
        <v>229</v>
      </c>
      <c r="G930" s="151" t="s">
        <v>230</v>
      </c>
      <c r="H930" s="151" t="s">
        <v>231</v>
      </c>
      <c r="I930" s="151" t="s">
        <v>235</v>
      </c>
      <c r="J930" s="151" t="s">
        <v>236</v>
      </c>
      <c r="K930" s="151" t="s">
        <v>237</v>
      </c>
      <c r="L930" s="151" t="s">
        <v>238</v>
      </c>
      <c r="M930" s="151" t="s">
        <v>239</v>
      </c>
      <c r="N930" s="151" t="s">
        <v>240</v>
      </c>
      <c r="O930" s="151" t="s">
        <v>241</v>
      </c>
      <c r="P930" s="151" t="s">
        <v>242</v>
      </c>
      <c r="Q930" s="151" t="s">
        <v>245</v>
      </c>
      <c r="R930" s="151" t="s">
        <v>246</v>
      </c>
      <c r="S930" s="151" t="s">
        <v>247</v>
      </c>
      <c r="T930" s="152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7" t="s">
        <v>3</v>
      </c>
    </row>
    <row r="931" spans="1:65">
      <c r="A931" s="29"/>
      <c r="B931" s="19"/>
      <c r="C931" s="9"/>
      <c r="D931" s="10" t="s">
        <v>264</v>
      </c>
      <c r="E931" s="11" t="s">
        <v>263</v>
      </c>
      <c r="F931" s="11" t="s">
        <v>263</v>
      </c>
      <c r="G931" s="11" t="s">
        <v>263</v>
      </c>
      <c r="H931" s="11" t="s">
        <v>112</v>
      </c>
      <c r="I931" s="11" t="s">
        <v>263</v>
      </c>
      <c r="J931" s="11" t="s">
        <v>264</v>
      </c>
      <c r="K931" s="11" t="s">
        <v>264</v>
      </c>
      <c r="L931" s="11" t="s">
        <v>264</v>
      </c>
      <c r="M931" s="11" t="s">
        <v>264</v>
      </c>
      <c r="N931" s="11" t="s">
        <v>264</v>
      </c>
      <c r="O931" s="11" t="s">
        <v>263</v>
      </c>
      <c r="P931" s="11" t="s">
        <v>263</v>
      </c>
      <c r="Q931" s="11" t="s">
        <v>263</v>
      </c>
      <c r="R931" s="11" t="s">
        <v>263</v>
      </c>
      <c r="S931" s="11" t="s">
        <v>264</v>
      </c>
      <c r="T931" s="152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1</v>
      </c>
    </row>
    <row r="932" spans="1:65">
      <c r="A932" s="29"/>
      <c r="B932" s="19"/>
      <c r="C932" s="9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152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7">
        <v>2</v>
      </c>
    </row>
    <row r="933" spans="1:65">
      <c r="A933" s="29"/>
      <c r="B933" s="18">
        <v>1</v>
      </c>
      <c r="C933" s="14">
        <v>1</v>
      </c>
      <c r="D933" s="210">
        <v>10.4</v>
      </c>
      <c r="E933" s="210">
        <v>10.9</v>
      </c>
      <c r="F933" s="210">
        <v>12.95</v>
      </c>
      <c r="G933" s="210">
        <v>11.2</v>
      </c>
      <c r="H933" s="210">
        <v>13.53</v>
      </c>
      <c r="I933" s="210">
        <v>13.25</v>
      </c>
      <c r="J933" s="210">
        <v>12.38</v>
      </c>
      <c r="K933" s="210">
        <v>13.94</v>
      </c>
      <c r="L933" s="210">
        <v>11.805</v>
      </c>
      <c r="M933" s="211">
        <v>9.25</v>
      </c>
      <c r="N933" s="210">
        <v>12.4</v>
      </c>
      <c r="O933" s="210">
        <v>12.2</v>
      </c>
      <c r="P933" s="210">
        <v>12.9</v>
      </c>
      <c r="Q933" s="210">
        <v>13.4</v>
      </c>
      <c r="R933" s="210">
        <v>12.8</v>
      </c>
      <c r="S933" s="210">
        <v>11.8</v>
      </c>
      <c r="T933" s="212"/>
      <c r="U933" s="213"/>
      <c r="V933" s="213"/>
      <c r="W933" s="213"/>
      <c r="X933" s="213"/>
      <c r="Y933" s="213"/>
      <c r="Z933" s="213"/>
      <c r="AA933" s="213"/>
      <c r="AB933" s="213"/>
      <c r="AC933" s="213"/>
      <c r="AD933" s="213"/>
      <c r="AE933" s="213"/>
      <c r="AF933" s="213"/>
      <c r="AG933" s="213"/>
      <c r="AH933" s="213"/>
      <c r="AI933" s="213"/>
      <c r="AJ933" s="213"/>
      <c r="AK933" s="213"/>
      <c r="AL933" s="213"/>
      <c r="AM933" s="213"/>
      <c r="AN933" s="213"/>
      <c r="AO933" s="213"/>
      <c r="AP933" s="213"/>
      <c r="AQ933" s="213"/>
      <c r="AR933" s="213"/>
      <c r="AS933" s="213"/>
      <c r="AT933" s="213"/>
      <c r="AU933" s="213"/>
      <c r="AV933" s="213"/>
      <c r="AW933" s="213"/>
      <c r="AX933" s="213"/>
      <c r="AY933" s="213"/>
      <c r="AZ933" s="213"/>
      <c r="BA933" s="213"/>
      <c r="BB933" s="213"/>
      <c r="BC933" s="213"/>
      <c r="BD933" s="213"/>
      <c r="BE933" s="213"/>
      <c r="BF933" s="213"/>
      <c r="BG933" s="213"/>
      <c r="BH933" s="213"/>
      <c r="BI933" s="213"/>
      <c r="BJ933" s="213"/>
      <c r="BK933" s="213"/>
      <c r="BL933" s="213"/>
      <c r="BM933" s="214">
        <v>1</v>
      </c>
    </row>
    <row r="934" spans="1:65">
      <c r="A934" s="29"/>
      <c r="B934" s="19">
        <v>1</v>
      </c>
      <c r="C934" s="9">
        <v>2</v>
      </c>
      <c r="D934" s="217">
        <v>11</v>
      </c>
      <c r="E934" s="217">
        <v>10.7</v>
      </c>
      <c r="F934" s="217">
        <v>12.3</v>
      </c>
      <c r="G934" s="217">
        <v>11.75</v>
      </c>
      <c r="H934" s="217">
        <v>12.34</v>
      </c>
      <c r="I934" s="217">
        <v>13.9</v>
      </c>
      <c r="J934" s="217">
        <v>12.31</v>
      </c>
      <c r="K934" s="217">
        <v>13.62</v>
      </c>
      <c r="L934" s="217">
        <v>10.635999999999999</v>
      </c>
      <c r="M934" s="216">
        <v>9.69</v>
      </c>
      <c r="N934" s="217">
        <v>12.9</v>
      </c>
      <c r="O934" s="217">
        <v>12.4</v>
      </c>
      <c r="P934" s="217">
        <v>12.5</v>
      </c>
      <c r="Q934" s="217">
        <v>13.4</v>
      </c>
      <c r="R934" s="217">
        <v>13.05</v>
      </c>
      <c r="S934" s="217">
        <v>10.1</v>
      </c>
      <c r="T934" s="212"/>
      <c r="U934" s="213"/>
      <c r="V934" s="213"/>
      <c r="W934" s="213"/>
      <c r="X934" s="213"/>
      <c r="Y934" s="213"/>
      <c r="Z934" s="213"/>
      <c r="AA934" s="213"/>
      <c r="AB934" s="213"/>
      <c r="AC934" s="213"/>
      <c r="AD934" s="213"/>
      <c r="AE934" s="213"/>
      <c r="AF934" s="213"/>
      <c r="AG934" s="213"/>
      <c r="AH934" s="213"/>
      <c r="AI934" s="213"/>
      <c r="AJ934" s="213"/>
      <c r="AK934" s="213"/>
      <c r="AL934" s="213"/>
      <c r="AM934" s="213"/>
      <c r="AN934" s="213"/>
      <c r="AO934" s="213"/>
      <c r="AP934" s="213"/>
      <c r="AQ934" s="213"/>
      <c r="AR934" s="213"/>
      <c r="AS934" s="213"/>
      <c r="AT934" s="213"/>
      <c r="AU934" s="213"/>
      <c r="AV934" s="213"/>
      <c r="AW934" s="213"/>
      <c r="AX934" s="213"/>
      <c r="AY934" s="213"/>
      <c r="AZ934" s="213"/>
      <c r="BA934" s="213"/>
      <c r="BB934" s="213"/>
      <c r="BC934" s="213"/>
      <c r="BD934" s="213"/>
      <c r="BE934" s="213"/>
      <c r="BF934" s="213"/>
      <c r="BG934" s="213"/>
      <c r="BH934" s="213"/>
      <c r="BI934" s="213"/>
      <c r="BJ934" s="213"/>
      <c r="BK934" s="213"/>
      <c r="BL934" s="213"/>
      <c r="BM934" s="214">
        <v>23</v>
      </c>
    </row>
    <row r="935" spans="1:65">
      <c r="A935" s="29"/>
      <c r="B935" s="19">
        <v>1</v>
      </c>
      <c r="C935" s="9">
        <v>3</v>
      </c>
      <c r="D935" s="217">
        <v>10.9</v>
      </c>
      <c r="E935" s="217">
        <v>11.2</v>
      </c>
      <c r="F935" s="217">
        <v>12.05</v>
      </c>
      <c r="G935" s="217">
        <v>11.75</v>
      </c>
      <c r="H935" s="217">
        <v>12.27</v>
      </c>
      <c r="I935" s="217">
        <v>13.85</v>
      </c>
      <c r="J935" s="217">
        <v>12.44</v>
      </c>
      <c r="K935" s="217">
        <v>14.81</v>
      </c>
      <c r="L935" s="217">
        <v>11.695</v>
      </c>
      <c r="M935" s="216">
        <v>10.029999999999999</v>
      </c>
      <c r="N935" s="217">
        <v>13.2</v>
      </c>
      <c r="O935" s="217">
        <v>12.2</v>
      </c>
      <c r="P935" s="217">
        <v>12.7</v>
      </c>
      <c r="Q935" s="217">
        <v>13.2</v>
      </c>
      <c r="R935" s="217">
        <v>12.4</v>
      </c>
      <c r="S935" s="217">
        <v>11.2</v>
      </c>
      <c r="T935" s="212"/>
      <c r="U935" s="213"/>
      <c r="V935" s="213"/>
      <c r="W935" s="213"/>
      <c r="X935" s="213"/>
      <c r="Y935" s="213"/>
      <c r="Z935" s="213"/>
      <c r="AA935" s="213"/>
      <c r="AB935" s="213"/>
      <c r="AC935" s="213"/>
      <c r="AD935" s="213"/>
      <c r="AE935" s="213"/>
      <c r="AF935" s="213"/>
      <c r="AG935" s="213"/>
      <c r="AH935" s="213"/>
      <c r="AI935" s="213"/>
      <c r="AJ935" s="213"/>
      <c r="AK935" s="213"/>
      <c r="AL935" s="213"/>
      <c r="AM935" s="213"/>
      <c r="AN935" s="213"/>
      <c r="AO935" s="213"/>
      <c r="AP935" s="213"/>
      <c r="AQ935" s="213"/>
      <c r="AR935" s="213"/>
      <c r="AS935" s="213"/>
      <c r="AT935" s="213"/>
      <c r="AU935" s="213"/>
      <c r="AV935" s="213"/>
      <c r="AW935" s="213"/>
      <c r="AX935" s="213"/>
      <c r="AY935" s="213"/>
      <c r="AZ935" s="213"/>
      <c r="BA935" s="213"/>
      <c r="BB935" s="213"/>
      <c r="BC935" s="213"/>
      <c r="BD935" s="213"/>
      <c r="BE935" s="213"/>
      <c r="BF935" s="213"/>
      <c r="BG935" s="213"/>
      <c r="BH935" s="213"/>
      <c r="BI935" s="213"/>
      <c r="BJ935" s="213"/>
      <c r="BK935" s="213"/>
      <c r="BL935" s="213"/>
      <c r="BM935" s="214">
        <v>16</v>
      </c>
    </row>
    <row r="936" spans="1:65">
      <c r="A936" s="29"/>
      <c r="B936" s="19">
        <v>1</v>
      </c>
      <c r="C936" s="9">
        <v>4</v>
      </c>
      <c r="D936" s="217">
        <v>11.1</v>
      </c>
      <c r="E936" s="217">
        <v>10.3</v>
      </c>
      <c r="F936" s="217">
        <v>12.3</v>
      </c>
      <c r="G936" s="217">
        <v>13.05</v>
      </c>
      <c r="H936" s="217">
        <v>13.81</v>
      </c>
      <c r="I936" s="217">
        <v>13.75</v>
      </c>
      <c r="J936" s="217">
        <v>11.85</v>
      </c>
      <c r="K936" s="217">
        <v>13.79</v>
      </c>
      <c r="L936" s="217">
        <v>11.53</v>
      </c>
      <c r="M936" s="216">
        <v>9.06</v>
      </c>
      <c r="N936" s="217">
        <v>12.6</v>
      </c>
      <c r="O936" s="217">
        <v>12.5</v>
      </c>
      <c r="P936" s="217">
        <v>12.95</v>
      </c>
      <c r="Q936" s="217">
        <v>13.3</v>
      </c>
      <c r="R936" s="217">
        <v>12.55</v>
      </c>
      <c r="S936" s="217">
        <v>11.4</v>
      </c>
      <c r="T936" s="212"/>
      <c r="U936" s="213"/>
      <c r="V936" s="213"/>
      <c r="W936" s="213"/>
      <c r="X936" s="213"/>
      <c r="Y936" s="213"/>
      <c r="Z936" s="213"/>
      <c r="AA936" s="213"/>
      <c r="AB936" s="213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  <c r="AM936" s="213"/>
      <c r="AN936" s="213"/>
      <c r="AO936" s="213"/>
      <c r="AP936" s="213"/>
      <c r="AQ936" s="213"/>
      <c r="AR936" s="213"/>
      <c r="AS936" s="213"/>
      <c r="AT936" s="213"/>
      <c r="AU936" s="213"/>
      <c r="AV936" s="213"/>
      <c r="AW936" s="213"/>
      <c r="AX936" s="213"/>
      <c r="AY936" s="213"/>
      <c r="AZ936" s="213"/>
      <c r="BA936" s="213"/>
      <c r="BB936" s="213"/>
      <c r="BC936" s="213"/>
      <c r="BD936" s="213"/>
      <c r="BE936" s="213"/>
      <c r="BF936" s="213"/>
      <c r="BG936" s="213"/>
      <c r="BH936" s="213"/>
      <c r="BI936" s="213"/>
      <c r="BJ936" s="213"/>
      <c r="BK936" s="213"/>
      <c r="BL936" s="213"/>
      <c r="BM936" s="214">
        <v>12.33551111111111</v>
      </c>
    </row>
    <row r="937" spans="1:65">
      <c r="A937" s="29"/>
      <c r="B937" s="19">
        <v>1</v>
      </c>
      <c r="C937" s="9">
        <v>5</v>
      </c>
      <c r="D937" s="217">
        <v>10.9</v>
      </c>
      <c r="E937" s="217">
        <v>10.3</v>
      </c>
      <c r="F937" s="217">
        <v>11.9</v>
      </c>
      <c r="G937" s="217">
        <v>13.05</v>
      </c>
      <c r="H937" s="217">
        <v>12.06</v>
      </c>
      <c r="I937" s="217">
        <v>13</v>
      </c>
      <c r="J937" s="217">
        <v>12.04</v>
      </c>
      <c r="K937" s="217">
        <v>14.32</v>
      </c>
      <c r="L937" s="217">
        <v>11.961</v>
      </c>
      <c r="M937" s="216">
        <v>8.8699999999999992</v>
      </c>
      <c r="N937" s="217">
        <v>11.8</v>
      </c>
      <c r="O937" s="217">
        <v>12.4</v>
      </c>
      <c r="P937" s="217">
        <v>13.15</v>
      </c>
      <c r="Q937" s="217">
        <v>13.2</v>
      </c>
      <c r="R937" s="217">
        <v>12.6</v>
      </c>
      <c r="S937" s="217">
        <v>11</v>
      </c>
      <c r="T937" s="212"/>
      <c r="U937" s="213"/>
      <c r="V937" s="213"/>
      <c r="W937" s="213"/>
      <c r="X937" s="213"/>
      <c r="Y937" s="213"/>
      <c r="Z937" s="213"/>
      <c r="AA937" s="213"/>
      <c r="AB937" s="213"/>
      <c r="AC937" s="213"/>
      <c r="AD937" s="213"/>
      <c r="AE937" s="213"/>
      <c r="AF937" s="213"/>
      <c r="AG937" s="213"/>
      <c r="AH937" s="213"/>
      <c r="AI937" s="213"/>
      <c r="AJ937" s="213"/>
      <c r="AK937" s="213"/>
      <c r="AL937" s="213"/>
      <c r="AM937" s="213"/>
      <c r="AN937" s="213"/>
      <c r="AO937" s="213"/>
      <c r="AP937" s="213"/>
      <c r="AQ937" s="213"/>
      <c r="AR937" s="213"/>
      <c r="AS937" s="213"/>
      <c r="AT937" s="213"/>
      <c r="AU937" s="213"/>
      <c r="AV937" s="213"/>
      <c r="AW937" s="213"/>
      <c r="AX937" s="213"/>
      <c r="AY937" s="213"/>
      <c r="AZ937" s="213"/>
      <c r="BA937" s="213"/>
      <c r="BB937" s="213"/>
      <c r="BC937" s="213"/>
      <c r="BD937" s="213"/>
      <c r="BE937" s="213"/>
      <c r="BF937" s="213"/>
      <c r="BG937" s="213"/>
      <c r="BH937" s="213"/>
      <c r="BI937" s="213"/>
      <c r="BJ937" s="213"/>
      <c r="BK937" s="213"/>
      <c r="BL937" s="213"/>
      <c r="BM937" s="214">
        <v>60</v>
      </c>
    </row>
    <row r="938" spans="1:65">
      <c r="A938" s="29"/>
      <c r="B938" s="19">
        <v>1</v>
      </c>
      <c r="C938" s="9">
        <v>6</v>
      </c>
      <c r="D938" s="215">
        <v>7.2</v>
      </c>
      <c r="E938" s="217">
        <v>10.9</v>
      </c>
      <c r="F938" s="217">
        <v>12.5</v>
      </c>
      <c r="G938" s="217">
        <v>11.8</v>
      </c>
      <c r="H938" s="217">
        <v>12.36</v>
      </c>
      <c r="I938" s="217">
        <v>12.7</v>
      </c>
      <c r="J938" s="217">
        <v>12.08</v>
      </c>
      <c r="K938" s="217">
        <v>13.99</v>
      </c>
      <c r="L938" s="217">
        <v>11.019</v>
      </c>
      <c r="M938" s="216">
        <v>9.33</v>
      </c>
      <c r="N938" s="217">
        <v>13</v>
      </c>
      <c r="O938" s="217">
        <v>12.5</v>
      </c>
      <c r="P938" s="217">
        <v>13.3</v>
      </c>
      <c r="Q938" s="217">
        <v>13.1</v>
      </c>
      <c r="R938" s="217">
        <v>12.8</v>
      </c>
      <c r="S938" s="217">
        <v>12.2</v>
      </c>
      <c r="T938" s="212"/>
      <c r="U938" s="213"/>
      <c r="V938" s="213"/>
      <c r="W938" s="213"/>
      <c r="X938" s="213"/>
      <c r="Y938" s="213"/>
      <c r="Z938" s="213"/>
      <c r="AA938" s="213"/>
      <c r="AB938" s="213"/>
      <c r="AC938" s="213"/>
      <c r="AD938" s="213"/>
      <c r="AE938" s="213"/>
      <c r="AF938" s="213"/>
      <c r="AG938" s="213"/>
      <c r="AH938" s="213"/>
      <c r="AI938" s="213"/>
      <c r="AJ938" s="213"/>
      <c r="AK938" s="213"/>
      <c r="AL938" s="213"/>
      <c r="AM938" s="213"/>
      <c r="AN938" s="213"/>
      <c r="AO938" s="213"/>
      <c r="AP938" s="213"/>
      <c r="AQ938" s="213"/>
      <c r="AR938" s="213"/>
      <c r="AS938" s="213"/>
      <c r="AT938" s="213"/>
      <c r="AU938" s="213"/>
      <c r="AV938" s="213"/>
      <c r="AW938" s="213"/>
      <c r="AX938" s="213"/>
      <c r="AY938" s="213"/>
      <c r="AZ938" s="213"/>
      <c r="BA938" s="213"/>
      <c r="BB938" s="213"/>
      <c r="BC938" s="213"/>
      <c r="BD938" s="213"/>
      <c r="BE938" s="213"/>
      <c r="BF938" s="213"/>
      <c r="BG938" s="213"/>
      <c r="BH938" s="213"/>
      <c r="BI938" s="213"/>
      <c r="BJ938" s="213"/>
      <c r="BK938" s="213"/>
      <c r="BL938" s="213"/>
      <c r="BM938" s="218"/>
    </row>
    <row r="939" spans="1:65">
      <c r="A939" s="29"/>
      <c r="B939" s="20" t="s">
        <v>254</v>
      </c>
      <c r="C939" s="12"/>
      <c r="D939" s="219">
        <v>10.25</v>
      </c>
      <c r="E939" s="219">
        <v>10.716666666666667</v>
      </c>
      <c r="F939" s="219">
        <v>12.333333333333334</v>
      </c>
      <c r="G939" s="219">
        <v>12.1</v>
      </c>
      <c r="H939" s="219">
        <v>12.728333333333333</v>
      </c>
      <c r="I939" s="219">
        <v>13.408333333333333</v>
      </c>
      <c r="J939" s="219">
        <v>12.183333333333335</v>
      </c>
      <c r="K939" s="219">
        <v>14.078333333333331</v>
      </c>
      <c r="L939" s="219">
        <v>11.441000000000001</v>
      </c>
      <c r="M939" s="219">
        <v>9.3716666666666661</v>
      </c>
      <c r="N939" s="219">
        <v>12.65</v>
      </c>
      <c r="O939" s="219">
        <v>12.366666666666665</v>
      </c>
      <c r="P939" s="219">
        <v>12.916666666666666</v>
      </c>
      <c r="Q939" s="219">
        <v>13.266666666666666</v>
      </c>
      <c r="R939" s="219">
        <v>12.700000000000001</v>
      </c>
      <c r="S939" s="219">
        <v>11.283333333333331</v>
      </c>
      <c r="T939" s="212"/>
      <c r="U939" s="213"/>
      <c r="V939" s="213"/>
      <c r="W939" s="213"/>
      <c r="X939" s="213"/>
      <c r="Y939" s="213"/>
      <c r="Z939" s="213"/>
      <c r="AA939" s="213"/>
      <c r="AB939" s="213"/>
      <c r="AC939" s="213"/>
      <c r="AD939" s="213"/>
      <c r="AE939" s="213"/>
      <c r="AF939" s="213"/>
      <c r="AG939" s="213"/>
      <c r="AH939" s="213"/>
      <c r="AI939" s="213"/>
      <c r="AJ939" s="213"/>
      <c r="AK939" s="213"/>
      <c r="AL939" s="213"/>
      <c r="AM939" s="213"/>
      <c r="AN939" s="213"/>
      <c r="AO939" s="213"/>
      <c r="AP939" s="213"/>
      <c r="AQ939" s="213"/>
      <c r="AR939" s="213"/>
      <c r="AS939" s="213"/>
      <c r="AT939" s="213"/>
      <c r="AU939" s="213"/>
      <c r="AV939" s="213"/>
      <c r="AW939" s="213"/>
      <c r="AX939" s="213"/>
      <c r="AY939" s="213"/>
      <c r="AZ939" s="213"/>
      <c r="BA939" s="213"/>
      <c r="BB939" s="213"/>
      <c r="BC939" s="213"/>
      <c r="BD939" s="213"/>
      <c r="BE939" s="213"/>
      <c r="BF939" s="213"/>
      <c r="BG939" s="213"/>
      <c r="BH939" s="213"/>
      <c r="BI939" s="213"/>
      <c r="BJ939" s="213"/>
      <c r="BK939" s="213"/>
      <c r="BL939" s="213"/>
      <c r="BM939" s="218"/>
    </row>
    <row r="940" spans="1:65">
      <c r="A940" s="29"/>
      <c r="B940" s="3" t="s">
        <v>255</v>
      </c>
      <c r="C940" s="28"/>
      <c r="D940" s="217">
        <v>10.9</v>
      </c>
      <c r="E940" s="217">
        <v>10.8</v>
      </c>
      <c r="F940" s="217">
        <v>12.3</v>
      </c>
      <c r="G940" s="217">
        <v>11.775</v>
      </c>
      <c r="H940" s="217">
        <v>12.35</v>
      </c>
      <c r="I940" s="217">
        <v>13.5</v>
      </c>
      <c r="J940" s="217">
        <v>12.195</v>
      </c>
      <c r="K940" s="217">
        <v>13.965</v>
      </c>
      <c r="L940" s="217">
        <v>11.612500000000001</v>
      </c>
      <c r="M940" s="217">
        <v>9.2899999999999991</v>
      </c>
      <c r="N940" s="217">
        <v>12.75</v>
      </c>
      <c r="O940" s="217">
        <v>12.4</v>
      </c>
      <c r="P940" s="217">
        <v>12.925000000000001</v>
      </c>
      <c r="Q940" s="217">
        <v>13.25</v>
      </c>
      <c r="R940" s="217">
        <v>12.7</v>
      </c>
      <c r="S940" s="217">
        <v>11.3</v>
      </c>
      <c r="T940" s="212"/>
      <c r="U940" s="213"/>
      <c r="V940" s="213"/>
      <c r="W940" s="213"/>
      <c r="X940" s="213"/>
      <c r="Y940" s="213"/>
      <c r="Z940" s="213"/>
      <c r="AA940" s="213"/>
      <c r="AB940" s="213"/>
      <c r="AC940" s="213"/>
      <c r="AD940" s="213"/>
      <c r="AE940" s="213"/>
      <c r="AF940" s="213"/>
      <c r="AG940" s="213"/>
      <c r="AH940" s="213"/>
      <c r="AI940" s="213"/>
      <c r="AJ940" s="213"/>
      <c r="AK940" s="213"/>
      <c r="AL940" s="213"/>
      <c r="AM940" s="213"/>
      <c r="AN940" s="213"/>
      <c r="AO940" s="213"/>
      <c r="AP940" s="213"/>
      <c r="AQ940" s="213"/>
      <c r="AR940" s="213"/>
      <c r="AS940" s="213"/>
      <c r="AT940" s="213"/>
      <c r="AU940" s="213"/>
      <c r="AV940" s="213"/>
      <c r="AW940" s="213"/>
      <c r="AX940" s="213"/>
      <c r="AY940" s="213"/>
      <c r="AZ940" s="213"/>
      <c r="BA940" s="213"/>
      <c r="BB940" s="213"/>
      <c r="BC940" s="213"/>
      <c r="BD940" s="213"/>
      <c r="BE940" s="213"/>
      <c r="BF940" s="213"/>
      <c r="BG940" s="213"/>
      <c r="BH940" s="213"/>
      <c r="BI940" s="213"/>
      <c r="BJ940" s="213"/>
      <c r="BK940" s="213"/>
      <c r="BL940" s="213"/>
      <c r="BM940" s="218"/>
    </row>
    <row r="941" spans="1:65">
      <c r="A941" s="29"/>
      <c r="B941" s="3" t="s">
        <v>256</v>
      </c>
      <c r="C941" s="28"/>
      <c r="D941" s="23">
        <v>1.5136049682793753</v>
      </c>
      <c r="E941" s="23">
        <v>0.36009258068817013</v>
      </c>
      <c r="F941" s="23">
        <v>0.36832956257496674</v>
      </c>
      <c r="G941" s="23">
        <v>0.76811457478686129</v>
      </c>
      <c r="H941" s="23">
        <v>0.74241273336781255</v>
      </c>
      <c r="I941" s="23">
        <v>0.49941632599131841</v>
      </c>
      <c r="J941" s="23">
        <v>0.22931782893326633</v>
      </c>
      <c r="K941" s="23">
        <v>0.42752387847542167</v>
      </c>
      <c r="L941" s="23">
        <v>0.5101846724471446</v>
      </c>
      <c r="M941" s="23">
        <v>0.42428371011230975</v>
      </c>
      <c r="N941" s="23">
        <v>0.50497524691810347</v>
      </c>
      <c r="O941" s="23">
        <v>0.13662601021279502</v>
      </c>
      <c r="P941" s="23">
        <v>0.29097537123726958</v>
      </c>
      <c r="Q941" s="23">
        <v>0.12110601416390011</v>
      </c>
      <c r="R941" s="23">
        <v>0.23021728866442695</v>
      </c>
      <c r="S941" s="23">
        <v>0.72226495600068175</v>
      </c>
      <c r="T941" s="152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29"/>
      <c r="B942" s="3" t="s">
        <v>86</v>
      </c>
      <c r="C942" s="28"/>
      <c r="D942" s="13">
        <v>0.1476687773931098</v>
      </c>
      <c r="E942" s="13">
        <v>3.3601173936687725E-2</v>
      </c>
      <c r="F942" s="13">
        <v>2.9864559127700006E-2</v>
      </c>
      <c r="G942" s="13">
        <v>6.348054337081499E-2</v>
      </c>
      <c r="H942" s="13">
        <v>5.832756841962649E-2</v>
      </c>
      <c r="I942" s="13">
        <v>3.7246711696058553E-2</v>
      </c>
      <c r="J942" s="13">
        <v>1.882225682078793E-2</v>
      </c>
      <c r="K942" s="13">
        <v>3.0367506462087492E-2</v>
      </c>
      <c r="L942" s="13">
        <v>4.4592664316680762E-2</v>
      </c>
      <c r="M942" s="13">
        <v>4.5273026154612463E-2</v>
      </c>
      <c r="N942" s="13">
        <v>3.9918991851233473E-2</v>
      </c>
      <c r="O942" s="13">
        <v>1.104792535413437E-2</v>
      </c>
      <c r="P942" s="13">
        <v>2.2527125515143451E-2</v>
      </c>
      <c r="Q942" s="13">
        <v>9.1285940324547839E-3</v>
      </c>
      <c r="R942" s="13">
        <v>1.8127345564128105E-2</v>
      </c>
      <c r="S942" s="13">
        <v>6.401166522901168E-2</v>
      </c>
      <c r="T942" s="152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3" t="s">
        <v>257</v>
      </c>
      <c r="C943" s="28"/>
      <c r="D943" s="13">
        <v>-0.1690656424631326</v>
      </c>
      <c r="E943" s="13">
        <v>-0.13123448472161658</v>
      </c>
      <c r="F943" s="13">
        <v>-1.7654540279354869E-4</v>
      </c>
      <c r="G943" s="13">
        <v>-1.9092124273551669E-2</v>
      </c>
      <c r="H943" s="13">
        <v>3.184482739984662E-2</v>
      </c>
      <c r="I943" s="13">
        <v>8.6970228680341322E-2</v>
      </c>
      <c r="J943" s="13">
        <v>-1.2336560391137841E-2</v>
      </c>
      <c r="K943" s="13">
        <v>0.14128496229494614</v>
      </c>
      <c r="L943" s="13">
        <v>-7.2515123455677899E-2</v>
      </c>
      <c r="M943" s="13">
        <v>-0.24026928578377149</v>
      </c>
      <c r="N943" s="13">
        <v>2.5494597350377957E-2</v>
      </c>
      <c r="O943" s="13">
        <v>2.5256801501716275E-3</v>
      </c>
      <c r="P943" s="13">
        <v>4.7112401774101142E-2</v>
      </c>
      <c r="Q943" s="13">
        <v>7.5485770080238046E-2</v>
      </c>
      <c r="R943" s="13">
        <v>2.9547935679826054E-2</v>
      </c>
      <c r="S943" s="13">
        <v>-8.5296650321204592E-2</v>
      </c>
      <c r="T943" s="152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29"/>
      <c r="B944" s="45" t="s">
        <v>258</v>
      </c>
      <c r="C944" s="46"/>
      <c r="D944" s="44">
        <v>1.92</v>
      </c>
      <c r="E944" s="44">
        <v>1.49</v>
      </c>
      <c r="F944" s="44">
        <v>0.02</v>
      </c>
      <c r="G944" s="44">
        <v>0.23</v>
      </c>
      <c r="H944" s="44">
        <v>0.35</v>
      </c>
      <c r="I944" s="44">
        <v>0.97</v>
      </c>
      <c r="J944" s="44">
        <v>0.15</v>
      </c>
      <c r="K944" s="44">
        <v>1.58</v>
      </c>
      <c r="L944" s="44">
        <v>0.83</v>
      </c>
      <c r="M944" s="44">
        <v>2.72</v>
      </c>
      <c r="N944" s="44">
        <v>0.27</v>
      </c>
      <c r="O944" s="44">
        <v>0.02</v>
      </c>
      <c r="P944" s="44">
        <v>0.52</v>
      </c>
      <c r="Q944" s="44">
        <v>0.84</v>
      </c>
      <c r="R944" s="44">
        <v>0.32</v>
      </c>
      <c r="S944" s="44">
        <v>0.97</v>
      </c>
      <c r="T944" s="152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B945" s="3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BM945" s="55"/>
    </row>
    <row r="946" spans="1:65" ht="15">
      <c r="B946" s="8" t="s">
        <v>467</v>
      </c>
      <c r="BM946" s="27" t="s">
        <v>66</v>
      </c>
    </row>
    <row r="947" spans="1:65" ht="15">
      <c r="A947" s="24" t="s">
        <v>62</v>
      </c>
      <c r="B947" s="18" t="s">
        <v>108</v>
      </c>
      <c r="C947" s="15" t="s">
        <v>109</v>
      </c>
      <c r="D947" s="16" t="s">
        <v>224</v>
      </c>
      <c r="E947" s="17" t="s">
        <v>224</v>
      </c>
      <c r="F947" s="17" t="s">
        <v>224</v>
      </c>
      <c r="G947" s="17" t="s">
        <v>224</v>
      </c>
      <c r="H947" s="17" t="s">
        <v>224</v>
      </c>
      <c r="I947" s="17" t="s">
        <v>224</v>
      </c>
      <c r="J947" s="17" t="s">
        <v>224</v>
      </c>
      <c r="K947" s="17" t="s">
        <v>224</v>
      </c>
      <c r="L947" s="17" t="s">
        <v>224</v>
      </c>
      <c r="M947" s="17" t="s">
        <v>224</v>
      </c>
      <c r="N947" s="17" t="s">
        <v>224</v>
      </c>
      <c r="O947" s="17" t="s">
        <v>224</v>
      </c>
      <c r="P947" s="17" t="s">
        <v>224</v>
      </c>
      <c r="Q947" s="17" t="s">
        <v>224</v>
      </c>
      <c r="R947" s="17" t="s">
        <v>224</v>
      </c>
      <c r="S947" s="17" t="s">
        <v>224</v>
      </c>
      <c r="T947" s="17" t="s">
        <v>224</v>
      </c>
      <c r="U947" s="17" t="s">
        <v>224</v>
      </c>
      <c r="V947" s="152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>
        <v>1</v>
      </c>
    </row>
    <row r="948" spans="1:65">
      <c r="A948" s="29"/>
      <c r="B948" s="19" t="s">
        <v>225</v>
      </c>
      <c r="C948" s="9" t="s">
        <v>225</v>
      </c>
      <c r="D948" s="150" t="s">
        <v>227</v>
      </c>
      <c r="E948" s="151" t="s">
        <v>228</v>
      </c>
      <c r="F948" s="151" t="s">
        <v>229</v>
      </c>
      <c r="G948" s="151" t="s">
        <v>230</v>
      </c>
      <c r="H948" s="151" t="s">
        <v>231</v>
      </c>
      <c r="I948" s="151" t="s">
        <v>234</v>
      </c>
      <c r="J948" s="151" t="s">
        <v>235</v>
      </c>
      <c r="K948" s="151" t="s">
        <v>236</v>
      </c>
      <c r="L948" s="151" t="s">
        <v>237</v>
      </c>
      <c r="M948" s="151" t="s">
        <v>238</v>
      </c>
      <c r="N948" s="151" t="s">
        <v>239</v>
      </c>
      <c r="O948" s="151" t="s">
        <v>240</v>
      </c>
      <c r="P948" s="151" t="s">
        <v>241</v>
      </c>
      <c r="Q948" s="151" t="s">
        <v>242</v>
      </c>
      <c r="R948" s="151" t="s">
        <v>243</v>
      </c>
      <c r="S948" s="151" t="s">
        <v>245</v>
      </c>
      <c r="T948" s="151" t="s">
        <v>246</v>
      </c>
      <c r="U948" s="151" t="s">
        <v>247</v>
      </c>
      <c r="V948" s="152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7" t="s">
        <v>1</v>
      </c>
    </row>
    <row r="949" spans="1:65">
      <c r="A949" s="29"/>
      <c r="B949" s="19"/>
      <c r="C949" s="9"/>
      <c r="D949" s="10" t="s">
        <v>112</v>
      </c>
      <c r="E949" s="11" t="s">
        <v>263</v>
      </c>
      <c r="F949" s="11" t="s">
        <v>263</v>
      </c>
      <c r="G949" s="11" t="s">
        <v>263</v>
      </c>
      <c r="H949" s="11" t="s">
        <v>112</v>
      </c>
      <c r="I949" s="11" t="s">
        <v>263</v>
      </c>
      <c r="J949" s="11" t="s">
        <v>263</v>
      </c>
      <c r="K949" s="11" t="s">
        <v>112</v>
      </c>
      <c r="L949" s="11" t="s">
        <v>112</v>
      </c>
      <c r="M949" s="11" t="s">
        <v>112</v>
      </c>
      <c r="N949" s="11" t="s">
        <v>264</v>
      </c>
      <c r="O949" s="11" t="s">
        <v>112</v>
      </c>
      <c r="P949" s="11" t="s">
        <v>263</v>
      </c>
      <c r="Q949" s="11" t="s">
        <v>263</v>
      </c>
      <c r="R949" s="11" t="s">
        <v>112</v>
      </c>
      <c r="S949" s="11" t="s">
        <v>263</v>
      </c>
      <c r="T949" s="11" t="s">
        <v>263</v>
      </c>
      <c r="U949" s="11" t="s">
        <v>264</v>
      </c>
      <c r="V949" s="152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3</v>
      </c>
    </row>
    <row r="950" spans="1:65">
      <c r="A950" s="29"/>
      <c r="B950" s="19"/>
      <c r="C950" s="9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152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7">
        <v>3</v>
      </c>
    </row>
    <row r="951" spans="1:65">
      <c r="A951" s="29"/>
      <c r="B951" s="18">
        <v>1</v>
      </c>
      <c r="C951" s="14">
        <v>1</v>
      </c>
      <c r="D951" s="202">
        <v>0.34</v>
      </c>
      <c r="E951" s="202">
        <v>0.36</v>
      </c>
      <c r="F951" s="202">
        <v>0.35699999999999998</v>
      </c>
      <c r="G951" s="202">
        <v>0.34399999999999997</v>
      </c>
      <c r="H951" s="202">
        <v>0.35299999999999998</v>
      </c>
      <c r="I951" s="203">
        <v>0.31</v>
      </c>
      <c r="J951" s="202">
        <v>0.34599999999999997</v>
      </c>
      <c r="K951" s="202">
        <v>0.35149999999999998</v>
      </c>
      <c r="L951" s="203">
        <v>0.37620000000000003</v>
      </c>
      <c r="M951" s="202">
        <v>0.33</v>
      </c>
      <c r="N951" s="202">
        <v>0.36399999999999999</v>
      </c>
      <c r="O951" s="202">
        <v>0.34799999999999998</v>
      </c>
      <c r="P951" s="202">
        <v>0.36099999999999999</v>
      </c>
      <c r="Q951" s="202">
        <v>0.34899999999999998</v>
      </c>
      <c r="R951" s="202">
        <v>0.35033333333333339</v>
      </c>
      <c r="S951" s="202">
        <v>0.35</v>
      </c>
      <c r="T951" s="202">
        <v>0.34699999999999998</v>
      </c>
      <c r="U951" s="202">
        <v>0.35699999999999998</v>
      </c>
      <c r="V951" s="204"/>
      <c r="W951" s="205"/>
      <c r="X951" s="205"/>
      <c r="Y951" s="205"/>
      <c r="Z951" s="205"/>
      <c r="AA951" s="205"/>
      <c r="AB951" s="205"/>
      <c r="AC951" s="205"/>
      <c r="AD951" s="205"/>
      <c r="AE951" s="205"/>
      <c r="AF951" s="205"/>
      <c r="AG951" s="205"/>
      <c r="AH951" s="205"/>
      <c r="AI951" s="205"/>
      <c r="AJ951" s="205"/>
      <c r="AK951" s="205"/>
      <c r="AL951" s="205"/>
      <c r="AM951" s="205"/>
      <c r="AN951" s="205"/>
      <c r="AO951" s="205"/>
      <c r="AP951" s="205"/>
      <c r="AQ951" s="205"/>
      <c r="AR951" s="205"/>
      <c r="AS951" s="205"/>
      <c r="AT951" s="205"/>
      <c r="AU951" s="205"/>
      <c r="AV951" s="205"/>
      <c r="AW951" s="205"/>
      <c r="AX951" s="205"/>
      <c r="AY951" s="205"/>
      <c r="AZ951" s="205"/>
      <c r="BA951" s="205"/>
      <c r="BB951" s="205"/>
      <c r="BC951" s="205"/>
      <c r="BD951" s="205"/>
      <c r="BE951" s="205"/>
      <c r="BF951" s="205"/>
      <c r="BG951" s="205"/>
      <c r="BH951" s="205"/>
      <c r="BI951" s="205"/>
      <c r="BJ951" s="205"/>
      <c r="BK951" s="205"/>
      <c r="BL951" s="205"/>
      <c r="BM951" s="206">
        <v>1</v>
      </c>
    </row>
    <row r="952" spans="1:65">
      <c r="A952" s="29"/>
      <c r="B952" s="19">
        <v>1</v>
      </c>
      <c r="C952" s="9">
        <v>2</v>
      </c>
      <c r="D952" s="23">
        <v>0.34</v>
      </c>
      <c r="E952" s="23">
        <v>0.35099999999999998</v>
      </c>
      <c r="F952" s="23">
        <v>0.35199999999999998</v>
      </c>
      <c r="G952" s="23">
        <v>0.34399999999999997</v>
      </c>
      <c r="H952" s="23">
        <v>0.35799999999999998</v>
      </c>
      <c r="I952" s="23">
        <v>0.34</v>
      </c>
      <c r="J952" s="23">
        <v>0.35599999999999998</v>
      </c>
      <c r="K952" s="23">
        <v>0.3548</v>
      </c>
      <c r="L952" s="23">
        <v>0.36610000000000004</v>
      </c>
      <c r="M952" s="23">
        <v>0.33</v>
      </c>
      <c r="N952" s="23">
        <v>0.35099999999999998</v>
      </c>
      <c r="O952" s="23">
        <v>0.35000000000000003</v>
      </c>
      <c r="P952" s="23">
        <v>0.36499999999999999</v>
      </c>
      <c r="Q952" s="208">
        <v>0.32500000000000001</v>
      </c>
      <c r="R952" s="23">
        <v>0.35066666666666668</v>
      </c>
      <c r="S952" s="23">
        <v>0.36</v>
      </c>
      <c r="T952" s="23">
        <v>0.35</v>
      </c>
      <c r="U952" s="23">
        <v>0.34920000000000001</v>
      </c>
      <c r="V952" s="204"/>
      <c r="W952" s="205"/>
      <c r="X952" s="205"/>
      <c r="Y952" s="205"/>
      <c r="Z952" s="205"/>
      <c r="AA952" s="205"/>
      <c r="AB952" s="205"/>
      <c r="AC952" s="205"/>
      <c r="AD952" s="205"/>
      <c r="AE952" s="205"/>
      <c r="AF952" s="205"/>
      <c r="AG952" s="205"/>
      <c r="AH952" s="205"/>
      <c r="AI952" s="205"/>
      <c r="AJ952" s="205"/>
      <c r="AK952" s="205"/>
      <c r="AL952" s="205"/>
      <c r="AM952" s="205"/>
      <c r="AN952" s="205"/>
      <c r="AO952" s="205"/>
      <c r="AP952" s="205"/>
      <c r="AQ952" s="205"/>
      <c r="AR952" s="205"/>
      <c r="AS952" s="205"/>
      <c r="AT952" s="205"/>
      <c r="AU952" s="205"/>
      <c r="AV952" s="205"/>
      <c r="AW952" s="205"/>
      <c r="AX952" s="205"/>
      <c r="AY952" s="205"/>
      <c r="AZ952" s="205"/>
      <c r="BA952" s="205"/>
      <c r="BB952" s="205"/>
      <c r="BC952" s="205"/>
      <c r="BD952" s="205"/>
      <c r="BE952" s="205"/>
      <c r="BF952" s="205"/>
      <c r="BG952" s="205"/>
      <c r="BH952" s="205"/>
      <c r="BI952" s="205"/>
      <c r="BJ952" s="205"/>
      <c r="BK952" s="205"/>
      <c r="BL952" s="205"/>
      <c r="BM952" s="206">
        <v>24</v>
      </c>
    </row>
    <row r="953" spans="1:65">
      <c r="A953" s="29"/>
      <c r="B953" s="19">
        <v>1</v>
      </c>
      <c r="C953" s="9">
        <v>3</v>
      </c>
      <c r="D953" s="23">
        <v>0.33</v>
      </c>
      <c r="E953" s="23">
        <v>0.35699999999999998</v>
      </c>
      <c r="F953" s="23">
        <v>0.34699999999999998</v>
      </c>
      <c r="G953" s="23">
        <v>0.34</v>
      </c>
      <c r="H953" s="23">
        <v>0.36399999999999999</v>
      </c>
      <c r="I953" s="23">
        <v>0.34</v>
      </c>
      <c r="J953" s="23">
        <v>0.34300000000000003</v>
      </c>
      <c r="K953" s="23">
        <v>0.35170000000000001</v>
      </c>
      <c r="L953" s="23">
        <v>0.3614</v>
      </c>
      <c r="M953" s="23">
        <v>0.33</v>
      </c>
      <c r="N953" s="23">
        <v>0.35899999999999999</v>
      </c>
      <c r="O953" s="23">
        <v>0.36599999999999999</v>
      </c>
      <c r="P953" s="23">
        <v>0.36299999999999999</v>
      </c>
      <c r="Q953" s="23">
        <v>0.33800000000000002</v>
      </c>
      <c r="R953" s="23">
        <v>0.34</v>
      </c>
      <c r="S953" s="23">
        <v>0.36</v>
      </c>
      <c r="T953" s="23">
        <v>0.34699999999999998</v>
      </c>
      <c r="U953" s="23">
        <v>0.35400000000000004</v>
      </c>
      <c r="V953" s="204"/>
      <c r="W953" s="205"/>
      <c r="X953" s="205"/>
      <c r="Y953" s="205"/>
      <c r="Z953" s="205"/>
      <c r="AA953" s="205"/>
      <c r="AB953" s="205"/>
      <c r="AC953" s="205"/>
      <c r="AD953" s="205"/>
      <c r="AE953" s="205"/>
      <c r="AF953" s="205"/>
      <c r="AG953" s="205"/>
      <c r="AH953" s="205"/>
      <c r="AI953" s="205"/>
      <c r="AJ953" s="205"/>
      <c r="AK953" s="205"/>
      <c r="AL953" s="205"/>
      <c r="AM953" s="205"/>
      <c r="AN953" s="205"/>
      <c r="AO953" s="205"/>
      <c r="AP953" s="205"/>
      <c r="AQ953" s="205"/>
      <c r="AR953" s="205"/>
      <c r="AS953" s="205"/>
      <c r="AT953" s="205"/>
      <c r="AU953" s="205"/>
      <c r="AV953" s="205"/>
      <c r="AW953" s="205"/>
      <c r="AX953" s="205"/>
      <c r="AY953" s="205"/>
      <c r="AZ953" s="205"/>
      <c r="BA953" s="205"/>
      <c r="BB953" s="205"/>
      <c r="BC953" s="205"/>
      <c r="BD953" s="205"/>
      <c r="BE953" s="205"/>
      <c r="BF953" s="205"/>
      <c r="BG953" s="205"/>
      <c r="BH953" s="205"/>
      <c r="BI953" s="205"/>
      <c r="BJ953" s="205"/>
      <c r="BK953" s="205"/>
      <c r="BL953" s="205"/>
      <c r="BM953" s="206">
        <v>16</v>
      </c>
    </row>
    <row r="954" spans="1:65">
      <c r="A954" s="29"/>
      <c r="B954" s="19">
        <v>1</v>
      </c>
      <c r="C954" s="9">
        <v>4</v>
      </c>
      <c r="D954" s="23">
        <v>0.32</v>
      </c>
      <c r="E954" s="23">
        <v>0.34499999999999997</v>
      </c>
      <c r="F954" s="23">
        <v>0.35199999999999998</v>
      </c>
      <c r="G954" s="23">
        <v>0.34100000000000003</v>
      </c>
      <c r="H954" s="23">
        <v>0.35099999999999998</v>
      </c>
      <c r="I954" s="23">
        <v>0.34</v>
      </c>
      <c r="J954" s="23">
        <v>0.34399999999999997</v>
      </c>
      <c r="K954" s="23">
        <v>0.34720000000000001</v>
      </c>
      <c r="L954" s="23">
        <v>0.36170000000000002</v>
      </c>
      <c r="M954" s="23">
        <v>0.33</v>
      </c>
      <c r="N954" s="23">
        <v>0.36799999999999999</v>
      </c>
      <c r="O954" s="23">
        <v>0.35799999999999998</v>
      </c>
      <c r="P954" s="23">
        <v>0.374</v>
      </c>
      <c r="Q954" s="23">
        <v>0.35</v>
      </c>
      <c r="R954" s="23">
        <v>0.35033333333333339</v>
      </c>
      <c r="S954" s="23">
        <v>0.36</v>
      </c>
      <c r="T954" s="23">
        <v>0.34499999999999997</v>
      </c>
      <c r="U954" s="23">
        <v>0.35400000000000004</v>
      </c>
      <c r="V954" s="204"/>
      <c r="W954" s="205"/>
      <c r="X954" s="205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5"/>
      <c r="AT954" s="205"/>
      <c r="AU954" s="205"/>
      <c r="AV954" s="205"/>
      <c r="AW954" s="205"/>
      <c r="AX954" s="205"/>
      <c r="AY954" s="205"/>
      <c r="AZ954" s="205"/>
      <c r="BA954" s="205"/>
      <c r="BB954" s="205"/>
      <c r="BC954" s="205"/>
      <c r="BD954" s="205"/>
      <c r="BE954" s="205"/>
      <c r="BF954" s="205"/>
      <c r="BG954" s="205"/>
      <c r="BH954" s="205"/>
      <c r="BI954" s="205"/>
      <c r="BJ954" s="205"/>
      <c r="BK954" s="205"/>
      <c r="BL954" s="205"/>
      <c r="BM954" s="206">
        <v>0.35085450617283953</v>
      </c>
    </row>
    <row r="955" spans="1:65">
      <c r="A955" s="29"/>
      <c r="B955" s="19">
        <v>1</v>
      </c>
      <c r="C955" s="9">
        <v>5</v>
      </c>
      <c r="D955" s="23">
        <v>0.35</v>
      </c>
      <c r="E955" s="23">
        <v>0.34499999999999997</v>
      </c>
      <c r="F955" s="23">
        <v>0.34899999999999998</v>
      </c>
      <c r="G955" s="23">
        <v>0.34</v>
      </c>
      <c r="H955" s="23">
        <v>0.34899999999999998</v>
      </c>
      <c r="I955" s="23">
        <v>0.34</v>
      </c>
      <c r="J955" s="23">
        <v>0.33500000000000002</v>
      </c>
      <c r="K955" s="23">
        <v>0.3569</v>
      </c>
      <c r="L955" s="23">
        <v>0.36199999999999999</v>
      </c>
      <c r="M955" s="23">
        <v>0.34</v>
      </c>
      <c r="N955" s="23">
        <v>0.36499999999999999</v>
      </c>
      <c r="O955" s="23">
        <v>0.36199999999999999</v>
      </c>
      <c r="P955" s="23">
        <v>0.379</v>
      </c>
      <c r="Q955" s="23">
        <v>0.34499999999999997</v>
      </c>
      <c r="R955" s="23">
        <v>0.35333333333333333</v>
      </c>
      <c r="S955" s="23">
        <v>0.36</v>
      </c>
      <c r="T955" s="23">
        <v>0.35299999999999998</v>
      </c>
      <c r="U955" s="23">
        <v>0.35020000000000001</v>
      </c>
      <c r="V955" s="204"/>
      <c r="W955" s="205"/>
      <c r="X955" s="205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5"/>
      <c r="AT955" s="205"/>
      <c r="AU955" s="205"/>
      <c r="AV955" s="205"/>
      <c r="AW955" s="205"/>
      <c r="AX955" s="205"/>
      <c r="AY955" s="205"/>
      <c r="AZ955" s="205"/>
      <c r="BA955" s="205"/>
      <c r="BB955" s="205"/>
      <c r="BC955" s="205"/>
      <c r="BD955" s="205"/>
      <c r="BE955" s="205"/>
      <c r="BF955" s="205"/>
      <c r="BG955" s="205"/>
      <c r="BH955" s="205"/>
      <c r="BI955" s="205"/>
      <c r="BJ955" s="205"/>
      <c r="BK955" s="205"/>
      <c r="BL955" s="205"/>
      <c r="BM955" s="206">
        <v>61</v>
      </c>
    </row>
    <row r="956" spans="1:65">
      <c r="A956" s="29"/>
      <c r="B956" s="19">
        <v>1</v>
      </c>
      <c r="C956" s="9">
        <v>6</v>
      </c>
      <c r="D956" s="23">
        <v>0.35</v>
      </c>
      <c r="E956" s="23">
        <v>0.35899999999999999</v>
      </c>
      <c r="F956" s="23">
        <v>0.34599999999999997</v>
      </c>
      <c r="G956" s="208">
        <v>0.35299999999999998</v>
      </c>
      <c r="H956" s="23">
        <v>0.36799999999999999</v>
      </c>
      <c r="I956" s="23">
        <v>0.34</v>
      </c>
      <c r="J956" s="23">
        <v>0.33600000000000002</v>
      </c>
      <c r="K956" s="23">
        <v>0.3513</v>
      </c>
      <c r="L956" s="23">
        <v>0.3669</v>
      </c>
      <c r="M956" s="23">
        <v>0.34</v>
      </c>
      <c r="N956" s="23">
        <v>0.372</v>
      </c>
      <c r="O956" s="23">
        <v>0.36</v>
      </c>
      <c r="P956" s="23">
        <v>0.371</v>
      </c>
      <c r="Q956" s="23">
        <v>0.34499999999999997</v>
      </c>
      <c r="R956" s="23">
        <v>0.34300000000000003</v>
      </c>
      <c r="S956" s="23">
        <v>0.36</v>
      </c>
      <c r="T956" s="23">
        <v>0.34300000000000003</v>
      </c>
      <c r="U956" s="23">
        <v>0.3579</v>
      </c>
      <c r="V956" s="204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5"/>
      <c r="AT956" s="205"/>
      <c r="AU956" s="205"/>
      <c r="AV956" s="205"/>
      <c r="AW956" s="205"/>
      <c r="AX956" s="205"/>
      <c r="AY956" s="205"/>
      <c r="AZ956" s="205"/>
      <c r="BA956" s="205"/>
      <c r="BB956" s="205"/>
      <c r="BC956" s="205"/>
      <c r="BD956" s="205"/>
      <c r="BE956" s="205"/>
      <c r="BF956" s="205"/>
      <c r="BG956" s="205"/>
      <c r="BH956" s="205"/>
      <c r="BI956" s="205"/>
      <c r="BJ956" s="205"/>
      <c r="BK956" s="205"/>
      <c r="BL956" s="205"/>
      <c r="BM956" s="56"/>
    </row>
    <row r="957" spans="1:65">
      <c r="A957" s="29"/>
      <c r="B957" s="20" t="s">
        <v>254</v>
      </c>
      <c r="C957" s="12"/>
      <c r="D957" s="209">
        <v>0.33833333333333337</v>
      </c>
      <c r="E957" s="209">
        <v>0.35283333333333333</v>
      </c>
      <c r="F957" s="209">
        <v>0.35049999999999998</v>
      </c>
      <c r="G957" s="209">
        <v>0.34366666666666673</v>
      </c>
      <c r="H957" s="209">
        <v>0.35716666666666663</v>
      </c>
      <c r="I957" s="209">
        <v>0.33500000000000002</v>
      </c>
      <c r="J957" s="209">
        <v>0.34333333333333327</v>
      </c>
      <c r="K957" s="209">
        <v>0.35223333333333334</v>
      </c>
      <c r="L957" s="209">
        <v>0.36571666666666669</v>
      </c>
      <c r="M957" s="209">
        <v>0.33333333333333331</v>
      </c>
      <c r="N957" s="209">
        <v>0.36316666666666664</v>
      </c>
      <c r="O957" s="209">
        <v>0.35733333333333334</v>
      </c>
      <c r="P957" s="209">
        <v>0.36883333333333335</v>
      </c>
      <c r="Q957" s="209">
        <v>0.34200000000000003</v>
      </c>
      <c r="R957" s="209">
        <v>0.34794444444444445</v>
      </c>
      <c r="S957" s="209">
        <v>0.35833333333333323</v>
      </c>
      <c r="T957" s="209">
        <v>0.34749999999999998</v>
      </c>
      <c r="U957" s="209">
        <v>0.35371666666666668</v>
      </c>
      <c r="V957" s="204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5"/>
      <c r="AT957" s="205"/>
      <c r="AU957" s="205"/>
      <c r="AV957" s="205"/>
      <c r="AW957" s="205"/>
      <c r="AX957" s="205"/>
      <c r="AY957" s="205"/>
      <c r="AZ957" s="205"/>
      <c r="BA957" s="205"/>
      <c r="BB957" s="205"/>
      <c r="BC957" s="205"/>
      <c r="BD957" s="205"/>
      <c r="BE957" s="205"/>
      <c r="BF957" s="205"/>
      <c r="BG957" s="205"/>
      <c r="BH957" s="205"/>
      <c r="BI957" s="205"/>
      <c r="BJ957" s="205"/>
      <c r="BK957" s="205"/>
      <c r="BL957" s="205"/>
      <c r="BM957" s="56"/>
    </row>
    <row r="958" spans="1:65">
      <c r="A958" s="29"/>
      <c r="B958" s="3" t="s">
        <v>255</v>
      </c>
      <c r="C958" s="28"/>
      <c r="D958" s="23">
        <v>0.34</v>
      </c>
      <c r="E958" s="23">
        <v>0.35399999999999998</v>
      </c>
      <c r="F958" s="23">
        <v>0.35049999999999998</v>
      </c>
      <c r="G958" s="23">
        <v>0.34250000000000003</v>
      </c>
      <c r="H958" s="23">
        <v>0.35549999999999998</v>
      </c>
      <c r="I958" s="23">
        <v>0.34</v>
      </c>
      <c r="J958" s="23">
        <v>0.34350000000000003</v>
      </c>
      <c r="K958" s="23">
        <v>0.35160000000000002</v>
      </c>
      <c r="L958" s="23">
        <v>0.36404999999999998</v>
      </c>
      <c r="M958" s="23">
        <v>0.33</v>
      </c>
      <c r="N958" s="23">
        <v>0.36449999999999999</v>
      </c>
      <c r="O958" s="23">
        <v>0.35899999999999999</v>
      </c>
      <c r="P958" s="23">
        <v>0.36799999999999999</v>
      </c>
      <c r="Q958" s="23">
        <v>0.34499999999999997</v>
      </c>
      <c r="R958" s="23">
        <v>0.35033333333333339</v>
      </c>
      <c r="S958" s="23">
        <v>0.36</v>
      </c>
      <c r="T958" s="23">
        <v>0.34699999999999998</v>
      </c>
      <c r="U958" s="23">
        <v>0.35400000000000004</v>
      </c>
      <c r="V958" s="204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56"/>
    </row>
    <row r="959" spans="1:65">
      <c r="A959" s="29"/>
      <c r="B959" s="3" t="s">
        <v>256</v>
      </c>
      <c r="C959" s="28"/>
      <c r="D959" s="23">
        <v>1.1690451944500109E-2</v>
      </c>
      <c r="E959" s="23">
        <v>6.8239773348588101E-3</v>
      </c>
      <c r="F959" s="23">
        <v>4.0373258476372733E-3</v>
      </c>
      <c r="G959" s="23">
        <v>4.926120853842959E-3</v>
      </c>
      <c r="H959" s="23">
        <v>7.5740786018278659E-3</v>
      </c>
      <c r="I959" s="23">
        <v>1.2247448713915901E-2</v>
      </c>
      <c r="J959" s="23">
        <v>7.6332605527825665E-3</v>
      </c>
      <c r="K959" s="23">
        <v>3.3284631088036187E-3</v>
      </c>
      <c r="L959" s="23">
        <v>5.6573550946238827E-3</v>
      </c>
      <c r="M959" s="23">
        <v>5.1639777949432268E-3</v>
      </c>
      <c r="N959" s="23">
        <v>7.3598007219398791E-3</v>
      </c>
      <c r="O959" s="23">
        <v>7.0047602861672996E-3</v>
      </c>
      <c r="P959" s="23">
        <v>6.9976186425573916E-3</v>
      </c>
      <c r="Q959" s="23">
        <v>9.3380940239429847E-3</v>
      </c>
      <c r="R959" s="23">
        <v>5.2043429157949588E-3</v>
      </c>
      <c r="S959" s="23">
        <v>4.0824829046386332E-3</v>
      </c>
      <c r="T959" s="23">
        <v>3.5637059362410815E-3</v>
      </c>
      <c r="U959" s="23">
        <v>3.4988093212786849E-3</v>
      </c>
      <c r="V959" s="204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5"/>
      <c r="AT959" s="205"/>
      <c r="AU959" s="205"/>
      <c r="AV959" s="205"/>
      <c r="AW959" s="205"/>
      <c r="AX959" s="205"/>
      <c r="AY959" s="205"/>
      <c r="AZ959" s="205"/>
      <c r="BA959" s="205"/>
      <c r="BB959" s="205"/>
      <c r="BC959" s="205"/>
      <c r="BD959" s="205"/>
      <c r="BE959" s="205"/>
      <c r="BF959" s="205"/>
      <c r="BG959" s="205"/>
      <c r="BH959" s="205"/>
      <c r="BI959" s="205"/>
      <c r="BJ959" s="205"/>
      <c r="BK959" s="205"/>
      <c r="BL959" s="205"/>
      <c r="BM959" s="56"/>
    </row>
    <row r="960" spans="1:65">
      <c r="A960" s="29"/>
      <c r="B960" s="3" t="s">
        <v>86</v>
      </c>
      <c r="C960" s="28"/>
      <c r="D960" s="13">
        <v>3.4553059934483078E-2</v>
      </c>
      <c r="E960" s="13">
        <v>1.9340512049670695E-2</v>
      </c>
      <c r="F960" s="13">
        <v>1.1518761334200496E-2</v>
      </c>
      <c r="G960" s="13">
        <v>1.433400830410172E-2</v>
      </c>
      <c r="H960" s="13">
        <v>2.1206006351361269E-2</v>
      </c>
      <c r="I960" s="13">
        <v>3.655954839974896E-2</v>
      </c>
      <c r="J960" s="13">
        <v>2.2232797726551169E-2</v>
      </c>
      <c r="K960" s="13">
        <v>9.4495971670397038E-3</v>
      </c>
      <c r="L960" s="13">
        <v>1.5469229625731802E-2</v>
      </c>
      <c r="M960" s="13">
        <v>1.5491933384829681E-2</v>
      </c>
      <c r="N960" s="13">
        <v>2.0265628422046478E-2</v>
      </c>
      <c r="O960" s="13">
        <v>1.9602873935169681E-2</v>
      </c>
      <c r="P960" s="13">
        <v>1.8972305402324603E-2</v>
      </c>
      <c r="Q960" s="13">
        <v>2.7304368491061357E-2</v>
      </c>
      <c r="R960" s="13">
        <v>1.4957396213365681E-2</v>
      </c>
      <c r="S960" s="13">
        <v>1.1392975547828747E-2</v>
      </c>
      <c r="T960" s="13">
        <v>1.02552688812693E-2</v>
      </c>
      <c r="U960" s="13">
        <v>9.8915591234378306E-3</v>
      </c>
      <c r="V960" s="152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3" t="s">
        <v>257</v>
      </c>
      <c r="C961" s="28"/>
      <c r="D961" s="13">
        <v>-3.5687650063522147E-2</v>
      </c>
      <c r="E961" s="13">
        <v>5.6400220766126274E-3</v>
      </c>
      <c r="F961" s="13">
        <v>-1.0104079229494856E-3</v>
      </c>
      <c r="G961" s="13">
        <v>-2.0486667207380571E-2</v>
      </c>
      <c r="H961" s="13">
        <v>1.7990820647227457E-2</v>
      </c>
      <c r="I961" s="13">
        <v>-4.5188264348610674E-2</v>
      </c>
      <c r="J961" s="13">
        <v>-2.1436728635889746E-2</v>
      </c>
      <c r="K961" s="13">
        <v>3.929911505296646E-3</v>
      </c>
      <c r="L961" s="13">
        <v>4.2359896288479471E-2</v>
      </c>
      <c r="M961" s="13">
        <v>-4.9938571491154993E-2</v>
      </c>
      <c r="N961" s="13">
        <v>3.5091926360386605E-2</v>
      </c>
      <c r="O961" s="13">
        <v>1.8465851361481933E-2</v>
      </c>
      <c r="P961" s="13">
        <v>5.1242970645037023E-2</v>
      </c>
      <c r="Q961" s="13">
        <v>-2.523697434992489E-2</v>
      </c>
      <c r="R961" s="13">
        <v>-8.2942122081838265E-3</v>
      </c>
      <c r="S961" s="13">
        <v>2.1316035647008125E-2</v>
      </c>
      <c r="T961" s="13">
        <v>-9.5609607795290596E-3</v>
      </c>
      <c r="U961" s="13">
        <v>8.1576848621609521E-3</v>
      </c>
      <c r="V961" s="152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29"/>
      <c r="B962" s="45" t="s">
        <v>258</v>
      </c>
      <c r="C962" s="46"/>
      <c r="D962" s="44">
        <v>1.2</v>
      </c>
      <c r="E962" s="44">
        <v>0.13</v>
      </c>
      <c r="F962" s="44">
        <v>0.08</v>
      </c>
      <c r="G962" s="44">
        <v>0.71</v>
      </c>
      <c r="H962" s="44">
        <v>0.53</v>
      </c>
      <c r="I962" s="44">
        <v>1.5</v>
      </c>
      <c r="J962" s="44">
        <v>0.74</v>
      </c>
      <c r="K962" s="44">
        <v>0.08</v>
      </c>
      <c r="L962" s="44">
        <v>1.32</v>
      </c>
      <c r="M962" s="44">
        <v>1.66</v>
      </c>
      <c r="N962" s="44">
        <v>1.0900000000000001</v>
      </c>
      <c r="O962" s="44">
        <v>0.55000000000000004</v>
      </c>
      <c r="P962" s="44">
        <v>1.61</v>
      </c>
      <c r="Q962" s="44">
        <v>0.86</v>
      </c>
      <c r="R962" s="44">
        <v>0.31</v>
      </c>
      <c r="S962" s="44">
        <v>0.64</v>
      </c>
      <c r="T962" s="44">
        <v>0.36</v>
      </c>
      <c r="U962" s="44">
        <v>0.22</v>
      </c>
      <c r="V962" s="152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B963" s="3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BM963" s="55"/>
    </row>
    <row r="964" spans="1:65" ht="15">
      <c r="B964" s="8" t="s">
        <v>468</v>
      </c>
      <c r="BM964" s="27" t="s">
        <v>66</v>
      </c>
    </row>
    <row r="965" spans="1:65" ht="15">
      <c r="A965" s="24" t="s">
        <v>63</v>
      </c>
      <c r="B965" s="18" t="s">
        <v>108</v>
      </c>
      <c r="C965" s="15" t="s">
        <v>109</v>
      </c>
      <c r="D965" s="16" t="s">
        <v>224</v>
      </c>
      <c r="E965" s="17" t="s">
        <v>224</v>
      </c>
      <c r="F965" s="17" t="s">
        <v>224</v>
      </c>
      <c r="G965" s="17" t="s">
        <v>224</v>
      </c>
      <c r="H965" s="17" t="s">
        <v>224</v>
      </c>
      <c r="I965" s="17" t="s">
        <v>224</v>
      </c>
      <c r="J965" s="17" t="s">
        <v>224</v>
      </c>
      <c r="K965" s="17" t="s">
        <v>224</v>
      </c>
      <c r="L965" s="17" t="s">
        <v>224</v>
      </c>
      <c r="M965" s="17" t="s">
        <v>224</v>
      </c>
      <c r="N965" s="17" t="s">
        <v>224</v>
      </c>
      <c r="O965" s="17" t="s">
        <v>224</v>
      </c>
      <c r="P965" s="17" t="s">
        <v>224</v>
      </c>
      <c r="Q965" s="17" t="s">
        <v>224</v>
      </c>
      <c r="R965" s="17" t="s">
        <v>224</v>
      </c>
      <c r="S965" s="17" t="s">
        <v>224</v>
      </c>
      <c r="T965" s="17" t="s">
        <v>224</v>
      </c>
      <c r="U965" s="152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7">
        <v>1</v>
      </c>
    </row>
    <row r="966" spans="1:65">
      <c r="A966" s="29"/>
      <c r="B966" s="19" t="s">
        <v>225</v>
      </c>
      <c r="C966" s="9" t="s">
        <v>225</v>
      </c>
      <c r="D966" s="150" t="s">
        <v>227</v>
      </c>
      <c r="E966" s="151" t="s">
        <v>228</v>
      </c>
      <c r="F966" s="151" t="s">
        <v>229</v>
      </c>
      <c r="G966" s="151" t="s">
        <v>230</v>
      </c>
      <c r="H966" s="151" t="s">
        <v>231</v>
      </c>
      <c r="I966" s="151" t="s">
        <v>234</v>
      </c>
      <c r="J966" s="151" t="s">
        <v>235</v>
      </c>
      <c r="K966" s="151" t="s">
        <v>236</v>
      </c>
      <c r="L966" s="151" t="s">
        <v>237</v>
      </c>
      <c r="M966" s="151" t="s">
        <v>238</v>
      </c>
      <c r="N966" s="151" t="s">
        <v>239</v>
      </c>
      <c r="O966" s="151" t="s">
        <v>240</v>
      </c>
      <c r="P966" s="151" t="s">
        <v>241</v>
      </c>
      <c r="Q966" s="151" t="s">
        <v>242</v>
      </c>
      <c r="R966" s="151" t="s">
        <v>245</v>
      </c>
      <c r="S966" s="151" t="s">
        <v>246</v>
      </c>
      <c r="T966" s="151" t="s">
        <v>247</v>
      </c>
      <c r="U966" s="152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7" t="s">
        <v>3</v>
      </c>
    </row>
    <row r="967" spans="1:65">
      <c r="A967" s="29"/>
      <c r="B967" s="19"/>
      <c r="C967" s="9"/>
      <c r="D967" s="10" t="s">
        <v>264</v>
      </c>
      <c r="E967" s="11" t="s">
        <v>263</v>
      </c>
      <c r="F967" s="11" t="s">
        <v>263</v>
      </c>
      <c r="G967" s="11" t="s">
        <v>263</v>
      </c>
      <c r="H967" s="11" t="s">
        <v>112</v>
      </c>
      <c r="I967" s="11" t="s">
        <v>263</v>
      </c>
      <c r="J967" s="11" t="s">
        <v>263</v>
      </c>
      <c r="K967" s="11" t="s">
        <v>264</v>
      </c>
      <c r="L967" s="11" t="s">
        <v>112</v>
      </c>
      <c r="M967" s="11" t="s">
        <v>264</v>
      </c>
      <c r="N967" s="11" t="s">
        <v>264</v>
      </c>
      <c r="O967" s="11" t="s">
        <v>264</v>
      </c>
      <c r="P967" s="11" t="s">
        <v>263</v>
      </c>
      <c r="Q967" s="11" t="s">
        <v>263</v>
      </c>
      <c r="R967" s="11" t="s">
        <v>263</v>
      </c>
      <c r="S967" s="11" t="s">
        <v>263</v>
      </c>
      <c r="T967" s="11" t="s">
        <v>264</v>
      </c>
      <c r="U967" s="152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7">
        <v>2</v>
      </c>
    </row>
    <row r="968" spans="1:65">
      <c r="A968" s="29"/>
      <c r="B968" s="19"/>
      <c r="C968" s="9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152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3</v>
      </c>
    </row>
    <row r="969" spans="1:65">
      <c r="A969" s="29"/>
      <c r="B969" s="18">
        <v>1</v>
      </c>
      <c r="C969" s="14">
        <v>1</v>
      </c>
      <c r="D969" s="21">
        <v>0.83</v>
      </c>
      <c r="E969" s="21">
        <v>0.81</v>
      </c>
      <c r="F969" s="21">
        <v>0.83</v>
      </c>
      <c r="G969" s="21">
        <v>0.73</v>
      </c>
      <c r="H969" s="21">
        <v>0.86</v>
      </c>
      <c r="I969" s="21">
        <v>0.8</v>
      </c>
      <c r="J969" s="21">
        <v>0.79</v>
      </c>
      <c r="K969" s="21">
        <v>0.85</v>
      </c>
      <c r="L969" s="153" t="s">
        <v>95</v>
      </c>
      <c r="M969" s="21">
        <v>0.76</v>
      </c>
      <c r="N969" s="153">
        <v>0.65</v>
      </c>
      <c r="O969" s="21">
        <v>0.85</v>
      </c>
      <c r="P969" s="21">
        <v>0.84</v>
      </c>
      <c r="Q969" s="21">
        <v>0.91</v>
      </c>
      <c r="R969" s="21">
        <v>0.83</v>
      </c>
      <c r="S969" s="21">
        <v>0.79</v>
      </c>
      <c r="T969" s="21">
        <v>0.82</v>
      </c>
      <c r="U969" s="152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>
        <v>1</v>
      </c>
    </row>
    <row r="970" spans="1:65">
      <c r="A970" s="29"/>
      <c r="B970" s="19">
        <v>1</v>
      </c>
      <c r="C970" s="9">
        <v>2</v>
      </c>
      <c r="D970" s="11">
        <v>0.86</v>
      </c>
      <c r="E970" s="11">
        <v>0.79</v>
      </c>
      <c r="F970" s="11">
        <v>0.83</v>
      </c>
      <c r="G970" s="11">
        <v>0.73</v>
      </c>
      <c r="H970" s="11">
        <v>0.87</v>
      </c>
      <c r="I970" s="11">
        <v>0.91</v>
      </c>
      <c r="J970" s="11">
        <v>0.8</v>
      </c>
      <c r="K970" s="11">
        <v>0.84</v>
      </c>
      <c r="L970" s="154" t="s">
        <v>95</v>
      </c>
      <c r="M970" s="11">
        <v>0.73</v>
      </c>
      <c r="N970" s="154">
        <v>0.71</v>
      </c>
      <c r="O970" s="11">
        <v>0.85</v>
      </c>
      <c r="P970" s="11">
        <v>0.85</v>
      </c>
      <c r="Q970" s="11">
        <v>0.83</v>
      </c>
      <c r="R970" s="11">
        <v>0.87</v>
      </c>
      <c r="S970" s="11">
        <v>0.77</v>
      </c>
      <c r="T970" s="11">
        <v>0.78</v>
      </c>
      <c r="U970" s="152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25</v>
      </c>
    </row>
    <row r="971" spans="1:65">
      <c r="A971" s="29"/>
      <c r="B971" s="19">
        <v>1</v>
      </c>
      <c r="C971" s="9">
        <v>3</v>
      </c>
      <c r="D971" s="11">
        <v>0.82</v>
      </c>
      <c r="E971" s="11">
        <v>0.81</v>
      </c>
      <c r="F971" s="11">
        <v>0.79</v>
      </c>
      <c r="G971" s="11">
        <v>0.74</v>
      </c>
      <c r="H971" s="11">
        <v>0.84</v>
      </c>
      <c r="I971" s="11">
        <v>0.87</v>
      </c>
      <c r="J971" s="11">
        <v>0.81</v>
      </c>
      <c r="K971" s="11">
        <v>0.86</v>
      </c>
      <c r="L971" s="154" t="s">
        <v>95</v>
      </c>
      <c r="M971" s="11">
        <v>0.72</v>
      </c>
      <c r="N971" s="154">
        <v>0.69</v>
      </c>
      <c r="O971" s="11">
        <v>0.83</v>
      </c>
      <c r="P971" s="11">
        <v>0.83</v>
      </c>
      <c r="Q971" s="11">
        <v>0.8</v>
      </c>
      <c r="R971" s="11">
        <v>0.86</v>
      </c>
      <c r="S971" s="11">
        <v>0.75</v>
      </c>
      <c r="T971" s="11">
        <v>0.87</v>
      </c>
      <c r="U971" s="152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16</v>
      </c>
    </row>
    <row r="972" spans="1:65">
      <c r="A972" s="29"/>
      <c r="B972" s="19">
        <v>1</v>
      </c>
      <c r="C972" s="9">
        <v>4</v>
      </c>
      <c r="D972" s="11">
        <v>0.82</v>
      </c>
      <c r="E972" s="11">
        <v>0.8</v>
      </c>
      <c r="F972" s="11">
        <v>0.8</v>
      </c>
      <c r="G972" s="11">
        <v>0.81</v>
      </c>
      <c r="H972" s="11">
        <v>0.83</v>
      </c>
      <c r="I972" s="11">
        <v>0.89</v>
      </c>
      <c r="J972" s="11">
        <v>0.85</v>
      </c>
      <c r="K972" s="11">
        <v>0.83</v>
      </c>
      <c r="L972" s="154" t="s">
        <v>95</v>
      </c>
      <c r="M972" s="11">
        <v>0.74</v>
      </c>
      <c r="N972" s="154">
        <v>0.67</v>
      </c>
      <c r="O972" s="11">
        <v>0.83</v>
      </c>
      <c r="P972" s="11">
        <v>0.82</v>
      </c>
      <c r="Q972" s="11">
        <v>0.93</v>
      </c>
      <c r="R972" s="11">
        <v>0.81</v>
      </c>
      <c r="S972" s="11">
        <v>0.82</v>
      </c>
      <c r="T972" s="148">
        <v>1</v>
      </c>
      <c r="U972" s="152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0.82213333333333338</v>
      </c>
    </row>
    <row r="973" spans="1:65">
      <c r="A973" s="29"/>
      <c r="B973" s="19">
        <v>1</v>
      </c>
      <c r="C973" s="9">
        <v>5</v>
      </c>
      <c r="D973" s="11">
        <v>0.85</v>
      </c>
      <c r="E973" s="11">
        <v>0.78</v>
      </c>
      <c r="F973" s="11">
        <v>0.77</v>
      </c>
      <c r="G973" s="11">
        <v>0.76</v>
      </c>
      <c r="H973" s="11">
        <v>0.87</v>
      </c>
      <c r="I973" s="11">
        <v>0.91</v>
      </c>
      <c r="J973" s="11">
        <v>0.81</v>
      </c>
      <c r="K973" s="11">
        <v>0.86</v>
      </c>
      <c r="L973" s="154" t="s">
        <v>95</v>
      </c>
      <c r="M973" s="11">
        <v>0.75</v>
      </c>
      <c r="N973" s="154">
        <v>0.62</v>
      </c>
      <c r="O973" s="11">
        <v>0.8</v>
      </c>
      <c r="P973" s="11">
        <v>0.83</v>
      </c>
      <c r="Q973" s="11">
        <v>0.84</v>
      </c>
      <c r="R973" s="11">
        <v>0.9</v>
      </c>
      <c r="S973" s="11">
        <v>0.75</v>
      </c>
      <c r="T973" s="11">
        <v>0.81</v>
      </c>
      <c r="U973" s="152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62</v>
      </c>
    </row>
    <row r="974" spans="1:65">
      <c r="A974" s="29"/>
      <c r="B974" s="19">
        <v>1</v>
      </c>
      <c r="C974" s="9">
        <v>6</v>
      </c>
      <c r="D974" s="11">
        <v>0.84</v>
      </c>
      <c r="E974" s="11">
        <v>0.82</v>
      </c>
      <c r="F974" s="11">
        <v>0.85</v>
      </c>
      <c r="G974" s="11">
        <v>0.79</v>
      </c>
      <c r="H974" s="11">
        <v>0.88</v>
      </c>
      <c r="I974" s="11">
        <v>0.87</v>
      </c>
      <c r="J974" s="11">
        <v>0.83</v>
      </c>
      <c r="K974" s="11">
        <v>0.85</v>
      </c>
      <c r="L974" s="154" t="s">
        <v>95</v>
      </c>
      <c r="M974" s="11">
        <v>0.76</v>
      </c>
      <c r="N974" s="154">
        <v>0.67</v>
      </c>
      <c r="O974" s="11">
        <v>0.84</v>
      </c>
      <c r="P974" s="11">
        <v>0.82</v>
      </c>
      <c r="Q974" s="148">
        <v>1.01</v>
      </c>
      <c r="R974" s="11">
        <v>0.8</v>
      </c>
      <c r="S974" s="11">
        <v>0.8</v>
      </c>
      <c r="T974" s="11">
        <v>0.87</v>
      </c>
      <c r="U974" s="152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29"/>
      <c r="B975" s="20" t="s">
        <v>254</v>
      </c>
      <c r="C975" s="12"/>
      <c r="D975" s="22">
        <v>0.83666666666666656</v>
      </c>
      <c r="E975" s="22">
        <v>0.80166666666666675</v>
      </c>
      <c r="F975" s="22">
        <v>0.81166666666666654</v>
      </c>
      <c r="G975" s="22">
        <v>0.76000000000000012</v>
      </c>
      <c r="H975" s="22">
        <v>0.85833333333333328</v>
      </c>
      <c r="I975" s="22">
        <v>0.875</v>
      </c>
      <c r="J975" s="22">
        <v>0.81500000000000006</v>
      </c>
      <c r="K975" s="22">
        <v>0.84833333333333327</v>
      </c>
      <c r="L975" s="22" t="s">
        <v>604</v>
      </c>
      <c r="M975" s="22">
        <v>0.74333333333333329</v>
      </c>
      <c r="N975" s="22">
        <v>0.66833333333333333</v>
      </c>
      <c r="O975" s="22">
        <v>0.83333333333333337</v>
      </c>
      <c r="P975" s="22">
        <v>0.83166666666666667</v>
      </c>
      <c r="Q975" s="22">
        <v>0.88666666666666671</v>
      </c>
      <c r="R975" s="22">
        <v>0.84500000000000008</v>
      </c>
      <c r="S975" s="22">
        <v>0.77999999999999992</v>
      </c>
      <c r="T975" s="22">
        <v>0.85833333333333339</v>
      </c>
      <c r="U975" s="152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29"/>
      <c r="B976" s="3" t="s">
        <v>255</v>
      </c>
      <c r="C976" s="28"/>
      <c r="D976" s="11">
        <v>0.83499999999999996</v>
      </c>
      <c r="E976" s="11">
        <v>0.80500000000000005</v>
      </c>
      <c r="F976" s="11">
        <v>0.81499999999999995</v>
      </c>
      <c r="G976" s="11">
        <v>0.75</v>
      </c>
      <c r="H976" s="11">
        <v>0.86499999999999999</v>
      </c>
      <c r="I976" s="11">
        <v>0.88</v>
      </c>
      <c r="J976" s="11">
        <v>0.81</v>
      </c>
      <c r="K976" s="11">
        <v>0.85</v>
      </c>
      <c r="L976" s="11" t="s">
        <v>604</v>
      </c>
      <c r="M976" s="11">
        <v>0.745</v>
      </c>
      <c r="N976" s="11">
        <v>0.67</v>
      </c>
      <c r="O976" s="11">
        <v>0.83499999999999996</v>
      </c>
      <c r="P976" s="11">
        <v>0.83</v>
      </c>
      <c r="Q976" s="11">
        <v>0.875</v>
      </c>
      <c r="R976" s="11">
        <v>0.84499999999999997</v>
      </c>
      <c r="S976" s="11">
        <v>0.78</v>
      </c>
      <c r="T976" s="11">
        <v>0.84499999999999997</v>
      </c>
      <c r="U976" s="152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29"/>
      <c r="B977" s="3" t="s">
        <v>256</v>
      </c>
      <c r="C977" s="28"/>
      <c r="D977" s="23">
        <v>1.6329931618554536E-2</v>
      </c>
      <c r="E977" s="23">
        <v>1.471960144387973E-2</v>
      </c>
      <c r="F977" s="23">
        <v>2.9944392908634248E-2</v>
      </c>
      <c r="G977" s="23">
        <v>3.3466401061363046E-2</v>
      </c>
      <c r="H977" s="23">
        <v>1.9407902170679534E-2</v>
      </c>
      <c r="I977" s="23">
        <v>4.0865633483405099E-2</v>
      </c>
      <c r="J977" s="23">
        <v>2.1679483388678766E-2</v>
      </c>
      <c r="K977" s="23">
        <v>1.1690451944500132E-2</v>
      </c>
      <c r="L977" s="23" t="s">
        <v>604</v>
      </c>
      <c r="M977" s="23">
        <v>1.6329931618554533E-2</v>
      </c>
      <c r="N977" s="23">
        <v>3.1251666622224575E-2</v>
      </c>
      <c r="O977" s="23">
        <v>1.8618986725025231E-2</v>
      </c>
      <c r="P977" s="23">
        <v>1.1690451944500132E-2</v>
      </c>
      <c r="Q977" s="23">
        <v>7.8145164064493899E-2</v>
      </c>
      <c r="R977" s="23">
        <v>3.8340579025361615E-2</v>
      </c>
      <c r="S977" s="23">
        <v>2.8284271247461894E-2</v>
      </c>
      <c r="T977" s="23">
        <v>7.7824589087682736E-2</v>
      </c>
      <c r="U977" s="204"/>
      <c r="V977" s="205"/>
      <c r="W977" s="205"/>
      <c r="X977" s="205"/>
      <c r="Y977" s="205"/>
      <c r="Z977" s="205"/>
      <c r="AA977" s="205"/>
      <c r="AB977" s="205"/>
      <c r="AC977" s="205"/>
      <c r="AD977" s="205"/>
      <c r="AE977" s="205"/>
      <c r="AF977" s="205"/>
      <c r="AG977" s="205"/>
      <c r="AH977" s="205"/>
      <c r="AI977" s="205"/>
      <c r="AJ977" s="205"/>
      <c r="AK977" s="205"/>
      <c r="AL977" s="205"/>
      <c r="AM977" s="205"/>
      <c r="AN977" s="205"/>
      <c r="AO977" s="205"/>
      <c r="AP977" s="205"/>
      <c r="AQ977" s="205"/>
      <c r="AR977" s="205"/>
      <c r="AS977" s="205"/>
      <c r="AT977" s="205"/>
      <c r="AU977" s="205"/>
      <c r="AV977" s="205"/>
      <c r="AW977" s="205"/>
      <c r="AX977" s="205"/>
      <c r="AY977" s="205"/>
      <c r="AZ977" s="205"/>
      <c r="BA977" s="205"/>
      <c r="BB977" s="205"/>
      <c r="BC977" s="205"/>
      <c r="BD977" s="205"/>
      <c r="BE977" s="205"/>
      <c r="BF977" s="205"/>
      <c r="BG977" s="205"/>
      <c r="BH977" s="205"/>
      <c r="BI977" s="205"/>
      <c r="BJ977" s="205"/>
      <c r="BK977" s="205"/>
      <c r="BL977" s="205"/>
      <c r="BM977" s="56"/>
    </row>
    <row r="978" spans="1:65">
      <c r="A978" s="29"/>
      <c r="B978" s="3" t="s">
        <v>86</v>
      </c>
      <c r="C978" s="28"/>
      <c r="D978" s="13">
        <v>1.9517846556041281E-2</v>
      </c>
      <c r="E978" s="13">
        <v>1.8361249202344776E-2</v>
      </c>
      <c r="F978" s="13">
        <v>3.689247586279374E-2</v>
      </c>
      <c r="G978" s="13">
        <v>4.403473823863558E-2</v>
      </c>
      <c r="H978" s="13">
        <v>2.2611148160014992E-2</v>
      </c>
      <c r="I978" s="13">
        <v>4.6703581123891544E-2</v>
      </c>
      <c r="J978" s="13">
        <v>2.6600593114943269E-2</v>
      </c>
      <c r="K978" s="13">
        <v>1.378049345127717E-2</v>
      </c>
      <c r="L978" s="13" t="s">
        <v>604</v>
      </c>
      <c r="M978" s="13">
        <v>2.1968517872494889E-2</v>
      </c>
      <c r="N978" s="13">
        <v>4.6760598437243756E-2</v>
      </c>
      <c r="O978" s="13">
        <v>2.2342784070030278E-2</v>
      </c>
      <c r="P978" s="13">
        <v>1.4056655644689537E-2</v>
      </c>
      <c r="Q978" s="13">
        <v>8.8133643681760035E-2</v>
      </c>
      <c r="R978" s="13">
        <v>4.537346630220309E-2</v>
      </c>
      <c r="S978" s="13">
        <v>3.6261886214694741E-2</v>
      </c>
      <c r="T978" s="13">
        <v>9.0669424179824543E-2</v>
      </c>
      <c r="U978" s="152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3" t="s">
        <v>257</v>
      </c>
      <c r="C979" s="28"/>
      <c r="D979" s="13">
        <v>1.7677586766136733E-2</v>
      </c>
      <c r="E979" s="13">
        <v>-2.4894583198183495E-2</v>
      </c>
      <c r="F979" s="13">
        <v>-1.2731106065520859E-2</v>
      </c>
      <c r="G979" s="13">
        <v>-7.5575737917612629E-2</v>
      </c>
      <c r="H979" s="13">
        <v>4.4031787220239815E-2</v>
      </c>
      <c r="I979" s="13">
        <v>6.4304249108011691E-2</v>
      </c>
      <c r="J979" s="13">
        <v>-8.6766136879662392E-3</v>
      </c>
      <c r="K979" s="13">
        <v>3.1868310087576956E-2</v>
      </c>
      <c r="L979" s="13" t="s">
        <v>604</v>
      </c>
      <c r="M979" s="13">
        <v>-9.5848199805384504E-2</v>
      </c>
      <c r="N979" s="13">
        <v>-0.18707427830035683</v>
      </c>
      <c r="O979" s="13">
        <v>1.3623094388582446E-2</v>
      </c>
      <c r="P979" s="13">
        <v>1.1595848199805303E-2</v>
      </c>
      <c r="Q979" s="13">
        <v>7.8494972429451915E-2</v>
      </c>
      <c r="R979" s="13">
        <v>2.781381771002267E-2</v>
      </c>
      <c r="S979" s="13">
        <v>-5.1248783652286911E-2</v>
      </c>
      <c r="T979" s="13">
        <v>4.4031787220240037E-2</v>
      </c>
      <c r="U979" s="152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45" t="s">
        <v>258</v>
      </c>
      <c r="C980" s="46"/>
      <c r="D980" s="44">
        <v>0.09</v>
      </c>
      <c r="E980" s="44">
        <v>0.85</v>
      </c>
      <c r="F980" s="44">
        <v>0.57999999999999996</v>
      </c>
      <c r="G980" s="44">
        <v>1.98</v>
      </c>
      <c r="H980" s="44">
        <v>0.67</v>
      </c>
      <c r="I980" s="44">
        <v>1.1200000000000001</v>
      </c>
      <c r="J980" s="44">
        <v>0.49</v>
      </c>
      <c r="K980" s="44">
        <v>0.4</v>
      </c>
      <c r="L980" s="44">
        <v>112.38</v>
      </c>
      <c r="M980" s="44">
        <v>2.4300000000000002</v>
      </c>
      <c r="N980" s="44">
        <v>4.45</v>
      </c>
      <c r="O980" s="44">
        <v>0</v>
      </c>
      <c r="P980" s="44">
        <v>0.04</v>
      </c>
      <c r="Q980" s="44">
        <v>1.44</v>
      </c>
      <c r="R980" s="44">
        <v>0.31</v>
      </c>
      <c r="S980" s="44">
        <v>1.44</v>
      </c>
      <c r="T980" s="44">
        <v>0.67</v>
      </c>
      <c r="U980" s="152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B981" s="3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BM981" s="55"/>
    </row>
    <row r="982" spans="1:65" ht="15">
      <c r="B982" s="8" t="s">
        <v>469</v>
      </c>
      <c r="BM982" s="27" t="s">
        <v>66</v>
      </c>
    </row>
    <row r="983" spans="1:65" ht="15">
      <c r="A983" s="24" t="s">
        <v>64</v>
      </c>
      <c r="B983" s="18" t="s">
        <v>108</v>
      </c>
      <c r="C983" s="15" t="s">
        <v>109</v>
      </c>
      <c r="D983" s="16" t="s">
        <v>224</v>
      </c>
      <c r="E983" s="17" t="s">
        <v>224</v>
      </c>
      <c r="F983" s="17" t="s">
        <v>224</v>
      </c>
      <c r="G983" s="17" t="s">
        <v>224</v>
      </c>
      <c r="H983" s="17" t="s">
        <v>224</v>
      </c>
      <c r="I983" s="17" t="s">
        <v>224</v>
      </c>
      <c r="J983" s="15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>
        <v>1</v>
      </c>
    </row>
    <row r="984" spans="1:65">
      <c r="A984" s="29"/>
      <c r="B984" s="19" t="s">
        <v>225</v>
      </c>
      <c r="C984" s="9" t="s">
        <v>225</v>
      </c>
      <c r="D984" s="150" t="s">
        <v>227</v>
      </c>
      <c r="E984" s="151" t="s">
        <v>228</v>
      </c>
      <c r="F984" s="151" t="s">
        <v>236</v>
      </c>
      <c r="G984" s="151" t="s">
        <v>237</v>
      </c>
      <c r="H984" s="151" t="s">
        <v>241</v>
      </c>
      <c r="I984" s="151" t="s">
        <v>247</v>
      </c>
      <c r="J984" s="15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7" t="s">
        <v>3</v>
      </c>
    </row>
    <row r="985" spans="1:65">
      <c r="A985" s="29"/>
      <c r="B985" s="19"/>
      <c r="C985" s="9"/>
      <c r="D985" s="10" t="s">
        <v>264</v>
      </c>
      <c r="E985" s="11" t="s">
        <v>263</v>
      </c>
      <c r="F985" s="11" t="s">
        <v>264</v>
      </c>
      <c r="G985" s="11" t="s">
        <v>264</v>
      </c>
      <c r="H985" s="11" t="s">
        <v>263</v>
      </c>
      <c r="I985" s="11" t="s">
        <v>264</v>
      </c>
      <c r="J985" s="15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2</v>
      </c>
    </row>
    <row r="986" spans="1:65">
      <c r="A986" s="29"/>
      <c r="B986" s="19"/>
      <c r="C986" s="9"/>
      <c r="D986" s="25"/>
      <c r="E986" s="25"/>
      <c r="F986" s="25"/>
      <c r="G986" s="25"/>
      <c r="H986" s="25"/>
      <c r="I986" s="25"/>
      <c r="J986" s="15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7">
        <v>3</v>
      </c>
    </row>
    <row r="987" spans="1:65">
      <c r="A987" s="29"/>
      <c r="B987" s="18">
        <v>1</v>
      </c>
      <c r="C987" s="14">
        <v>1</v>
      </c>
      <c r="D987" s="153">
        <v>0.16</v>
      </c>
      <c r="E987" s="21">
        <v>0.2</v>
      </c>
      <c r="F987" s="21">
        <v>0.2</v>
      </c>
      <c r="G987" s="21">
        <v>0.22</v>
      </c>
      <c r="H987" s="21">
        <v>0.2</v>
      </c>
      <c r="I987" s="21">
        <v>0.2</v>
      </c>
      <c r="J987" s="15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1</v>
      </c>
    </row>
    <row r="988" spans="1:65">
      <c r="A988" s="29"/>
      <c r="B988" s="19">
        <v>1</v>
      </c>
      <c r="C988" s="9">
        <v>2</v>
      </c>
      <c r="D988" s="154">
        <v>0.15</v>
      </c>
      <c r="E988" s="11">
        <v>0.2</v>
      </c>
      <c r="F988" s="11">
        <v>0.2</v>
      </c>
      <c r="G988" s="11">
        <v>0.2</v>
      </c>
      <c r="H988" s="11">
        <v>0.2</v>
      </c>
      <c r="I988" s="11">
        <v>0.2</v>
      </c>
      <c r="J988" s="15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>
        <v>6</v>
      </c>
    </row>
    <row r="989" spans="1:65">
      <c r="A989" s="29"/>
      <c r="B989" s="19">
        <v>1</v>
      </c>
      <c r="C989" s="9">
        <v>3</v>
      </c>
      <c r="D989" s="154">
        <v>0.16</v>
      </c>
      <c r="E989" s="11">
        <v>0.2</v>
      </c>
      <c r="F989" s="11">
        <v>0.2</v>
      </c>
      <c r="G989" s="11">
        <v>0.22</v>
      </c>
      <c r="H989" s="11">
        <v>0.2</v>
      </c>
      <c r="I989" s="11">
        <v>0.2</v>
      </c>
      <c r="J989" s="15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16</v>
      </c>
    </row>
    <row r="990" spans="1:65">
      <c r="A990" s="29"/>
      <c r="B990" s="19">
        <v>1</v>
      </c>
      <c r="C990" s="9">
        <v>4</v>
      </c>
      <c r="D990" s="154">
        <v>0.16</v>
      </c>
      <c r="E990" s="11">
        <v>0.2</v>
      </c>
      <c r="F990" s="11">
        <v>0.19</v>
      </c>
      <c r="G990" s="11">
        <v>0.2</v>
      </c>
      <c r="H990" s="11">
        <v>0.2</v>
      </c>
      <c r="I990" s="11">
        <v>0.2</v>
      </c>
      <c r="J990" s="15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0.20166666666666666</v>
      </c>
    </row>
    <row r="991" spans="1:65">
      <c r="A991" s="29"/>
      <c r="B991" s="19">
        <v>1</v>
      </c>
      <c r="C991" s="9">
        <v>5</v>
      </c>
      <c r="D991" s="154">
        <v>0.17</v>
      </c>
      <c r="E991" s="148">
        <v>0.1</v>
      </c>
      <c r="F991" s="11">
        <v>0.2</v>
      </c>
      <c r="G991" s="11">
        <v>0.2</v>
      </c>
      <c r="H991" s="11">
        <v>0.2</v>
      </c>
      <c r="I991" s="11">
        <v>0.2</v>
      </c>
      <c r="J991" s="15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7">
        <v>63</v>
      </c>
    </row>
    <row r="992" spans="1:65">
      <c r="A992" s="29"/>
      <c r="B992" s="19">
        <v>1</v>
      </c>
      <c r="C992" s="9">
        <v>6</v>
      </c>
      <c r="D992" s="154">
        <v>0.16</v>
      </c>
      <c r="E992" s="11">
        <v>0.2</v>
      </c>
      <c r="F992" s="11">
        <v>0.19</v>
      </c>
      <c r="G992" s="11">
        <v>0.23</v>
      </c>
      <c r="H992" s="11">
        <v>0.2</v>
      </c>
      <c r="I992" s="11">
        <v>0.2</v>
      </c>
      <c r="J992" s="15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29"/>
      <c r="B993" s="20" t="s">
        <v>254</v>
      </c>
      <c r="C993" s="12"/>
      <c r="D993" s="22">
        <v>0.16</v>
      </c>
      <c r="E993" s="22">
        <v>0.18333333333333335</v>
      </c>
      <c r="F993" s="22">
        <v>0.19666666666666666</v>
      </c>
      <c r="G993" s="22">
        <v>0.21166666666666667</v>
      </c>
      <c r="H993" s="22">
        <v>0.19999999999999998</v>
      </c>
      <c r="I993" s="22">
        <v>0.19999999999999998</v>
      </c>
      <c r="J993" s="15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29"/>
      <c r="B994" s="3" t="s">
        <v>255</v>
      </c>
      <c r="C994" s="28"/>
      <c r="D994" s="11">
        <v>0.16</v>
      </c>
      <c r="E994" s="11">
        <v>0.2</v>
      </c>
      <c r="F994" s="11">
        <v>0.2</v>
      </c>
      <c r="G994" s="11">
        <v>0.21000000000000002</v>
      </c>
      <c r="H994" s="11">
        <v>0.2</v>
      </c>
      <c r="I994" s="11">
        <v>0.2</v>
      </c>
      <c r="J994" s="15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29"/>
      <c r="B995" s="3" t="s">
        <v>256</v>
      </c>
      <c r="C995" s="28"/>
      <c r="D995" s="23">
        <v>6.324555320336764E-3</v>
      </c>
      <c r="E995" s="23">
        <v>4.0824829046386367E-2</v>
      </c>
      <c r="F995" s="23">
        <v>5.1639777949432277E-3</v>
      </c>
      <c r="G995" s="23">
        <v>1.3291601358251255E-2</v>
      </c>
      <c r="H995" s="23">
        <v>3.0404709722440586E-17</v>
      </c>
      <c r="I995" s="23">
        <v>3.0404709722440586E-17</v>
      </c>
      <c r="J995" s="204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5"/>
      <c r="AT995" s="205"/>
      <c r="AU995" s="205"/>
      <c r="AV995" s="205"/>
      <c r="AW995" s="205"/>
      <c r="AX995" s="205"/>
      <c r="AY995" s="205"/>
      <c r="AZ995" s="205"/>
      <c r="BA995" s="205"/>
      <c r="BB995" s="205"/>
      <c r="BC995" s="205"/>
      <c r="BD995" s="205"/>
      <c r="BE995" s="205"/>
      <c r="BF995" s="205"/>
      <c r="BG995" s="205"/>
      <c r="BH995" s="205"/>
      <c r="BI995" s="205"/>
      <c r="BJ995" s="205"/>
      <c r="BK995" s="205"/>
      <c r="BL995" s="205"/>
      <c r="BM995" s="56"/>
    </row>
    <row r="996" spans="1:65">
      <c r="A996" s="29"/>
      <c r="B996" s="3" t="s">
        <v>86</v>
      </c>
      <c r="C996" s="28"/>
      <c r="D996" s="13">
        <v>3.9528470752104777E-2</v>
      </c>
      <c r="E996" s="13">
        <v>0.22268088570756198</v>
      </c>
      <c r="F996" s="13">
        <v>2.6257514211575735E-2</v>
      </c>
      <c r="G996" s="13">
        <v>6.2794967046856318E-2</v>
      </c>
      <c r="H996" s="13">
        <v>1.5202354861220294E-16</v>
      </c>
      <c r="I996" s="13">
        <v>1.5202354861220294E-16</v>
      </c>
      <c r="J996" s="15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29"/>
      <c r="B997" s="3" t="s">
        <v>257</v>
      </c>
      <c r="C997" s="28"/>
      <c r="D997" s="13">
        <v>-0.20661157024793386</v>
      </c>
      <c r="E997" s="13">
        <v>-9.0909090909090828E-2</v>
      </c>
      <c r="F997" s="13">
        <v>-2.4793388429752095E-2</v>
      </c>
      <c r="G997" s="13">
        <v>4.9586776859504189E-2</v>
      </c>
      <c r="H997" s="13">
        <v>-8.2644628099174389E-3</v>
      </c>
      <c r="I997" s="13">
        <v>-8.2644628099174389E-3</v>
      </c>
      <c r="J997" s="15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29"/>
      <c r="B998" s="45" t="s">
        <v>258</v>
      </c>
      <c r="C998" s="46"/>
      <c r="D998" s="44">
        <v>3.45</v>
      </c>
      <c r="E998" s="44">
        <v>1.35</v>
      </c>
      <c r="F998" s="44">
        <v>0.15</v>
      </c>
      <c r="G998" s="44">
        <v>1.2</v>
      </c>
      <c r="H998" s="44">
        <v>0.15</v>
      </c>
      <c r="I998" s="44">
        <v>0.15</v>
      </c>
      <c r="J998" s="15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B999" s="30"/>
      <c r="C999" s="20"/>
      <c r="D999" s="20"/>
      <c r="E999" s="20"/>
      <c r="F999" s="20"/>
      <c r="G999" s="20"/>
      <c r="H999" s="20"/>
      <c r="I999" s="20"/>
      <c r="BM999" s="55"/>
    </row>
    <row r="1000" spans="1:65" ht="15">
      <c r="B1000" s="8" t="s">
        <v>470</v>
      </c>
      <c r="BM1000" s="27" t="s">
        <v>66</v>
      </c>
    </row>
    <row r="1001" spans="1:65" ht="15">
      <c r="A1001" s="24" t="s">
        <v>32</v>
      </c>
      <c r="B1001" s="18" t="s">
        <v>108</v>
      </c>
      <c r="C1001" s="15" t="s">
        <v>109</v>
      </c>
      <c r="D1001" s="16" t="s">
        <v>224</v>
      </c>
      <c r="E1001" s="17" t="s">
        <v>224</v>
      </c>
      <c r="F1001" s="17" t="s">
        <v>224</v>
      </c>
      <c r="G1001" s="17" t="s">
        <v>224</v>
      </c>
      <c r="H1001" s="17" t="s">
        <v>224</v>
      </c>
      <c r="I1001" s="17" t="s">
        <v>224</v>
      </c>
      <c r="J1001" s="17" t="s">
        <v>224</v>
      </c>
      <c r="K1001" s="17" t="s">
        <v>224</v>
      </c>
      <c r="L1001" s="17" t="s">
        <v>224</v>
      </c>
      <c r="M1001" s="17" t="s">
        <v>224</v>
      </c>
      <c r="N1001" s="17" t="s">
        <v>224</v>
      </c>
      <c r="O1001" s="17" t="s">
        <v>224</v>
      </c>
      <c r="P1001" s="17" t="s">
        <v>224</v>
      </c>
      <c r="Q1001" s="17" t="s">
        <v>224</v>
      </c>
      <c r="R1001" s="17" t="s">
        <v>224</v>
      </c>
      <c r="S1001" s="17" t="s">
        <v>224</v>
      </c>
      <c r="T1001" s="17" t="s">
        <v>224</v>
      </c>
      <c r="U1001" s="17" t="s">
        <v>224</v>
      </c>
      <c r="V1001" s="152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>
        <v>1</v>
      </c>
    </row>
    <row r="1002" spans="1:65">
      <c r="A1002" s="29"/>
      <c r="B1002" s="19" t="s">
        <v>225</v>
      </c>
      <c r="C1002" s="9" t="s">
        <v>225</v>
      </c>
      <c r="D1002" s="150" t="s">
        <v>227</v>
      </c>
      <c r="E1002" s="151" t="s">
        <v>228</v>
      </c>
      <c r="F1002" s="151" t="s">
        <v>229</v>
      </c>
      <c r="G1002" s="151" t="s">
        <v>230</v>
      </c>
      <c r="H1002" s="151" t="s">
        <v>231</v>
      </c>
      <c r="I1002" s="151" t="s">
        <v>233</v>
      </c>
      <c r="J1002" s="151" t="s">
        <v>234</v>
      </c>
      <c r="K1002" s="151" t="s">
        <v>235</v>
      </c>
      <c r="L1002" s="151" t="s">
        <v>236</v>
      </c>
      <c r="M1002" s="151" t="s">
        <v>237</v>
      </c>
      <c r="N1002" s="151" t="s">
        <v>238</v>
      </c>
      <c r="O1002" s="151" t="s">
        <v>239</v>
      </c>
      <c r="P1002" s="151" t="s">
        <v>240</v>
      </c>
      <c r="Q1002" s="151" t="s">
        <v>241</v>
      </c>
      <c r="R1002" s="151" t="s">
        <v>242</v>
      </c>
      <c r="S1002" s="151" t="s">
        <v>245</v>
      </c>
      <c r="T1002" s="151" t="s">
        <v>246</v>
      </c>
      <c r="U1002" s="151" t="s">
        <v>247</v>
      </c>
      <c r="V1002" s="152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 t="s">
        <v>3</v>
      </c>
    </row>
    <row r="1003" spans="1:65">
      <c r="A1003" s="29"/>
      <c r="B1003" s="19"/>
      <c r="C1003" s="9"/>
      <c r="D1003" s="10" t="s">
        <v>264</v>
      </c>
      <c r="E1003" s="11" t="s">
        <v>263</v>
      </c>
      <c r="F1003" s="11" t="s">
        <v>263</v>
      </c>
      <c r="G1003" s="11" t="s">
        <v>263</v>
      </c>
      <c r="H1003" s="11" t="s">
        <v>112</v>
      </c>
      <c r="I1003" s="11" t="s">
        <v>112</v>
      </c>
      <c r="J1003" s="11" t="s">
        <v>263</v>
      </c>
      <c r="K1003" s="11" t="s">
        <v>263</v>
      </c>
      <c r="L1003" s="11" t="s">
        <v>264</v>
      </c>
      <c r="M1003" s="11" t="s">
        <v>264</v>
      </c>
      <c r="N1003" s="11" t="s">
        <v>264</v>
      </c>
      <c r="O1003" s="11" t="s">
        <v>264</v>
      </c>
      <c r="P1003" s="11" t="s">
        <v>264</v>
      </c>
      <c r="Q1003" s="11" t="s">
        <v>263</v>
      </c>
      <c r="R1003" s="11" t="s">
        <v>263</v>
      </c>
      <c r="S1003" s="11" t="s">
        <v>263</v>
      </c>
      <c r="T1003" s="11" t="s">
        <v>263</v>
      </c>
      <c r="U1003" s="11" t="s">
        <v>264</v>
      </c>
      <c r="V1003" s="152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2</v>
      </c>
    </row>
    <row r="1004" spans="1:65">
      <c r="A1004" s="29"/>
      <c r="B1004" s="19"/>
      <c r="C1004" s="9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152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>
        <v>3</v>
      </c>
    </row>
    <row r="1005" spans="1:65">
      <c r="A1005" s="29"/>
      <c r="B1005" s="18">
        <v>1</v>
      </c>
      <c r="C1005" s="14">
        <v>1</v>
      </c>
      <c r="D1005" s="21">
        <v>3.9300000000000006</v>
      </c>
      <c r="E1005" s="21">
        <v>3.4</v>
      </c>
      <c r="F1005" s="21">
        <v>3.4</v>
      </c>
      <c r="G1005" s="147">
        <v>4</v>
      </c>
      <c r="H1005" s="21">
        <v>3.92</v>
      </c>
      <c r="I1005" s="153">
        <v>7.2934999999999999</v>
      </c>
      <c r="J1005" s="21">
        <v>3.4</v>
      </c>
      <c r="K1005" s="147">
        <v>4.7</v>
      </c>
      <c r="L1005" s="21">
        <v>3.9</v>
      </c>
      <c r="M1005" s="147">
        <v>5.0599999999999996</v>
      </c>
      <c r="N1005" s="21">
        <v>3.5870000000000002</v>
      </c>
      <c r="O1005" s="21">
        <v>3.2</v>
      </c>
      <c r="P1005" s="21">
        <v>3.4</v>
      </c>
      <c r="Q1005" s="21">
        <v>3.9</v>
      </c>
      <c r="R1005" s="21">
        <v>3.3</v>
      </c>
      <c r="S1005" s="21">
        <v>3.34</v>
      </c>
      <c r="T1005" s="21">
        <v>3.1</v>
      </c>
      <c r="U1005" s="21">
        <v>3</v>
      </c>
      <c r="V1005" s="152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1</v>
      </c>
    </row>
    <row r="1006" spans="1:65">
      <c r="A1006" s="29"/>
      <c r="B1006" s="19">
        <v>1</v>
      </c>
      <c r="C1006" s="9">
        <v>2</v>
      </c>
      <c r="D1006" s="11">
        <v>3.07</v>
      </c>
      <c r="E1006" s="11">
        <v>2.9</v>
      </c>
      <c r="F1006" s="11">
        <v>3.1</v>
      </c>
      <c r="G1006" s="11">
        <v>3.2</v>
      </c>
      <c r="H1006" s="11">
        <v>3.3</v>
      </c>
      <c r="I1006" s="154">
        <v>6.8550000000000004</v>
      </c>
      <c r="J1006" s="11">
        <v>3.78</v>
      </c>
      <c r="K1006" s="11">
        <v>3.7</v>
      </c>
      <c r="L1006" s="11">
        <v>3.68</v>
      </c>
      <c r="M1006" s="11">
        <v>3.3</v>
      </c>
      <c r="N1006" s="11">
        <v>3.754</v>
      </c>
      <c r="O1006" s="11">
        <v>4.0999999999999996</v>
      </c>
      <c r="P1006" s="11">
        <v>3.47</v>
      </c>
      <c r="Q1006" s="11">
        <v>3.7</v>
      </c>
      <c r="R1006" s="11">
        <v>4.2</v>
      </c>
      <c r="S1006" s="11">
        <v>3.32</v>
      </c>
      <c r="T1006" s="11">
        <v>3.3</v>
      </c>
      <c r="U1006" s="11">
        <v>2.9</v>
      </c>
      <c r="V1006" s="152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>
        <v>27</v>
      </c>
    </row>
    <row r="1007" spans="1:65">
      <c r="A1007" s="29"/>
      <c r="B1007" s="19">
        <v>1</v>
      </c>
      <c r="C1007" s="9">
        <v>3</v>
      </c>
      <c r="D1007" s="11">
        <v>3.08</v>
      </c>
      <c r="E1007" s="11">
        <v>2.9</v>
      </c>
      <c r="F1007" s="11">
        <v>3.1</v>
      </c>
      <c r="G1007" s="11">
        <v>3.4</v>
      </c>
      <c r="H1007" s="11">
        <v>3.63</v>
      </c>
      <c r="I1007" s="154">
        <v>6.766</v>
      </c>
      <c r="J1007" s="11">
        <v>3.52</v>
      </c>
      <c r="K1007" s="11">
        <v>3.6</v>
      </c>
      <c r="L1007" s="11">
        <v>3.61</v>
      </c>
      <c r="M1007" s="11">
        <v>4.34</v>
      </c>
      <c r="N1007" s="11">
        <v>2.9420000000000002</v>
      </c>
      <c r="O1007" s="11">
        <v>3.5</v>
      </c>
      <c r="P1007" s="11">
        <v>3.61</v>
      </c>
      <c r="Q1007" s="11">
        <v>3.4</v>
      </c>
      <c r="R1007" s="11">
        <v>3.4</v>
      </c>
      <c r="S1007" s="11">
        <v>3.21</v>
      </c>
      <c r="T1007" s="11">
        <v>3.1</v>
      </c>
      <c r="U1007" s="11">
        <v>3.3</v>
      </c>
      <c r="V1007" s="152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16</v>
      </c>
    </row>
    <row r="1008" spans="1:65">
      <c r="A1008" s="29"/>
      <c r="B1008" s="19">
        <v>1</v>
      </c>
      <c r="C1008" s="9">
        <v>4</v>
      </c>
      <c r="D1008" s="11">
        <v>3.1</v>
      </c>
      <c r="E1008" s="11">
        <v>3.6</v>
      </c>
      <c r="F1008" s="11">
        <v>3.2</v>
      </c>
      <c r="G1008" s="11">
        <v>3.4</v>
      </c>
      <c r="H1008" s="11">
        <v>3.81</v>
      </c>
      <c r="I1008" s="154">
        <v>6.6660000000000004</v>
      </c>
      <c r="J1008" s="11">
        <v>3.33</v>
      </c>
      <c r="K1008" s="11">
        <v>3.6</v>
      </c>
      <c r="L1008" s="11">
        <v>3.43</v>
      </c>
      <c r="M1008" s="11">
        <v>3.92</v>
      </c>
      <c r="N1008" s="11">
        <v>3.117</v>
      </c>
      <c r="O1008" s="11">
        <v>3.8</v>
      </c>
      <c r="P1008" s="11">
        <v>3.8299999999999996</v>
      </c>
      <c r="Q1008" s="11">
        <v>3.2</v>
      </c>
      <c r="R1008" s="11">
        <v>3.9</v>
      </c>
      <c r="S1008" s="11">
        <v>3.37</v>
      </c>
      <c r="T1008" s="11">
        <v>3.2</v>
      </c>
      <c r="U1008" s="11">
        <v>2.9</v>
      </c>
      <c r="V1008" s="152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3.4694411764705877</v>
      </c>
    </row>
    <row r="1009" spans="1:65">
      <c r="A1009" s="29"/>
      <c r="B1009" s="19">
        <v>1</v>
      </c>
      <c r="C1009" s="9">
        <v>5</v>
      </c>
      <c r="D1009" s="11">
        <v>3.64</v>
      </c>
      <c r="E1009" s="11">
        <v>3.6</v>
      </c>
      <c r="F1009" s="11">
        <v>3.3</v>
      </c>
      <c r="G1009" s="11">
        <v>3.6</v>
      </c>
      <c r="H1009" s="11">
        <v>3.33</v>
      </c>
      <c r="I1009" s="154">
        <v>7.2710000000000008</v>
      </c>
      <c r="J1009" s="11">
        <v>3.35</v>
      </c>
      <c r="K1009" s="11">
        <v>3.3</v>
      </c>
      <c r="L1009" s="11">
        <v>3.26</v>
      </c>
      <c r="M1009" s="11">
        <v>3.6</v>
      </c>
      <c r="N1009" s="11">
        <v>3.7210000000000001</v>
      </c>
      <c r="O1009" s="11">
        <v>3.4</v>
      </c>
      <c r="P1009" s="11">
        <v>3.76</v>
      </c>
      <c r="Q1009" s="11">
        <v>3.5</v>
      </c>
      <c r="R1009" s="11">
        <v>2.9</v>
      </c>
      <c r="S1009" s="11">
        <v>3.24</v>
      </c>
      <c r="T1009" s="148">
        <v>3.7</v>
      </c>
      <c r="U1009" s="11">
        <v>3.2</v>
      </c>
      <c r="V1009" s="152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64</v>
      </c>
    </row>
    <row r="1010" spans="1:65">
      <c r="A1010" s="29"/>
      <c r="B1010" s="19">
        <v>1</v>
      </c>
      <c r="C1010" s="9">
        <v>6</v>
      </c>
      <c r="D1010" s="11">
        <v>3.54</v>
      </c>
      <c r="E1010" s="11">
        <v>4</v>
      </c>
      <c r="F1010" s="11">
        <v>3.1</v>
      </c>
      <c r="G1010" s="11">
        <v>3.4</v>
      </c>
      <c r="H1010" s="11">
        <v>4.1900000000000004</v>
      </c>
      <c r="I1010" s="154">
        <v>7.048</v>
      </c>
      <c r="J1010" s="11">
        <v>3.2</v>
      </c>
      <c r="K1010" s="11">
        <v>4.3</v>
      </c>
      <c r="L1010" s="11">
        <v>3.4</v>
      </c>
      <c r="M1010" s="11">
        <v>3.62</v>
      </c>
      <c r="N1010" s="11">
        <v>3.516</v>
      </c>
      <c r="O1010" s="11">
        <v>4</v>
      </c>
      <c r="P1010" s="11">
        <v>3.84</v>
      </c>
      <c r="Q1010" s="11">
        <v>3.2</v>
      </c>
      <c r="R1010" s="11">
        <v>4</v>
      </c>
      <c r="S1010" s="11">
        <v>3.26</v>
      </c>
      <c r="T1010" s="11">
        <v>3.1</v>
      </c>
      <c r="U1010" s="11">
        <v>3.6</v>
      </c>
      <c r="V1010" s="152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29"/>
      <c r="B1011" s="20" t="s">
        <v>254</v>
      </c>
      <c r="C1011" s="12"/>
      <c r="D1011" s="22">
        <v>3.3933333333333331</v>
      </c>
      <c r="E1011" s="22">
        <v>3.4</v>
      </c>
      <c r="F1011" s="22">
        <v>3.2000000000000006</v>
      </c>
      <c r="G1011" s="22">
        <v>3.5</v>
      </c>
      <c r="H1011" s="22">
        <v>3.6966666666666672</v>
      </c>
      <c r="I1011" s="22">
        <v>6.9832500000000008</v>
      </c>
      <c r="J1011" s="22">
        <v>3.4299999999999997</v>
      </c>
      <c r="K1011" s="22">
        <v>3.8666666666666667</v>
      </c>
      <c r="L1011" s="22">
        <v>3.5466666666666664</v>
      </c>
      <c r="M1011" s="22">
        <v>3.9733333333333332</v>
      </c>
      <c r="N1011" s="22">
        <v>3.4395000000000002</v>
      </c>
      <c r="O1011" s="22">
        <v>3.6666666666666665</v>
      </c>
      <c r="P1011" s="22">
        <v>3.6516666666666668</v>
      </c>
      <c r="Q1011" s="22">
        <v>3.4833333333333329</v>
      </c>
      <c r="R1011" s="22">
        <v>3.6166666666666667</v>
      </c>
      <c r="S1011" s="22">
        <v>3.2900000000000005</v>
      </c>
      <c r="T1011" s="22">
        <v>3.25</v>
      </c>
      <c r="U1011" s="22">
        <v>3.1500000000000004</v>
      </c>
      <c r="V1011" s="152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29"/>
      <c r="B1012" s="3" t="s">
        <v>255</v>
      </c>
      <c r="C1012" s="28"/>
      <c r="D1012" s="11">
        <v>3.3200000000000003</v>
      </c>
      <c r="E1012" s="11">
        <v>3.5</v>
      </c>
      <c r="F1012" s="11">
        <v>3.1500000000000004</v>
      </c>
      <c r="G1012" s="11">
        <v>3.4</v>
      </c>
      <c r="H1012" s="11">
        <v>3.7199999999999998</v>
      </c>
      <c r="I1012" s="11">
        <v>6.9515000000000002</v>
      </c>
      <c r="J1012" s="11">
        <v>3.375</v>
      </c>
      <c r="K1012" s="11">
        <v>3.6500000000000004</v>
      </c>
      <c r="L1012" s="11">
        <v>3.52</v>
      </c>
      <c r="M1012" s="11">
        <v>3.77</v>
      </c>
      <c r="N1012" s="11">
        <v>3.5514999999999999</v>
      </c>
      <c r="O1012" s="11">
        <v>3.65</v>
      </c>
      <c r="P1012" s="11">
        <v>3.6849999999999996</v>
      </c>
      <c r="Q1012" s="11">
        <v>3.45</v>
      </c>
      <c r="R1012" s="11">
        <v>3.65</v>
      </c>
      <c r="S1012" s="11">
        <v>3.29</v>
      </c>
      <c r="T1012" s="11">
        <v>3.1500000000000004</v>
      </c>
      <c r="U1012" s="11">
        <v>3.1</v>
      </c>
      <c r="V1012" s="152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29"/>
      <c r="B1013" s="3" t="s">
        <v>256</v>
      </c>
      <c r="C1013" s="28"/>
      <c r="D1013" s="23">
        <v>0.36307942198183968</v>
      </c>
      <c r="E1013" s="23">
        <v>0.43358966777357877</v>
      </c>
      <c r="F1013" s="23">
        <v>0.12649110640673508</v>
      </c>
      <c r="G1013" s="23">
        <v>0.27568097504180439</v>
      </c>
      <c r="H1013" s="23">
        <v>0.34708308323320336</v>
      </c>
      <c r="I1013" s="23">
        <v>0.26364403084462201</v>
      </c>
      <c r="J1013" s="23">
        <v>0.20039960079800548</v>
      </c>
      <c r="K1013" s="23">
        <v>0.5240865068542282</v>
      </c>
      <c r="L1013" s="23">
        <v>0.22975349108700543</v>
      </c>
      <c r="M1013" s="23">
        <v>0.63808045469726238</v>
      </c>
      <c r="N1013" s="23">
        <v>0.3338483188515407</v>
      </c>
      <c r="O1013" s="23">
        <v>0.35590260840104354</v>
      </c>
      <c r="P1013" s="23">
        <v>0.18819316317727011</v>
      </c>
      <c r="Q1013" s="23">
        <v>0.27868739954771304</v>
      </c>
      <c r="R1013" s="23">
        <v>0.49564772436345128</v>
      </c>
      <c r="S1013" s="23">
        <v>6.2609903369994099E-2</v>
      </c>
      <c r="T1013" s="23">
        <v>0.23452078799117149</v>
      </c>
      <c r="U1013" s="23">
        <v>0.27386127875258309</v>
      </c>
      <c r="V1013" s="204"/>
      <c r="W1013" s="205"/>
      <c r="X1013" s="205"/>
      <c r="Y1013" s="205"/>
      <c r="Z1013" s="205"/>
      <c r="AA1013" s="205"/>
      <c r="AB1013" s="205"/>
      <c r="AC1013" s="205"/>
      <c r="AD1013" s="205"/>
      <c r="AE1013" s="205"/>
      <c r="AF1013" s="205"/>
      <c r="AG1013" s="205"/>
      <c r="AH1013" s="205"/>
      <c r="AI1013" s="205"/>
      <c r="AJ1013" s="205"/>
      <c r="AK1013" s="205"/>
      <c r="AL1013" s="205"/>
      <c r="AM1013" s="205"/>
      <c r="AN1013" s="205"/>
      <c r="AO1013" s="205"/>
      <c r="AP1013" s="205"/>
      <c r="AQ1013" s="205"/>
      <c r="AR1013" s="205"/>
      <c r="AS1013" s="205"/>
      <c r="AT1013" s="205"/>
      <c r="AU1013" s="205"/>
      <c r="AV1013" s="205"/>
      <c r="AW1013" s="205"/>
      <c r="AX1013" s="205"/>
      <c r="AY1013" s="205"/>
      <c r="AZ1013" s="205"/>
      <c r="BA1013" s="205"/>
      <c r="BB1013" s="205"/>
      <c r="BC1013" s="205"/>
      <c r="BD1013" s="205"/>
      <c r="BE1013" s="205"/>
      <c r="BF1013" s="205"/>
      <c r="BG1013" s="205"/>
      <c r="BH1013" s="205"/>
      <c r="BI1013" s="205"/>
      <c r="BJ1013" s="205"/>
      <c r="BK1013" s="205"/>
      <c r="BL1013" s="205"/>
      <c r="BM1013" s="56"/>
    </row>
    <row r="1014" spans="1:65">
      <c r="A1014" s="29"/>
      <c r="B1014" s="3" t="s">
        <v>86</v>
      </c>
      <c r="C1014" s="28"/>
      <c r="D1014" s="13">
        <v>0.10699786502411779</v>
      </c>
      <c r="E1014" s="13">
        <v>0.12752637287458199</v>
      </c>
      <c r="F1014" s="13">
        <v>3.9528470752104708E-2</v>
      </c>
      <c r="G1014" s="13">
        <v>7.8765992869086962E-2</v>
      </c>
      <c r="H1014" s="13">
        <v>9.3890825040541928E-2</v>
      </c>
      <c r="I1014" s="13">
        <v>3.7753772361668561E-2</v>
      </c>
      <c r="J1014" s="13">
        <v>5.8425539591255245E-2</v>
      </c>
      <c r="K1014" s="13">
        <v>0.13553961384161073</v>
      </c>
      <c r="L1014" s="13">
        <v>6.4780119667388752E-2</v>
      </c>
      <c r="M1014" s="13">
        <v>0.1605907184640761</v>
      </c>
      <c r="N1014" s="13">
        <v>9.7063037898398222E-2</v>
      </c>
      <c r="O1014" s="13">
        <v>9.7064347745739146E-2</v>
      </c>
      <c r="P1014" s="13">
        <v>5.1536238204638096E-2</v>
      </c>
      <c r="Q1014" s="13">
        <v>8.0005952023266907E-2</v>
      </c>
      <c r="R1014" s="13">
        <v>0.13704545374104643</v>
      </c>
      <c r="S1014" s="13">
        <v>1.903036576595565E-2</v>
      </c>
      <c r="T1014" s="13">
        <v>7.2160242458821994E-2</v>
      </c>
      <c r="U1014" s="13">
        <v>8.694008849288351E-2</v>
      </c>
      <c r="V1014" s="152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3" t="s">
        <v>257</v>
      </c>
      <c r="C1015" s="28"/>
      <c r="D1015" s="13">
        <v>-2.1936628772786348E-2</v>
      </c>
      <c r="E1015" s="13">
        <v>-2.001508973304722E-2</v>
      </c>
      <c r="F1015" s="13">
        <v>-7.7661260925220743E-2</v>
      </c>
      <c r="G1015" s="13">
        <v>8.8079958630395971E-3</v>
      </c>
      <c r="H1015" s="13">
        <v>6.5493397535344E-2</v>
      </c>
      <c r="I1015" s="13">
        <v>1.0127881248887349</v>
      </c>
      <c r="J1015" s="13">
        <v>-1.1368164054221253E-2</v>
      </c>
      <c r="K1015" s="13">
        <v>0.11449264304869144</v>
      </c>
      <c r="L1015" s="13">
        <v>2.2258769141213497E-2</v>
      </c>
      <c r="M1015" s="13">
        <v>0.14523726768451728</v>
      </c>
      <c r="N1015" s="13">
        <v>-8.6299709225928778E-3</v>
      </c>
      <c r="O1015" s="13">
        <v>5.6846471856517589E-2</v>
      </c>
      <c r="P1015" s="13">
        <v>5.2523009017104716E-2</v>
      </c>
      <c r="Q1015" s="13">
        <v>4.0041482636916648E-3</v>
      </c>
      <c r="R1015" s="13">
        <v>4.2434929058474236E-2</v>
      </c>
      <c r="S1015" s="13">
        <v>-5.1720483888742619E-2</v>
      </c>
      <c r="T1015" s="13">
        <v>-6.3249718127177501E-2</v>
      </c>
      <c r="U1015" s="13">
        <v>-9.2072803723264207E-2</v>
      </c>
      <c r="V1015" s="152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29"/>
      <c r="B1016" s="45" t="s">
        <v>258</v>
      </c>
      <c r="C1016" s="46"/>
      <c r="D1016" s="44">
        <v>0.4</v>
      </c>
      <c r="E1016" s="44">
        <v>0.37</v>
      </c>
      <c r="F1016" s="44">
        <v>1.17</v>
      </c>
      <c r="G1016" s="44">
        <v>0.03</v>
      </c>
      <c r="H1016" s="44">
        <v>0.83</v>
      </c>
      <c r="I1016" s="44">
        <v>14.06</v>
      </c>
      <c r="J1016" s="44">
        <v>0.25</v>
      </c>
      <c r="K1016" s="44">
        <v>1.51</v>
      </c>
      <c r="L1016" s="44">
        <v>0.22</v>
      </c>
      <c r="M1016" s="44">
        <v>1.94</v>
      </c>
      <c r="N1016" s="44">
        <v>0.21</v>
      </c>
      <c r="O1016" s="44">
        <v>0.7</v>
      </c>
      <c r="P1016" s="44">
        <v>0.64</v>
      </c>
      <c r="Q1016" s="44">
        <v>0.03</v>
      </c>
      <c r="R1016" s="44">
        <v>0.5</v>
      </c>
      <c r="S1016" s="44">
        <v>0.81</v>
      </c>
      <c r="T1016" s="44">
        <v>0.97</v>
      </c>
      <c r="U1016" s="44">
        <v>1.38</v>
      </c>
      <c r="V1016" s="152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B1017" s="3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BM1017" s="55"/>
    </row>
    <row r="1018" spans="1:65" ht="15">
      <c r="B1018" s="8" t="s">
        <v>471</v>
      </c>
      <c r="BM1018" s="27" t="s">
        <v>66</v>
      </c>
    </row>
    <row r="1019" spans="1:65" ht="15">
      <c r="A1019" s="24" t="s">
        <v>65</v>
      </c>
      <c r="B1019" s="18" t="s">
        <v>108</v>
      </c>
      <c r="C1019" s="15" t="s">
        <v>109</v>
      </c>
      <c r="D1019" s="16" t="s">
        <v>224</v>
      </c>
      <c r="E1019" s="17" t="s">
        <v>224</v>
      </c>
      <c r="F1019" s="17" t="s">
        <v>224</v>
      </c>
      <c r="G1019" s="17" t="s">
        <v>224</v>
      </c>
      <c r="H1019" s="17" t="s">
        <v>224</v>
      </c>
      <c r="I1019" s="17" t="s">
        <v>224</v>
      </c>
      <c r="J1019" s="17" t="s">
        <v>224</v>
      </c>
      <c r="K1019" s="17" t="s">
        <v>224</v>
      </c>
      <c r="L1019" s="17" t="s">
        <v>224</v>
      </c>
      <c r="M1019" s="17" t="s">
        <v>224</v>
      </c>
      <c r="N1019" s="17" t="s">
        <v>224</v>
      </c>
      <c r="O1019" s="17" t="s">
        <v>224</v>
      </c>
      <c r="P1019" s="17" t="s">
        <v>224</v>
      </c>
      <c r="Q1019" s="17" t="s">
        <v>224</v>
      </c>
      <c r="R1019" s="17" t="s">
        <v>224</v>
      </c>
      <c r="S1019" s="17" t="s">
        <v>224</v>
      </c>
      <c r="T1019" s="17" t="s">
        <v>224</v>
      </c>
      <c r="U1019" s="17" t="s">
        <v>224</v>
      </c>
      <c r="V1019" s="17" t="s">
        <v>224</v>
      </c>
      <c r="W1019" s="152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7">
        <v>1</v>
      </c>
    </row>
    <row r="1020" spans="1:65">
      <c r="A1020" s="29"/>
      <c r="B1020" s="19" t="s">
        <v>225</v>
      </c>
      <c r="C1020" s="9" t="s">
        <v>225</v>
      </c>
      <c r="D1020" s="150" t="s">
        <v>227</v>
      </c>
      <c r="E1020" s="151" t="s">
        <v>228</v>
      </c>
      <c r="F1020" s="151" t="s">
        <v>229</v>
      </c>
      <c r="G1020" s="151" t="s">
        <v>230</v>
      </c>
      <c r="H1020" s="151" t="s">
        <v>231</v>
      </c>
      <c r="I1020" s="151" t="s">
        <v>233</v>
      </c>
      <c r="J1020" s="151" t="s">
        <v>234</v>
      </c>
      <c r="K1020" s="151" t="s">
        <v>235</v>
      </c>
      <c r="L1020" s="151" t="s">
        <v>236</v>
      </c>
      <c r="M1020" s="151" t="s">
        <v>237</v>
      </c>
      <c r="N1020" s="151" t="s">
        <v>238</v>
      </c>
      <c r="O1020" s="151" t="s">
        <v>239</v>
      </c>
      <c r="P1020" s="151" t="s">
        <v>240</v>
      </c>
      <c r="Q1020" s="151" t="s">
        <v>241</v>
      </c>
      <c r="R1020" s="151" t="s">
        <v>242</v>
      </c>
      <c r="S1020" s="151" t="s">
        <v>243</v>
      </c>
      <c r="T1020" s="151" t="s">
        <v>245</v>
      </c>
      <c r="U1020" s="151" t="s">
        <v>246</v>
      </c>
      <c r="V1020" s="151" t="s">
        <v>247</v>
      </c>
      <c r="W1020" s="152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7" t="s">
        <v>3</v>
      </c>
    </row>
    <row r="1021" spans="1:65">
      <c r="A1021" s="29"/>
      <c r="B1021" s="19"/>
      <c r="C1021" s="9"/>
      <c r="D1021" s="10" t="s">
        <v>112</v>
      </c>
      <c r="E1021" s="11" t="s">
        <v>263</v>
      </c>
      <c r="F1021" s="11" t="s">
        <v>263</v>
      </c>
      <c r="G1021" s="11" t="s">
        <v>263</v>
      </c>
      <c r="H1021" s="11" t="s">
        <v>112</v>
      </c>
      <c r="I1021" s="11" t="s">
        <v>112</v>
      </c>
      <c r="J1021" s="11" t="s">
        <v>263</v>
      </c>
      <c r="K1021" s="11" t="s">
        <v>263</v>
      </c>
      <c r="L1021" s="11" t="s">
        <v>112</v>
      </c>
      <c r="M1021" s="11" t="s">
        <v>112</v>
      </c>
      <c r="N1021" s="11" t="s">
        <v>112</v>
      </c>
      <c r="O1021" s="11" t="s">
        <v>264</v>
      </c>
      <c r="P1021" s="11" t="s">
        <v>112</v>
      </c>
      <c r="Q1021" s="11" t="s">
        <v>263</v>
      </c>
      <c r="R1021" s="11" t="s">
        <v>263</v>
      </c>
      <c r="S1021" s="11" t="s">
        <v>112</v>
      </c>
      <c r="T1021" s="11" t="s">
        <v>263</v>
      </c>
      <c r="U1021" s="11" t="s">
        <v>263</v>
      </c>
      <c r="V1021" s="11" t="s">
        <v>264</v>
      </c>
      <c r="W1021" s="152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0</v>
      </c>
    </row>
    <row r="1022" spans="1:65">
      <c r="A1022" s="29"/>
      <c r="B1022" s="19"/>
      <c r="C1022" s="9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152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7">
        <v>1</v>
      </c>
    </row>
    <row r="1023" spans="1:65">
      <c r="A1023" s="29"/>
      <c r="B1023" s="18">
        <v>1</v>
      </c>
      <c r="C1023" s="14">
        <v>1</v>
      </c>
      <c r="D1023" s="220">
        <v>77</v>
      </c>
      <c r="E1023" s="221">
        <v>73</v>
      </c>
      <c r="F1023" s="220">
        <v>80</v>
      </c>
      <c r="G1023" s="220">
        <v>79</v>
      </c>
      <c r="H1023" s="220">
        <v>84</v>
      </c>
      <c r="I1023" s="220">
        <v>75.990000000000009</v>
      </c>
      <c r="J1023" s="220">
        <v>79.5</v>
      </c>
      <c r="K1023" s="220">
        <v>81</v>
      </c>
      <c r="L1023" s="220">
        <v>78</v>
      </c>
      <c r="M1023" s="222">
        <v>84</v>
      </c>
      <c r="N1023" s="221">
        <v>70</v>
      </c>
      <c r="O1023" s="220">
        <v>79</v>
      </c>
      <c r="P1023" s="220">
        <v>81</v>
      </c>
      <c r="Q1023" s="220">
        <v>73</v>
      </c>
      <c r="R1023" s="220">
        <v>81</v>
      </c>
      <c r="S1023" s="220">
        <v>81.607199999999992</v>
      </c>
      <c r="T1023" s="220">
        <v>77</v>
      </c>
      <c r="U1023" s="220">
        <v>80</v>
      </c>
      <c r="V1023" s="220">
        <v>80</v>
      </c>
      <c r="W1023" s="223"/>
      <c r="X1023" s="224"/>
      <c r="Y1023" s="224"/>
      <c r="Z1023" s="224"/>
      <c r="AA1023" s="224"/>
      <c r="AB1023" s="224"/>
      <c r="AC1023" s="224"/>
      <c r="AD1023" s="224"/>
      <c r="AE1023" s="224"/>
      <c r="AF1023" s="224"/>
      <c r="AG1023" s="224"/>
      <c r="AH1023" s="224"/>
      <c r="AI1023" s="224"/>
      <c r="AJ1023" s="224"/>
      <c r="AK1023" s="224"/>
      <c r="AL1023" s="224"/>
      <c r="AM1023" s="224"/>
      <c r="AN1023" s="224"/>
      <c r="AO1023" s="224"/>
      <c r="AP1023" s="224"/>
      <c r="AQ1023" s="224"/>
      <c r="AR1023" s="224"/>
      <c r="AS1023" s="224"/>
      <c r="AT1023" s="224"/>
      <c r="AU1023" s="224"/>
      <c r="AV1023" s="224"/>
      <c r="AW1023" s="224"/>
      <c r="AX1023" s="224"/>
      <c r="AY1023" s="224"/>
      <c r="AZ1023" s="224"/>
      <c r="BA1023" s="224"/>
      <c r="BB1023" s="224"/>
      <c r="BC1023" s="224"/>
      <c r="BD1023" s="224"/>
      <c r="BE1023" s="224"/>
      <c r="BF1023" s="224"/>
      <c r="BG1023" s="224"/>
      <c r="BH1023" s="224"/>
      <c r="BI1023" s="224"/>
      <c r="BJ1023" s="224"/>
      <c r="BK1023" s="224"/>
      <c r="BL1023" s="224"/>
      <c r="BM1023" s="225">
        <v>1</v>
      </c>
    </row>
    <row r="1024" spans="1:65">
      <c r="A1024" s="29"/>
      <c r="B1024" s="19">
        <v>1</v>
      </c>
      <c r="C1024" s="9">
        <v>2</v>
      </c>
      <c r="D1024" s="226">
        <v>77</v>
      </c>
      <c r="E1024" s="227">
        <v>72</v>
      </c>
      <c r="F1024" s="226">
        <v>79</v>
      </c>
      <c r="G1024" s="226">
        <v>78</v>
      </c>
      <c r="H1024" s="226">
        <v>86</v>
      </c>
      <c r="I1024" s="226">
        <v>75.349999999999994</v>
      </c>
      <c r="J1024" s="226">
        <v>82</v>
      </c>
      <c r="K1024" s="226">
        <v>82</v>
      </c>
      <c r="L1024" s="226">
        <v>79</v>
      </c>
      <c r="M1024" s="226">
        <v>80</v>
      </c>
      <c r="N1024" s="227">
        <v>70</v>
      </c>
      <c r="O1024" s="226">
        <v>81</v>
      </c>
      <c r="P1024" s="226">
        <v>78</v>
      </c>
      <c r="Q1024" s="226">
        <v>75</v>
      </c>
      <c r="R1024" s="226">
        <v>76</v>
      </c>
      <c r="S1024" s="226">
        <v>81.873533333333341</v>
      </c>
      <c r="T1024" s="226">
        <v>76</v>
      </c>
      <c r="U1024" s="226">
        <v>81</v>
      </c>
      <c r="V1024" s="226">
        <v>81</v>
      </c>
      <c r="W1024" s="223"/>
      <c r="X1024" s="224"/>
      <c r="Y1024" s="224"/>
      <c r="Z1024" s="224"/>
      <c r="AA1024" s="224"/>
      <c r="AB1024" s="224"/>
      <c r="AC1024" s="224"/>
      <c r="AD1024" s="224"/>
      <c r="AE1024" s="224"/>
      <c r="AF1024" s="224"/>
      <c r="AG1024" s="224"/>
      <c r="AH1024" s="224"/>
      <c r="AI1024" s="224"/>
      <c r="AJ1024" s="224"/>
      <c r="AK1024" s="224"/>
      <c r="AL1024" s="224"/>
      <c r="AM1024" s="224"/>
      <c r="AN1024" s="224"/>
      <c r="AO1024" s="224"/>
      <c r="AP1024" s="224"/>
      <c r="AQ1024" s="224"/>
      <c r="AR1024" s="224"/>
      <c r="AS1024" s="224"/>
      <c r="AT1024" s="224"/>
      <c r="AU1024" s="224"/>
      <c r="AV1024" s="224"/>
      <c r="AW1024" s="224"/>
      <c r="AX1024" s="224"/>
      <c r="AY1024" s="224"/>
      <c r="AZ1024" s="224"/>
      <c r="BA1024" s="224"/>
      <c r="BB1024" s="224"/>
      <c r="BC1024" s="224"/>
      <c r="BD1024" s="224"/>
      <c r="BE1024" s="224"/>
      <c r="BF1024" s="224"/>
      <c r="BG1024" s="224"/>
      <c r="BH1024" s="224"/>
      <c r="BI1024" s="224"/>
      <c r="BJ1024" s="224"/>
      <c r="BK1024" s="224"/>
      <c r="BL1024" s="224"/>
      <c r="BM1024" s="225">
        <v>28</v>
      </c>
    </row>
    <row r="1025" spans="1:65">
      <c r="A1025" s="29"/>
      <c r="B1025" s="19">
        <v>1</v>
      </c>
      <c r="C1025" s="9">
        <v>3</v>
      </c>
      <c r="D1025" s="226">
        <v>76</v>
      </c>
      <c r="E1025" s="227">
        <v>73</v>
      </c>
      <c r="F1025" s="226">
        <v>79</v>
      </c>
      <c r="G1025" s="226">
        <v>78</v>
      </c>
      <c r="H1025" s="226">
        <v>81</v>
      </c>
      <c r="I1025" s="226">
        <v>76.564999999999998</v>
      </c>
      <c r="J1025" s="226">
        <v>81.5</v>
      </c>
      <c r="K1025" s="226">
        <v>79</v>
      </c>
      <c r="L1025" s="226">
        <v>80</v>
      </c>
      <c r="M1025" s="226">
        <v>81</v>
      </c>
      <c r="N1025" s="227">
        <v>70</v>
      </c>
      <c r="O1025" s="226">
        <v>82</v>
      </c>
      <c r="P1025" s="226">
        <v>81</v>
      </c>
      <c r="Q1025" s="226">
        <v>74</v>
      </c>
      <c r="R1025" s="226">
        <v>80</v>
      </c>
      <c r="S1025" s="226">
        <v>82.07586666666667</v>
      </c>
      <c r="T1025" s="226">
        <v>76</v>
      </c>
      <c r="U1025" s="226">
        <v>79</v>
      </c>
      <c r="V1025" s="226">
        <v>81</v>
      </c>
      <c r="W1025" s="223"/>
      <c r="X1025" s="224"/>
      <c r="Y1025" s="224"/>
      <c r="Z1025" s="224"/>
      <c r="AA1025" s="224"/>
      <c r="AB1025" s="224"/>
      <c r="AC1025" s="224"/>
      <c r="AD1025" s="224"/>
      <c r="AE1025" s="224"/>
      <c r="AF1025" s="224"/>
      <c r="AG1025" s="224"/>
      <c r="AH1025" s="224"/>
      <c r="AI1025" s="224"/>
      <c r="AJ1025" s="224"/>
      <c r="AK1025" s="224"/>
      <c r="AL1025" s="224"/>
      <c r="AM1025" s="224"/>
      <c r="AN1025" s="224"/>
      <c r="AO1025" s="224"/>
      <c r="AP1025" s="224"/>
      <c r="AQ1025" s="224"/>
      <c r="AR1025" s="224"/>
      <c r="AS1025" s="224"/>
      <c r="AT1025" s="224"/>
      <c r="AU1025" s="224"/>
      <c r="AV1025" s="224"/>
      <c r="AW1025" s="224"/>
      <c r="AX1025" s="224"/>
      <c r="AY1025" s="224"/>
      <c r="AZ1025" s="224"/>
      <c r="BA1025" s="224"/>
      <c r="BB1025" s="224"/>
      <c r="BC1025" s="224"/>
      <c r="BD1025" s="224"/>
      <c r="BE1025" s="224"/>
      <c r="BF1025" s="224"/>
      <c r="BG1025" s="224"/>
      <c r="BH1025" s="224"/>
      <c r="BI1025" s="224"/>
      <c r="BJ1025" s="224"/>
      <c r="BK1025" s="224"/>
      <c r="BL1025" s="224"/>
      <c r="BM1025" s="225">
        <v>16</v>
      </c>
    </row>
    <row r="1026" spans="1:65">
      <c r="A1026" s="29"/>
      <c r="B1026" s="19">
        <v>1</v>
      </c>
      <c r="C1026" s="9">
        <v>4</v>
      </c>
      <c r="D1026" s="226">
        <v>75</v>
      </c>
      <c r="E1026" s="227">
        <v>71</v>
      </c>
      <c r="F1026" s="226">
        <v>79</v>
      </c>
      <c r="G1026" s="226">
        <v>79</v>
      </c>
      <c r="H1026" s="226">
        <v>80</v>
      </c>
      <c r="I1026" s="226">
        <v>75.694999999999993</v>
      </c>
      <c r="J1026" s="226">
        <v>81.5</v>
      </c>
      <c r="K1026" s="226">
        <v>78</v>
      </c>
      <c r="L1026" s="226">
        <v>77</v>
      </c>
      <c r="M1026" s="226">
        <v>80</v>
      </c>
      <c r="N1026" s="227">
        <v>70</v>
      </c>
      <c r="O1026" s="226">
        <v>88</v>
      </c>
      <c r="P1026" s="226">
        <v>78</v>
      </c>
      <c r="Q1026" s="226">
        <v>75</v>
      </c>
      <c r="R1026" s="226">
        <v>84</v>
      </c>
      <c r="S1026" s="226">
        <v>82.069266666666664</v>
      </c>
      <c r="T1026" s="226">
        <v>76</v>
      </c>
      <c r="U1026" s="226">
        <v>80</v>
      </c>
      <c r="V1026" s="226">
        <v>81</v>
      </c>
      <c r="W1026" s="223"/>
      <c r="X1026" s="224"/>
      <c r="Y1026" s="224"/>
      <c r="Z1026" s="224"/>
      <c r="AA1026" s="224"/>
      <c r="AB1026" s="224"/>
      <c r="AC1026" s="224"/>
      <c r="AD1026" s="224"/>
      <c r="AE1026" s="224"/>
      <c r="AF1026" s="224"/>
      <c r="AG1026" s="224"/>
      <c r="AH1026" s="224"/>
      <c r="AI1026" s="224"/>
      <c r="AJ1026" s="224"/>
      <c r="AK1026" s="224"/>
      <c r="AL1026" s="224"/>
      <c r="AM1026" s="224"/>
      <c r="AN1026" s="224"/>
      <c r="AO1026" s="224"/>
      <c r="AP1026" s="224"/>
      <c r="AQ1026" s="224"/>
      <c r="AR1026" s="224"/>
      <c r="AS1026" s="224"/>
      <c r="AT1026" s="224"/>
      <c r="AU1026" s="224"/>
      <c r="AV1026" s="224"/>
      <c r="AW1026" s="224"/>
      <c r="AX1026" s="224"/>
      <c r="AY1026" s="224"/>
      <c r="AZ1026" s="224"/>
      <c r="BA1026" s="224"/>
      <c r="BB1026" s="224"/>
      <c r="BC1026" s="224"/>
      <c r="BD1026" s="224"/>
      <c r="BE1026" s="224"/>
      <c r="BF1026" s="224"/>
      <c r="BG1026" s="224"/>
      <c r="BH1026" s="224"/>
      <c r="BI1026" s="224"/>
      <c r="BJ1026" s="224"/>
      <c r="BK1026" s="224"/>
      <c r="BL1026" s="224"/>
      <c r="BM1026" s="225">
        <v>79.372455555555561</v>
      </c>
    </row>
    <row r="1027" spans="1:65">
      <c r="A1027" s="29"/>
      <c r="B1027" s="19">
        <v>1</v>
      </c>
      <c r="C1027" s="9">
        <v>5</v>
      </c>
      <c r="D1027" s="226">
        <v>81</v>
      </c>
      <c r="E1027" s="227">
        <v>71</v>
      </c>
      <c r="F1027" s="226">
        <v>79</v>
      </c>
      <c r="G1027" s="226">
        <v>77</v>
      </c>
      <c r="H1027" s="226">
        <v>86</v>
      </c>
      <c r="I1027" s="226">
        <v>76.02000000000001</v>
      </c>
      <c r="J1027" s="226">
        <v>81.3</v>
      </c>
      <c r="K1027" s="228">
        <v>71</v>
      </c>
      <c r="L1027" s="226">
        <v>77</v>
      </c>
      <c r="M1027" s="226">
        <v>81</v>
      </c>
      <c r="N1027" s="227">
        <v>72</v>
      </c>
      <c r="O1027" s="226">
        <v>87</v>
      </c>
      <c r="P1027" s="226">
        <v>77</v>
      </c>
      <c r="Q1027" s="226">
        <v>73</v>
      </c>
      <c r="R1027" s="226">
        <v>83</v>
      </c>
      <c r="S1027" s="226">
        <v>81.42</v>
      </c>
      <c r="T1027" s="226">
        <v>76</v>
      </c>
      <c r="U1027" s="226">
        <v>80</v>
      </c>
      <c r="V1027" s="226">
        <v>80</v>
      </c>
      <c r="W1027" s="223"/>
      <c r="X1027" s="224"/>
      <c r="Y1027" s="224"/>
      <c r="Z1027" s="224"/>
      <c r="AA1027" s="224"/>
      <c r="AB1027" s="224"/>
      <c r="AC1027" s="224"/>
      <c r="AD1027" s="224"/>
      <c r="AE1027" s="224"/>
      <c r="AF1027" s="224"/>
      <c r="AG1027" s="224"/>
      <c r="AH1027" s="224"/>
      <c r="AI1027" s="224"/>
      <c r="AJ1027" s="224"/>
      <c r="AK1027" s="224"/>
      <c r="AL1027" s="224"/>
      <c r="AM1027" s="224"/>
      <c r="AN1027" s="224"/>
      <c r="AO1027" s="224"/>
      <c r="AP1027" s="224"/>
      <c r="AQ1027" s="224"/>
      <c r="AR1027" s="224"/>
      <c r="AS1027" s="224"/>
      <c r="AT1027" s="224"/>
      <c r="AU1027" s="224"/>
      <c r="AV1027" s="224"/>
      <c r="AW1027" s="224"/>
      <c r="AX1027" s="224"/>
      <c r="AY1027" s="224"/>
      <c r="AZ1027" s="224"/>
      <c r="BA1027" s="224"/>
      <c r="BB1027" s="224"/>
      <c r="BC1027" s="224"/>
      <c r="BD1027" s="224"/>
      <c r="BE1027" s="224"/>
      <c r="BF1027" s="224"/>
      <c r="BG1027" s="224"/>
      <c r="BH1027" s="224"/>
      <c r="BI1027" s="224"/>
      <c r="BJ1027" s="224"/>
      <c r="BK1027" s="224"/>
      <c r="BL1027" s="224"/>
      <c r="BM1027" s="225">
        <v>65</v>
      </c>
    </row>
    <row r="1028" spans="1:65">
      <c r="A1028" s="29"/>
      <c r="B1028" s="19">
        <v>1</v>
      </c>
      <c r="C1028" s="9">
        <v>6</v>
      </c>
      <c r="D1028" s="226">
        <v>80</v>
      </c>
      <c r="E1028" s="227">
        <v>73</v>
      </c>
      <c r="F1028" s="226">
        <v>78</v>
      </c>
      <c r="G1028" s="226">
        <v>80</v>
      </c>
      <c r="H1028" s="226">
        <v>83</v>
      </c>
      <c r="I1028" s="226">
        <v>75.400000000000006</v>
      </c>
      <c r="J1028" s="226">
        <v>82</v>
      </c>
      <c r="K1028" s="226">
        <v>79</v>
      </c>
      <c r="L1028" s="226">
        <v>78</v>
      </c>
      <c r="M1028" s="226">
        <v>81</v>
      </c>
      <c r="N1028" s="227">
        <v>72</v>
      </c>
      <c r="O1028" s="226">
        <v>84</v>
      </c>
      <c r="P1028" s="226">
        <v>75</v>
      </c>
      <c r="Q1028" s="226">
        <v>74</v>
      </c>
      <c r="R1028" s="226">
        <v>81</v>
      </c>
      <c r="S1028" s="226">
        <v>81.724600000000009</v>
      </c>
      <c r="T1028" s="226">
        <v>76</v>
      </c>
      <c r="U1028" s="226">
        <v>79</v>
      </c>
      <c r="V1028" s="226">
        <v>81</v>
      </c>
      <c r="W1028" s="223"/>
      <c r="X1028" s="224"/>
      <c r="Y1028" s="224"/>
      <c r="Z1028" s="224"/>
      <c r="AA1028" s="224"/>
      <c r="AB1028" s="224"/>
      <c r="AC1028" s="224"/>
      <c r="AD1028" s="224"/>
      <c r="AE1028" s="224"/>
      <c r="AF1028" s="224"/>
      <c r="AG1028" s="224"/>
      <c r="AH1028" s="224"/>
      <c r="AI1028" s="224"/>
      <c r="AJ1028" s="224"/>
      <c r="AK1028" s="224"/>
      <c r="AL1028" s="224"/>
      <c r="AM1028" s="224"/>
      <c r="AN1028" s="224"/>
      <c r="AO1028" s="224"/>
      <c r="AP1028" s="224"/>
      <c r="AQ1028" s="224"/>
      <c r="AR1028" s="224"/>
      <c r="AS1028" s="224"/>
      <c r="AT1028" s="224"/>
      <c r="AU1028" s="224"/>
      <c r="AV1028" s="224"/>
      <c r="AW1028" s="224"/>
      <c r="AX1028" s="224"/>
      <c r="AY1028" s="224"/>
      <c r="AZ1028" s="224"/>
      <c r="BA1028" s="224"/>
      <c r="BB1028" s="224"/>
      <c r="BC1028" s="224"/>
      <c r="BD1028" s="224"/>
      <c r="BE1028" s="224"/>
      <c r="BF1028" s="224"/>
      <c r="BG1028" s="224"/>
      <c r="BH1028" s="224"/>
      <c r="BI1028" s="224"/>
      <c r="BJ1028" s="224"/>
      <c r="BK1028" s="224"/>
      <c r="BL1028" s="224"/>
      <c r="BM1028" s="229"/>
    </row>
    <row r="1029" spans="1:65">
      <c r="A1029" s="29"/>
      <c r="B1029" s="20" t="s">
        <v>254</v>
      </c>
      <c r="C1029" s="12"/>
      <c r="D1029" s="230">
        <v>77.666666666666671</v>
      </c>
      <c r="E1029" s="230">
        <v>72.166666666666671</v>
      </c>
      <c r="F1029" s="230">
        <v>79</v>
      </c>
      <c r="G1029" s="230">
        <v>78.5</v>
      </c>
      <c r="H1029" s="230">
        <v>83.333333333333329</v>
      </c>
      <c r="I1029" s="230">
        <v>75.836666666666659</v>
      </c>
      <c r="J1029" s="230">
        <v>81.3</v>
      </c>
      <c r="K1029" s="230">
        <v>78.333333333333329</v>
      </c>
      <c r="L1029" s="230">
        <v>78.166666666666671</v>
      </c>
      <c r="M1029" s="230">
        <v>81.166666666666671</v>
      </c>
      <c r="N1029" s="230">
        <v>70.666666666666671</v>
      </c>
      <c r="O1029" s="230">
        <v>83.5</v>
      </c>
      <c r="P1029" s="230">
        <v>78.333333333333329</v>
      </c>
      <c r="Q1029" s="230">
        <v>74</v>
      </c>
      <c r="R1029" s="230">
        <v>80.833333333333329</v>
      </c>
      <c r="S1029" s="230">
        <v>81.795077777777777</v>
      </c>
      <c r="T1029" s="230">
        <v>76.166666666666671</v>
      </c>
      <c r="U1029" s="230">
        <v>79.833333333333329</v>
      </c>
      <c r="V1029" s="230">
        <v>80.666666666666671</v>
      </c>
      <c r="W1029" s="223"/>
      <c r="X1029" s="224"/>
      <c r="Y1029" s="224"/>
      <c r="Z1029" s="224"/>
      <c r="AA1029" s="224"/>
      <c r="AB1029" s="224"/>
      <c r="AC1029" s="224"/>
      <c r="AD1029" s="224"/>
      <c r="AE1029" s="224"/>
      <c r="AF1029" s="224"/>
      <c r="AG1029" s="224"/>
      <c r="AH1029" s="224"/>
      <c r="AI1029" s="224"/>
      <c r="AJ1029" s="224"/>
      <c r="AK1029" s="224"/>
      <c r="AL1029" s="224"/>
      <c r="AM1029" s="224"/>
      <c r="AN1029" s="224"/>
      <c r="AO1029" s="224"/>
      <c r="AP1029" s="224"/>
      <c r="AQ1029" s="224"/>
      <c r="AR1029" s="224"/>
      <c r="AS1029" s="224"/>
      <c r="AT1029" s="224"/>
      <c r="AU1029" s="224"/>
      <c r="AV1029" s="224"/>
      <c r="AW1029" s="224"/>
      <c r="AX1029" s="224"/>
      <c r="AY1029" s="224"/>
      <c r="AZ1029" s="224"/>
      <c r="BA1029" s="224"/>
      <c r="BB1029" s="224"/>
      <c r="BC1029" s="224"/>
      <c r="BD1029" s="224"/>
      <c r="BE1029" s="224"/>
      <c r="BF1029" s="224"/>
      <c r="BG1029" s="224"/>
      <c r="BH1029" s="224"/>
      <c r="BI1029" s="224"/>
      <c r="BJ1029" s="224"/>
      <c r="BK1029" s="224"/>
      <c r="BL1029" s="224"/>
      <c r="BM1029" s="229"/>
    </row>
    <row r="1030" spans="1:65">
      <c r="A1030" s="29"/>
      <c r="B1030" s="3" t="s">
        <v>255</v>
      </c>
      <c r="C1030" s="28"/>
      <c r="D1030" s="226">
        <v>77</v>
      </c>
      <c r="E1030" s="226">
        <v>72.5</v>
      </c>
      <c r="F1030" s="226">
        <v>79</v>
      </c>
      <c r="G1030" s="226">
        <v>78.5</v>
      </c>
      <c r="H1030" s="226">
        <v>83.5</v>
      </c>
      <c r="I1030" s="226">
        <v>75.842500000000001</v>
      </c>
      <c r="J1030" s="226">
        <v>81.5</v>
      </c>
      <c r="K1030" s="226">
        <v>79</v>
      </c>
      <c r="L1030" s="226">
        <v>78</v>
      </c>
      <c r="M1030" s="226">
        <v>81</v>
      </c>
      <c r="N1030" s="226">
        <v>70</v>
      </c>
      <c r="O1030" s="226">
        <v>83</v>
      </c>
      <c r="P1030" s="226">
        <v>78</v>
      </c>
      <c r="Q1030" s="226">
        <v>74</v>
      </c>
      <c r="R1030" s="226">
        <v>81</v>
      </c>
      <c r="S1030" s="226">
        <v>81.799066666666675</v>
      </c>
      <c r="T1030" s="226">
        <v>76</v>
      </c>
      <c r="U1030" s="226">
        <v>80</v>
      </c>
      <c r="V1030" s="226">
        <v>81</v>
      </c>
      <c r="W1030" s="223"/>
      <c r="X1030" s="224"/>
      <c r="Y1030" s="224"/>
      <c r="Z1030" s="224"/>
      <c r="AA1030" s="224"/>
      <c r="AB1030" s="224"/>
      <c r="AC1030" s="224"/>
      <c r="AD1030" s="224"/>
      <c r="AE1030" s="224"/>
      <c r="AF1030" s="224"/>
      <c r="AG1030" s="224"/>
      <c r="AH1030" s="224"/>
      <c r="AI1030" s="224"/>
      <c r="AJ1030" s="224"/>
      <c r="AK1030" s="224"/>
      <c r="AL1030" s="224"/>
      <c r="AM1030" s="224"/>
      <c r="AN1030" s="224"/>
      <c r="AO1030" s="224"/>
      <c r="AP1030" s="224"/>
      <c r="AQ1030" s="224"/>
      <c r="AR1030" s="224"/>
      <c r="AS1030" s="224"/>
      <c r="AT1030" s="224"/>
      <c r="AU1030" s="224"/>
      <c r="AV1030" s="224"/>
      <c r="AW1030" s="224"/>
      <c r="AX1030" s="224"/>
      <c r="AY1030" s="224"/>
      <c r="AZ1030" s="224"/>
      <c r="BA1030" s="224"/>
      <c r="BB1030" s="224"/>
      <c r="BC1030" s="224"/>
      <c r="BD1030" s="224"/>
      <c r="BE1030" s="224"/>
      <c r="BF1030" s="224"/>
      <c r="BG1030" s="224"/>
      <c r="BH1030" s="224"/>
      <c r="BI1030" s="224"/>
      <c r="BJ1030" s="224"/>
      <c r="BK1030" s="224"/>
      <c r="BL1030" s="224"/>
      <c r="BM1030" s="229"/>
    </row>
    <row r="1031" spans="1:65">
      <c r="A1031" s="29"/>
      <c r="B1031" s="3" t="s">
        <v>256</v>
      </c>
      <c r="C1031" s="28"/>
      <c r="D1031" s="217">
        <v>2.3380903889000244</v>
      </c>
      <c r="E1031" s="217">
        <v>0.98319208025017502</v>
      </c>
      <c r="F1031" s="217">
        <v>0.63245553203367588</v>
      </c>
      <c r="G1031" s="217">
        <v>1.0488088481701516</v>
      </c>
      <c r="H1031" s="217">
        <v>2.503331114069145</v>
      </c>
      <c r="I1031" s="217">
        <v>0.45501282033220536</v>
      </c>
      <c r="J1031" s="217">
        <v>0.92736184954957024</v>
      </c>
      <c r="K1031" s="217">
        <v>3.8815804341359033</v>
      </c>
      <c r="L1031" s="217">
        <v>1.1690451944500122</v>
      </c>
      <c r="M1031" s="217">
        <v>1.4719601443879742</v>
      </c>
      <c r="N1031" s="217">
        <v>1.0327955589886446</v>
      </c>
      <c r="O1031" s="217">
        <v>3.5071355833500366</v>
      </c>
      <c r="P1031" s="217">
        <v>2.3380903889000244</v>
      </c>
      <c r="Q1031" s="217">
        <v>0.89442719099991586</v>
      </c>
      <c r="R1031" s="217">
        <v>2.7868739954771304</v>
      </c>
      <c r="S1031" s="217">
        <v>0.26119943990638228</v>
      </c>
      <c r="T1031" s="217">
        <v>0.40824829046386302</v>
      </c>
      <c r="U1031" s="217">
        <v>0.75277265270908111</v>
      </c>
      <c r="V1031" s="217">
        <v>0.51639777949432231</v>
      </c>
      <c r="W1031" s="212"/>
      <c r="X1031" s="213"/>
      <c r="Y1031" s="213"/>
      <c r="Z1031" s="213"/>
      <c r="AA1031" s="213"/>
      <c r="AB1031" s="213"/>
      <c r="AC1031" s="213"/>
      <c r="AD1031" s="213"/>
      <c r="AE1031" s="213"/>
      <c r="AF1031" s="213"/>
      <c r="AG1031" s="213"/>
      <c r="AH1031" s="213"/>
      <c r="AI1031" s="213"/>
      <c r="AJ1031" s="213"/>
      <c r="AK1031" s="213"/>
      <c r="AL1031" s="213"/>
      <c r="AM1031" s="213"/>
      <c r="AN1031" s="213"/>
      <c r="AO1031" s="213"/>
      <c r="AP1031" s="213"/>
      <c r="AQ1031" s="213"/>
      <c r="AR1031" s="213"/>
      <c r="AS1031" s="213"/>
      <c r="AT1031" s="213"/>
      <c r="AU1031" s="213"/>
      <c r="AV1031" s="213"/>
      <c r="AW1031" s="213"/>
      <c r="AX1031" s="213"/>
      <c r="AY1031" s="213"/>
      <c r="AZ1031" s="213"/>
      <c r="BA1031" s="213"/>
      <c r="BB1031" s="213"/>
      <c r="BC1031" s="213"/>
      <c r="BD1031" s="213"/>
      <c r="BE1031" s="213"/>
      <c r="BF1031" s="213"/>
      <c r="BG1031" s="213"/>
      <c r="BH1031" s="213"/>
      <c r="BI1031" s="213"/>
      <c r="BJ1031" s="213"/>
      <c r="BK1031" s="213"/>
      <c r="BL1031" s="213"/>
      <c r="BM1031" s="218"/>
    </row>
    <row r="1032" spans="1:65">
      <c r="A1032" s="29"/>
      <c r="B1032" s="3" t="s">
        <v>86</v>
      </c>
      <c r="C1032" s="28"/>
      <c r="D1032" s="13">
        <v>3.0104168097425204E-2</v>
      </c>
      <c r="E1032" s="13">
        <v>1.3623908733258775E-2</v>
      </c>
      <c r="F1032" s="13">
        <v>8.0057662282743778E-3</v>
      </c>
      <c r="G1032" s="13">
        <v>1.336062226968346E-2</v>
      </c>
      <c r="H1032" s="13">
        <v>3.0039973368829742E-2</v>
      </c>
      <c r="I1032" s="13">
        <v>5.9999053272234903E-3</v>
      </c>
      <c r="J1032" s="13">
        <v>1.1406664816107876E-2</v>
      </c>
      <c r="K1032" s="13">
        <v>4.9552090648543448E-2</v>
      </c>
      <c r="L1032" s="13">
        <v>1.4955802061194186E-2</v>
      </c>
      <c r="M1032" s="13">
        <v>1.8135032579728632E-2</v>
      </c>
      <c r="N1032" s="13">
        <v>1.4615031495122329E-2</v>
      </c>
      <c r="O1032" s="13">
        <v>4.2001623752695047E-2</v>
      </c>
      <c r="P1032" s="13">
        <v>2.9847962411489674E-2</v>
      </c>
      <c r="Q1032" s="13">
        <v>1.2086853932431295E-2</v>
      </c>
      <c r="R1032" s="13">
        <v>3.4476791696624293E-2</v>
      </c>
      <c r="S1032" s="13">
        <v>3.1933393426926402E-3</v>
      </c>
      <c r="T1032" s="13">
        <v>5.3599337916480916E-3</v>
      </c>
      <c r="U1032" s="13">
        <v>9.4293025391534169E-3</v>
      </c>
      <c r="V1032" s="13">
        <v>6.4016253656320942E-3</v>
      </c>
      <c r="W1032" s="152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3" t="s">
        <v>257</v>
      </c>
      <c r="C1033" s="28"/>
      <c r="D1033" s="13">
        <v>-2.1490942631791854E-2</v>
      </c>
      <c r="E1033" s="13">
        <v>-9.0784502488338692E-2</v>
      </c>
      <c r="F1033" s="13">
        <v>-4.6925038786895801E-3</v>
      </c>
      <c r="G1033" s="13">
        <v>-1.0991918411102919E-2</v>
      </c>
      <c r="H1033" s="13">
        <v>4.9902422068892838E-2</v>
      </c>
      <c r="I1033" s="13">
        <v>-4.4546799820424865E-2</v>
      </c>
      <c r="J1033" s="13">
        <v>2.4284802970411912E-2</v>
      </c>
      <c r="K1033" s="13">
        <v>-1.3091723255240773E-2</v>
      </c>
      <c r="L1033" s="13">
        <v>-1.5191528099378404E-2</v>
      </c>
      <c r="M1033" s="13">
        <v>2.2604959095101629E-2</v>
      </c>
      <c r="N1033" s="13">
        <v>-0.10968274608557882</v>
      </c>
      <c r="O1033" s="13">
        <v>5.2002226913030691E-2</v>
      </c>
      <c r="P1033" s="13">
        <v>-1.3091723255240773E-2</v>
      </c>
      <c r="Q1033" s="13">
        <v>-6.768664920282319E-2</v>
      </c>
      <c r="R1033" s="13">
        <v>1.8405349406825922E-2</v>
      </c>
      <c r="S1033" s="13">
        <v>3.0522203266428294E-2</v>
      </c>
      <c r="T1033" s="13">
        <v>-4.038918622903187E-2</v>
      </c>
      <c r="U1033" s="13">
        <v>5.8065203419992439E-3</v>
      </c>
      <c r="V1033" s="13">
        <v>1.630554456268829E-2</v>
      </c>
      <c r="W1033" s="152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29"/>
      <c r="B1034" s="45" t="s">
        <v>258</v>
      </c>
      <c r="C1034" s="46"/>
      <c r="D1034" s="44">
        <v>0.24</v>
      </c>
      <c r="E1034" s="44">
        <v>1.83</v>
      </c>
      <c r="F1034" s="44">
        <v>0.14000000000000001</v>
      </c>
      <c r="G1034" s="44">
        <v>0</v>
      </c>
      <c r="H1034" s="44">
        <v>1.4</v>
      </c>
      <c r="I1034" s="44">
        <v>0.77</v>
      </c>
      <c r="J1034" s="44">
        <v>0.81</v>
      </c>
      <c r="K1034" s="44">
        <v>0.05</v>
      </c>
      <c r="L1034" s="44">
        <v>0.1</v>
      </c>
      <c r="M1034" s="44">
        <v>0.77</v>
      </c>
      <c r="N1034" s="44">
        <v>2.2599999999999998</v>
      </c>
      <c r="O1034" s="44">
        <v>1.44</v>
      </c>
      <c r="P1034" s="44">
        <v>0.05</v>
      </c>
      <c r="Q1034" s="44">
        <v>1.3</v>
      </c>
      <c r="R1034" s="44">
        <v>0.67</v>
      </c>
      <c r="S1034" s="44">
        <v>0.95</v>
      </c>
      <c r="T1034" s="44">
        <v>0.67</v>
      </c>
      <c r="U1034" s="44">
        <v>0.39</v>
      </c>
      <c r="V1034" s="44">
        <v>0.63</v>
      </c>
      <c r="W1034" s="152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B1035" s="3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BM1035" s="55"/>
    </row>
    <row r="1036" spans="1:65" ht="15">
      <c r="B1036" s="8" t="s">
        <v>472</v>
      </c>
      <c r="BM1036" s="27" t="s">
        <v>66</v>
      </c>
    </row>
    <row r="1037" spans="1:65" ht="15">
      <c r="A1037" s="24" t="s">
        <v>35</v>
      </c>
      <c r="B1037" s="18" t="s">
        <v>108</v>
      </c>
      <c r="C1037" s="15" t="s">
        <v>109</v>
      </c>
      <c r="D1037" s="16" t="s">
        <v>224</v>
      </c>
      <c r="E1037" s="17" t="s">
        <v>224</v>
      </c>
      <c r="F1037" s="17" t="s">
        <v>224</v>
      </c>
      <c r="G1037" s="17" t="s">
        <v>224</v>
      </c>
      <c r="H1037" s="17" t="s">
        <v>224</v>
      </c>
      <c r="I1037" s="17" t="s">
        <v>224</v>
      </c>
      <c r="J1037" s="17" t="s">
        <v>224</v>
      </c>
      <c r="K1037" s="17" t="s">
        <v>224</v>
      </c>
      <c r="L1037" s="17" t="s">
        <v>224</v>
      </c>
      <c r="M1037" s="17" t="s">
        <v>224</v>
      </c>
      <c r="N1037" s="17" t="s">
        <v>224</v>
      </c>
      <c r="O1037" s="17" t="s">
        <v>224</v>
      </c>
      <c r="P1037" s="17" t="s">
        <v>224</v>
      </c>
      <c r="Q1037" s="17" t="s">
        <v>224</v>
      </c>
      <c r="R1037" s="17" t="s">
        <v>224</v>
      </c>
      <c r="S1037" s="17" t="s">
        <v>224</v>
      </c>
      <c r="T1037" s="17" t="s">
        <v>224</v>
      </c>
      <c r="U1037" s="17" t="s">
        <v>224</v>
      </c>
      <c r="V1037" s="17" t="s">
        <v>224</v>
      </c>
      <c r="W1037" s="152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7">
        <v>1</v>
      </c>
    </row>
    <row r="1038" spans="1:65">
      <c r="A1038" s="29"/>
      <c r="B1038" s="19" t="s">
        <v>225</v>
      </c>
      <c r="C1038" s="9" t="s">
        <v>225</v>
      </c>
      <c r="D1038" s="150" t="s">
        <v>227</v>
      </c>
      <c r="E1038" s="151" t="s">
        <v>228</v>
      </c>
      <c r="F1038" s="151" t="s">
        <v>229</v>
      </c>
      <c r="G1038" s="151" t="s">
        <v>230</v>
      </c>
      <c r="H1038" s="151" t="s">
        <v>231</v>
      </c>
      <c r="I1038" s="151" t="s">
        <v>233</v>
      </c>
      <c r="J1038" s="151" t="s">
        <v>234</v>
      </c>
      <c r="K1038" s="151" t="s">
        <v>235</v>
      </c>
      <c r="L1038" s="151" t="s">
        <v>236</v>
      </c>
      <c r="M1038" s="151" t="s">
        <v>237</v>
      </c>
      <c r="N1038" s="151" t="s">
        <v>238</v>
      </c>
      <c r="O1038" s="151" t="s">
        <v>239</v>
      </c>
      <c r="P1038" s="151" t="s">
        <v>240</v>
      </c>
      <c r="Q1038" s="151" t="s">
        <v>241</v>
      </c>
      <c r="R1038" s="151" t="s">
        <v>242</v>
      </c>
      <c r="S1038" s="151" t="s">
        <v>243</v>
      </c>
      <c r="T1038" s="151" t="s">
        <v>245</v>
      </c>
      <c r="U1038" s="151" t="s">
        <v>246</v>
      </c>
      <c r="V1038" s="151" t="s">
        <v>247</v>
      </c>
      <c r="W1038" s="152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7" t="s">
        <v>3</v>
      </c>
    </row>
    <row r="1039" spans="1:65">
      <c r="A1039" s="29"/>
      <c r="B1039" s="19"/>
      <c r="C1039" s="9"/>
      <c r="D1039" s="10" t="s">
        <v>264</v>
      </c>
      <c r="E1039" s="11" t="s">
        <v>263</v>
      </c>
      <c r="F1039" s="11" t="s">
        <v>263</v>
      </c>
      <c r="G1039" s="11" t="s">
        <v>263</v>
      </c>
      <c r="H1039" s="11" t="s">
        <v>112</v>
      </c>
      <c r="I1039" s="11" t="s">
        <v>112</v>
      </c>
      <c r="J1039" s="11" t="s">
        <v>263</v>
      </c>
      <c r="K1039" s="11" t="s">
        <v>263</v>
      </c>
      <c r="L1039" s="11" t="s">
        <v>264</v>
      </c>
      <c r="M1039" s="11" t="s">
        <v>112</v>
      </c>
      <c r="N1039" s="11" t="s">
        <v>264</v>
      </c>
      <c r="O1039" s="11" t="s">
        <v>264</v>
      </c>
      <c r="P1039" s="11" t="s">
        <v>264</v>
      </c>
      <c r="Q1039" s="11" t="s">
        <v>263</v>
      </c>
      <c r="R1039" s="11" t="s">
        <v>263</v>
      </c>
      <c r="S1039" s="11" t="s">
        <v>112</v>
      </c>
      <c r="T1039" s="11" t="s">
        <v>263</v>
      </c>
      <c r="U1039" s="11" t="s">
        <v>263</v>
      </c>
      <c r="V1039" s="11" t="s">
        <v>264</v>
      </c>
      <c r="W1039" s="152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7">
        <v>1</v>
      </c>
    </row>
    <row r="1040" spans="1:65">
      <c r="A1040" s="29"/>
      <c r="B1040" s="19"/>
      <c r="C1040" s="9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152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7">
        <v>2</v>
      </c>
    </row>
    <row r="1041" spans="1:65">
      <c r="A1041" s="29"/>
      <c r="B1041" s="18">
        <v>1</v>
      </c>
      <c r="C1041" s="14">
        <v>1</v>
      </c>
      <c r="D1041" s="210">
        <v>10.6</v>
      </c>
      <c r="E1041" s="233">
        <v>11.1</v>
      </c>
      <c r="F1041" s="210">
        <v>12.2</v>
      </c>
      <c r="G1041" s="210">
        <v>9.9</v>
      </c>
      <c r="H1041" s="210">
        <v>9.6</v>
      </c>
      <c r="I1041" s="211">
        <v>28.441499999999998</v>
      </c>
      <c r="J1041" s="210">
        <v>10.7</v>
      </c>
      <c r="K1041" s="210">
        <v>10.9</v>
      </c>
      <c r="L1041" s="210">
        <v>9.9</v>
      </c>
      <c r="M1041" s="211">
        <v>11</v>
      </c>
      <c r="N1041" s="210">
        <v>9.1999999999999993</v>
      </c>
      <c r="O1041" s="210">
        <v>11.1</v>
      </c>
      <c r="P1041" s="210">
        <v>12.7</v>
      </c>
      <c r="Q1041" s="211">
        <v>3.9</v>
      </c>
      <c r="R1041" s="210">
        <v>11</v>
      </c>
      <c r="S1041" s="211" t="s">
        <v>95</v>
      </c>
      <c r="T1041" s="211">
        <v>11</v>
      </c>
      <c r="U1041" s="210">
        <v>10.8</v>
      </c>
      <c r="V1041" s="210">
        <v>9.1999999999999993</v>
      </c>
      <c r="W1041" s="212"/>
      <c r="X1041" s="213"/>
      <c r="Y1041" s="213"/>
      <c r="Z1041" s="213"/>
      <c r="AA1041" s="213"/>
      <c r="AB1041" s="213"/>
      <c r="AC1041" s="213"/>
      <c r="AD1041" s="213"/>
      <c r="AE1041" s="213"/>
      <c r="AF1041" s="213"/>
      <c r="AG1041" s="213"/>
      <c r="AH1041" s="213"/>
      <c r="AI1041" s="213"/>
      <c r="AJ1041" s="213"/>
      <c r="AK1041" s="213"/>
      <c r="AL1041" s="213"/>
      <c r="AM1041" s="213"/>
      <c r="AN1041" s="213"/>
      <c r="AO1041" s="213"/>
      <c r="AP1041" s="213"/>
      <c r="AQ1041" s="213"/>
      <c r="AR1041" s="213"/>
      <c r="AS1041" s="213"/>
      <c r="AT1041" s="213"/>
      <c r="AU1041" s="213"/>
      <c r="AV1041" s="213"/>
      <c r="AW1041" s="213"/>
      <c r="AX1041" s="213"/>
      <c r="AY1041" s="213"/>
      <c r="AZ1041" s="213"/>
      <c r="BA1041" s="213"/>
      <c r="BB1041" s="213"/>
      <c r="BC1041" s="213"/>
      <c r="BD1041" s="213"/>
      <c r="BE1041" s="213"/>
      <c r="BF1041" s="213"/>
      <c r="BG1041" s="213"/>
      <c r="BH1041" s="213"/>
      <c r="BI1041" s="213"/>
      <c r="BJ1041" s="213"/>
      <c r="BK1041" s="213"/>
      <c r="BL1041" s="213"/>
      <c r="BM1041" s="214">
        <v>1</v>
      </c>
    </row>
    <row r="1042" spans="1:65">
      <c r="A1042" s="29"/>
      <c r="B1042" s="19">
        <v>1</v>
      </c>
      <c r="C1042" s="9">
        <v>2</v>
      </c>
      <c r="D1042" s="217">
        <v>11.1</v>
      </c>
      <c r="E1042" s="217">
        <v>9.1</v>
      </c>
      <c r="F1042" s="217">
        <v>11.9</v>
      </c>
      <c r="G1042" s="217">
        <v>10.4</v>
      </c>
      <c r="H1042" s="217">
        <v>10</v>
      </c>
      <c r="I1042" s="216">
        <v>28.16</v>
      </c>
      <c r="J1042" s="217">
        <v>10.7</v>
      </c>
      <c r="K1042" s="217">
        <v>10.7</v>
      </c>
      <c r="L1042" s="217">
        <v>12</v>
      </c>
      <c r="M1042" s="216">
        <v>12</v>
      </c>
      <c r="N1042" s="217">
        <v>10.1</v>
      </c>
      <c r="O1042" s="217">
        <v>9.6999999999999993</v>
      </c>
      <c r="P1042" s="217">
        <v>11.6</v>
      </c>
      <c r="Q1042" s="216">
        <v>3.3</v>
      </c>
      <c r="R1042" s="217">
        <v>10.7</v>
      </c>
      <c r="S1042" s="216" t="s">
        <v>95</v>
      </c>
      <c r="T1042" s="216">
        <v>12</v>
      </c>
      <c r="U1042" s="217">
        <v>11.2</v>
      </c>
      <c r="V1042" s="217">
        <v>10.6</v>
      </c>
      <c r="W1042" s="212"/>
      <c r="X1042" s="213"/>
      <c r="Y1042" s="213"/>
      <c r="Z1042" s="213"/>
      <c r="AA1042" s="213"/>
      <c r="AB1042" s="213"/>
      <c r="AC1042" s="213"/>
      <c r="AD1042" s="213"/>
      <c r="AE1042" s="213"/>
      <c r="AF1042" s="213"/>
      <c r="AG1042" s="213"/>
      <c r="AH1042" s="213"/>
      <c r="AI1042" s="213"/>
      <c r="AJ1042" s="213"/>
      <c r="AK1042" s="213"/>
      <c r="AL1042" s="213"/>
      <c r="AM1042" s="213"/>
      <c r="AN1042" s="213"/>
      <c r="AO1042" s="213"/>
      <c r="AP1042" s="213"/>
      <c r="AQ1042" s="213"/>
      <c r="AR1042" s="213"/>
      <c r="AS1042" s="213"/>
      <c r="AT1042" s="213"/>
      <c r="AU1042" s="213"/>
      <c r="AV1042" s="213"/>
      <c r="AW1042" s="213"/>
      <c r="AX1042" s="213"/>
      <c r="AY1042" s="213"/>
      <c r="AZ1042" s="213"/>
      <c r="BA1042" s="213"/>
      <c r="BB1042" s="213"/>
      <c r="BC1042" s="213"/>
      <c r="BD1042" s="213"/>
      <c r="BE1042" s="213"/>
      <c r="BF1042" s="213"/>
      <c r="BG1042" s="213"/>
      <c r="BH1042" s="213"/>
      <c r="BI1042" s="213"/>
      <c r="BJ1042" s="213"/>
      <c r="BK1042" s="213"/>
      <c r="BL1042" s="213"/>
      <c r="BM1042" s="214">
        <v>29</v>
      </c>
    </row>
    <row r="1043" spans="1:65">
      <c r="A1043" s="29"/>
      <c r="B1043" s="19">
        <v>1</v>
      </c>
      <c r="C1043" s="9">
        <v>3</v>
      </c>
      <c r="D1043" s="217">
        <v>9.4</v>
      </c>
      <c r="E1043" s="217">
        <v>9.4</v>
      </c>
      <c r="F1043" s="217">
        <v>11.2</v>
      </c>
      <c r="G1043" s="217">
        <v>10</v>
      </c>
      <c r="H1043" s="217">
        <v>9.8000000000000007</v>
      </c>
      <c r="I1043" s="216">
        <v>27.597000000000001</v>
      </c>
      <c r="J1043" s="217">
        <v>10.4</v>
      </c>
      <c r="K1043" s="217">
        <v>12.4</v>
      </c>
      <c r="L1043" s="217">
        <v>10.3</v>
      </c>
      <c r="M1043" s="216">
        <v>11</v>
      </c>
      <c r="N1043" s="217">
        <v>11.1</v>
      </c>
      <c r="O1043" s="217">
        <v>10.8</v>
      </c>
      <c r="P1043" s="217">
        <v>11.8</v>
      </c>
      <c r="Q1043" s="216">
        <v>2.8</v>
      </c>
      <c r="R1043" s="217">
        <v>12.1</v>
      </c>
      <c r="S1043" s="216" t="s">
        <v>95</v>
      </c>
      <c r="T1043" s="216">
        <v>10</v>
      </c>
      <c r="U1043" s="217">
        <v>10.199999999999999</v>
      </c>
      <c r="V1043" s="217">
        <v>9.8000000000000007</v>
      </c>
      <c r="W1043" s="212"/>
      <c r="X1043" s="213"/>
      <c r="Y1043" s="213"/>
      <c r="Z1043" s="213"/>
      <c r="AA1043" s="213"/>
      <c r="AB1043" s="213"/>
      <c r="AC1043" s="213"/>
      <c r="AD1043" s="213"/>
      <c r="AE1043" s="213"/>
      <c r="AF1043" s="213"/>
      <c r="AG1043" s="213"/>
      <c r="AH1043" s="213"/>
      <c r="AI1043" s="213"/>
      <c r="AJ1043" s="213"/>
      <c r="AK1043" s="213"/>
      <c r="AL1043" s="213"/>
      <c r="AM1043" s="213"/>
      <c r="AN1043" s="213"/>
      <c r="AO1043" s="213"/>
      <c r="AP1043" s="213"/>
      <c r="AQ1043" s="213"/>
      <c r="AR1043" s="213"/>
      <c r="AS1043" s="213"/>
      <c r="AT1043" s="213"/>
      <c r="AU1043" s="213"/>
      <c r="AV1043" s="213"/>
      <c r="AW1043" s="213"/>
      <c r="AX1043" s="213"/>
      <c r="AY1043" s="213"/>
      <c r="AZ1043" s="213"/>
      <c r="BA1043" s="213"/>
      <c r="BB1043" s="213"/>
      <c r="BC1043" s="213"/>
      <c r="BD1043" s="213"/>
      <c r="BE1043" s="213"/>
      <c r="BF1043" s="213"/>
      <c r="BG1043" s="213"/>
      <c r="BH1043" s="213"/>
      <c r="BI1043" s="213"/>
      <c r="BJ1043" s="213"/>
      <c r="BK1043" s="213"/>
      <c r="BL1043" s="213"/>
      <c r="BM1043" s="214">
        <v>16</v>
      </c>
    </row>
    <row r="1044" spans="1:65">
      <c r="A1044" s="29"/>
      <c r="B1044" s="19">
        <v>1</v>
      </c>
      <c r="C1044" s="9">
        <v>4</v>
      </c>
      <c r="D1044" s="217">
        <v>10.6</v>
      </c>
      <c r="E1044" s="217">
        <v>9.6999999999999993</v>
      </c>
      <c r="F1044" s="217">
        <v>11.6</v>
      </c>
      <c r="G1044" s="217">
        <v>11.1</v>
      </c>
      <c r="H1044" s="217">
        <v>9.9</v>
      </c>
      <c r="I1044" s="216">
        <v>26.859000000000002</v>
      </c>
      <c r="J1044" s="217">
        <v>11.1</v>
      </c>
      <c r="K1044" s="217">
        <v>13.1</v>
      </c>
      <c r="L1044" s="217">
        <v>9.1</v>
      </c>
      <c r="M1044" s="216">
        <v>11</v>
      </c>
      <c r="N1044" s="217">
        <v>12.2</v>
      </c>
      <c r="O1044" s="217">
        <v>10.6</v>
      </c>
      <c r="P1044" s="217">
        <v>12</v>
      </c>
      <c r="Q1044" s="216">
        <v>6</v>
      </c>
      <c r="R1044" s="217">
        <v>11.6</v>
      </c>
      <c r="S1044" s="216" t="s">
        <v>95</v>
      </c>
      <c r="T1044" s="216">
        <v>11</v>
      </c>
      <c r="U1044" s="217">
        <v>10.6</v>
      </c>
      <c r="V1044" s="217">
        <v>10</v>
      </c>
      <c r="W1044" s="212"/>
      <c r="X1044" s="213"/>
      <c r="Y1044" s="213"/>
      <c r="Z1044" s="213"/>
      <c r="AA1044" s="213"/>
      <c r="AB1044" s="213"/>
      <c r="AC1044" s="213"/>
      <c r="AD1044" s="213"/>
      <c r="AE1044" s="213"/>
      <c r="AF1044" s="213"/>
      <c r="AG1044" s="213"/>
      <c r="AH1044" s="213"/>
      <c r="AI1044" s="213"/>
      <c r="AJ1044" s="213"/>
      <c r="AK1044" s="213"/>
      <c r="AL1044" s="213"/>
      <c r="AM1044" s="213"/>
      <c r="AN1044" s="213"/>
      <c r="AO1044" s="213"/>
      <c r="AP1044" s="213"/>
      <c r="AQ1044" s="213"/>
      <c r="AR1044" s="213"/>
      <c r="AS1044" s="213"/>
      <c r="AT1044" s="213"/>
      <c r="AU1044" s="213"/>
      <c r="AV1044" s="213"/>
      <c r="AW1044" s="213"/>
      <c r="AX1044" s="213"/>
      <c r="AY1044" s="213"/>
      <c r="AZ1044" s="213"/>
      <c r="BA1044" s="213"/>
      <c r="BB1044" s="213"/>
      <c r="BC1044" s="213"/>
      <c r="BD1044" s="213"/>
      <c r="BE1044" s="213"/>
      <c r="BF1044" s="213"/>
      <c r="BG1044" s="213"/>
      <c r="BH1044" s="213"/>
      <c r="BI1044" s="213"/>
      <c r="BJ1044" s="213"/>
      <c r="BK1044" s="213"/>
      <c r="BL1044" s="213"/>
      <c r="BM1044" s="214">
        <v>10.58047619047619</v>
      </c>
    </row>
    <row r="1045" spans="1:65">
      <c r="A1045" s="29"/>
      <c r="B1045" s="19">
        <v>1</v>
      </c>
      <c r="C1045" s="9">
        <v>5</v>
      </c>
      <c r="D1045" s="217">
        <v>10</v>
      </c>
      <c r="E1045" s="217">
        <v>9.1999999999999993</v>
      </c>
      <c r="F1045" s="217">
        <v>10.8</v>
      </c>
      <c r="G1045" s="217">
        <v>10.8</v>
      </c>
      <c r="H1045" s="217">
        <v>10</v>
      </c>
      <c r="I1045" s="216">
        <v>27.802</v>
      </c>
      <c r="J1045" s="217">
        <v>10.4</v>
      </c>
      <c r="K1045" s="217">
        <v>10.6</v>
      </c>
      <c r="L1045" s="217">
        <v>10.4</v>
      </c>
      <c r="M1045" s="216">
        <v>11</v>
      </c>
      <c r="N1045" s="217">
        <v>10.5</v>
      </c>
      <c r="O1045" s="217">
        <v>10.7</v>
      </c>
      <c r="P1045" s="217">
        <v>11.7</v>
      </c>
      <c r="Q1045" s="216">
        <v>5.2</v>
      </c>
      <c r="R1045" s="217">
        <v>10.6</v>
      </c>
      <c r="S1045" s="216" t="s">
        <v>95</v>
      </c>
      <c r="T1045" s="216">
        <v>12</v>
      </c>
      <c r="U1045" s="217">
        <v>10.3</v>
      </c>
      <c r="V1045" s="217">
        <v>8.1</v>
      </c>
      <c r="W1045" s="212"/>
      <c r="X1045" s="213"/>
      <c r="Y1045" s="213"/>
      <c r="Z1045" s="213"/>
      <c r="AA1045" s="213"/>
      <c r="AB1045" s="213"/>
      <c r="AC1045" s="213"/>
      <c r="AD1045" s="213"/>
      <c r="AE1045" s="213"/>
      <c r="AF1045" s="213"/>
      <c r="AG1045" s="213"/>
      <c r="AH1045" s="213"/>
      <c r="AI1045" s="213"/>
      <c r="AJ1045" s="213"/>
      <c r="AK1045" s="213"/>
      <c r="AL1045" s="213"/>
      <c r="AM1045" s="213"/>
      <c r="AN1045" s="213"/>
      <c r="AO1045" s="213"/>
      <c r="AP1045" s="213"/>
      <c r="AQ1045" s="213"/>
      <c r="AR1045" s="213"/>
      <c r="AS1045" s="213"/>
      <c r="AT1045" s="213"/>
      <c r="AU1045" s="213"/>
      <c r="AV1045" s="213"/>
      <c r="AW1045" s="213"/>
      <c r="AX1045" s="213"/>
      <c r="AY1045" s="213"/>
      <c r="AZ1045" s="213"/>
      <c r="BA1045" s="213"/>
      <c r="BB1045" s="213"/>
      <c r="BC1045" s="213"/>
      <c r="BD1045" s="213"/>
      <c r="BE1045" s="213"/>
      <c r="BF1045" s="213"/>
      <c r="BG1045" s="213"/>
      <c r="BH1045" s="213"/>
      <c r="BI1045" s="213"/>
      <c r="BJ1045" s="213"/>
      <c r="BK1045" s="213"/>
      <c r="BL1045" s="213"/>
      <c r="BM1045" s="214">
        <v>66</v>
      </c>
    </row>
    <row r="1046" spans="1:65">
      <c r="A1046" s="29"/>
      <c r="B1046" s="19">
        <v>1</v>
      </c>
      <c r="C1046" s="9">
        <v>6</v>
      </c>
      <c r="D1046" s="217">
        <v>10.5</v>
      </c>
      <c r="E1046" s="217">
        <v>9.9</v>
      </c>
      <c r="F1046" s="217">
        <v>10.6</v>
      </c>
      <c r="G1046" s="217">
        <v>11</v>
      </c>
      <c r="H1046" s="217">
        <v>9.6999999999999993</v>
      </c>
      <c r="I1046" s="216">
        <v>26.491999999999997</v>
      </c>
      <c r="J1046" s="217">
        <v>11.3</v>
      </c>
      <c r="K1046" s="217">
        <v>9</v>
      </c>
      <c r="L1046" s="217">
        <v>10.6</v>
      </c>
      <c r="M1046" s="216">
        <v>13</v>
      </c>
      <c r="N1046" s="217">
        <v>9.9</v>
      </c>
      <c r="O1046" s="217">
        <v>9.4</v>
      </c>
      <c r="P1046" s="217">
        <v>11</v>
      </c>
      <c r="Q1046" s="216">
        <v>5.6</v>
      </c>
      <c r="R1046" s="217">
        <v>12.8</v>
      </c>
      <c r="S1046" s="216" t="s">
        <v>95</v>
      </c>
      <c r="T1046" s="216">
        <v>11</v>
      </c>
      <c r="U1046" s="217">
        <v>10.7</v>
      </c>
      <c r="V1046" s="217">
        <v>9.3000000000000007</v>
      </c>
      <c r="W1046" s="212"/>
      <c r="X1046" s="213"/>
      <c r="Y1046" s="213"/>
      <c r="Z1046" s="213"/>
      <c r="AA1046" s="213"/>
      <c r="AB1046" s="213"/>
      <c r="AC1046" s="213"/>
      <c r="AD1046" s="213"/>
      <c r="AE1046" s="213"/>
      <c r="AF1046" s="213"/>
      <c r="AG1046" s="213"/>
      <c r="AH1046" s="213"/>
      <c r="AI1046" s="213"/>
      <c r="AJ1046" s="213"/>
      <c r="AK1046" s="213"/>
      <c r="AL1046" s="213"/>
      <c r="AM1046" s="213"/>
      <c r="AN1046" s="213"/>
      <c r="AO1046" s="213"/>
      <c r="AP1046" s="213"/>
      <c r="AQ1046" s="213"/>
      <c r="AR1046" s="213"/>
      <c r="AS1046" s="213"/>
      <c r="AT1046" s="213"/>
      <c r="AU1046" s="213"/>
      <c r="AV1046" s="213"/>
      <c r="AW1046" s="213"/>
      <c r="AX1046" s="213"/>
      <c r="AY1046" s="213"/>
      <c r="AZ1046" s="213"/>
      <c r="BA1046" s="213"/>
      <c r="BB1046" s="213"/>
      <c r="BC1046" s="213"/>
      <c r="BD1046" s="213"/>
      <c r="BE1046" s="213"/>
      <c r="BF1046" s="213"/>
      <c r="BG1046" s="213"/>
      <c r="BH1046" s="213"/>
      <c r="BI1046" s="213"/>
      <c r="BJ1046" s="213"/>
      <c r="BK1046" s="213"/>
      <c r="BL1046" s="213"/>
      <c r="BM1046" s="218"/>
    </row>
    <row r="1047" spans="1:65">
      <c r="A1047" s="29"/>
      <c r="B1047" s="20" t="s">
        <v>254</v>
      </c>
      <c r="C1047" s="12"/>
      <c r="D1047" s="219">
        <v>10.366666666666667</v>
      </c>
      <c r="E1047" s="219">
        <v>9.7333333333333325</v>
      </c>
      <c r="F1047" s="219">
        <v>11.383333333333333</v>
      </c>
      <c r="G1047" s="219">
        <v>10.533333333333333</v>
      </c>
      <c r="H1047" s="219">
        <v>9.8333333333333339</v>
      </c>
      <c r="I1047" s="219">
        <v>27.558583333333331</v>
      </c>
      <c r="J1047" s="219">
        <v>10.766666666666666</v>
      </c>
      <c r="K1047" s="219">
        <v>11.116666666666667</v>
      </c>
      <c r="L1047" s="219">
        <v>10.383333333333335</v>
      </c>
      <c r="M1047" s="219">
        <v>11.5</v>
      </c>
      <c r="N1047" s="219">
        <v>10.499999999999998</v>
      </c>
      <c r="O1047" s="219">
        <v>10.383333333333331</v>
      </c>
      <c r="P1047" s="219">
        <v>11.799999999999999</v>
      </c>
      <c r="Q1047" s="219">
        <v>4.4666666666666659</v>
      </c>
      <c r="R1047" s="219">
        <v>11.466666666666667</v>
      </c>
      <c r="S1047" s="219" t="s">
        <v>604</v>
      </c>
      <c r="T1047" s="219">
        <v>11.166666666666666</v>
      </c>
      <c r="U1047" s="219">
        <v>10.633333333333335</v>
      </c>
      <c r="V1047" s="219">
        <v>9.5</v>
      </c>
      <c r="W1047" s="212"/>
      <c r="X1047" s="213"/>
      <c r="Y1047" s="213"/>
      <c r="Z1047" s="213"/>
      <c r="AA1047" s="213"/>
      <c r="AB1047" s="213"/>
      <c r="AC1047" s="213"/>
      <c r="AD1047" s="213"/>
      <c r="AE1047" s="213"/>
      <c r="AF1047" s="213"/>
      <c r="AG1047" s="213"/>
      <c r="AH1047" s="213"/>
      <c r="AI1047" s="213"/>
      <c r="AJ1047" s="213"/>
      <c r="AK1047" s="213"/>
      <c r="AL1047" s="213"/>
      <c r="AM1047" s="213"/>
      <c r="AN1047" s="213"/>
      <c r="AO1047" s="213"/>
      <c r="AP1047" s="213"/>
      <c r="AQ1047" s="213"/>
      <c r="AR1047" s="213"/>
      <c r="AS1047" s="213"/>
      <c r="AT1047" s="213"/>
      <c r="AU1047" s="213"/>
      <c r="AV1047" s="213"/>
      <c r="AW1047" s="213"/>
      <c r="AX1047" s="213"/>
      <c r="AY1047" s="213"/>
      <c r="AZ1047" s="213"/>
      <c r="BA1047" s="213"/>
      <c r="BB1047" s="213"/>
      <c r="BC1047" s="213"/>
      <c r="BD1047" s="213"/>
      <c r="BE1047" s="213"/>
      <c r="BF1047" s="213"/>
      <c r="BG1047" s="213"/>
      <c r="BH1047" s="213"/>
      <c r="BI1047" s="213"/>
      <c r="BJ1047" s="213"/>
      <c r="BK1047" s="213"/>
      <c r="BL1047" s="213"/>
      <c r="BM1047" s="218"/>
    </row>
    <row r="1048" spans="1:65">
      <c r="A1048" s="29"/>
      <c r="B1048" s="3" t="s">
        <v>255</v>
      </c>
      <c r="C1048" s="28"/>
      <c r="D1048" s="217">
        <v>10.55</v>
      </c>
      <c r="E1048" s="217">
        <v>9.5500000000000007</v>
      </c>
      <c r="F1048" s="217">
        <v>11.399999999999999</v>
      </c>
      <c r="G1048" s="217">
        <v>10.600000000000001</v>
      </c>
      <c r="H1048" s="217">
        <v>9.8500000000000014</v>
      </c>
      <c r="I1048" s="217">
        <v>27.6995</v>
      </c>
      <c r="J1048" s="217">
        <v>10.7</v>
      </c>
      <c r="K1048" s="217">
        <v>10.8</v>
      </c>
      <c r="L1048" s="217">
        <v>10.350000000000001</v>
      </c>
      <c r="M1048" s="217">
        <v>11</v>
      </c>
      <c r="N1048" s="217">
        <v>10.3</v>
      </c>
      <c r="O1048" s="217">
        <v>10.649999999999999</v>
      </c>
      <c r="P1048" s="217">
        <v>11.75</v>
      </c>
      <c r="Q1048" s="217">
        <v>4.55</v>
      </c>
      <c r="R1048" s="217">
        <v>11.3</v>
      </c>
      <c r="S1048" s="217" t="s">
        <v>604</v>
      </c>
      <c r="T1048" s="217">
        <v>11</v>
      </c>
      <c r="U1048" s="217">
        <v>10.649999999999999</v>
      </c>
      <c r="V1048" s="217">
        <v>9.5500000000000007</v>
      </c>
      <c r="W1048" s="212"/>
      <c r="X1048" s="213"/>
      <c r="Y1048" s="213"/>
      <c r="Z1048" s="213"/>
      <c r="AA1048" s="213"/>
      <c r="AB1048" s="213"/>
      <c r="AC1048" s="213"/>
      <c r="AD1048" s="213"/>
      <c r="AE1048" s="213"/>
      <c r="AF1048" s="213"/>
      <c r="AG1048" s="213"/>
      <c r="AH1048" s="213"/>
      <c r="AI1048" s="213"/>
      <c r="AJ1048" s="213"/>
      <c r="AK1048" s="213"/>
      <c r="AL1048" s="213"/>
      <c r="AM1048" s="213"/>
      <c r="AN1048" s="213"/>
      <c r="AO1048" s="213"/>
      <c r="AP1048" s="213"/>
      <c r="AQ1048" s="213"/>
      <c r="AR1048" s="213"/>
      <c r="AS1048" s="213"/>
      <c r="AT1048" s="213"/>
      <c r="AU1048" s="213"/>
      <c r="AV1048" s="213"/>
      <c r="AW1048" s="213"/>
      <c r="AX1048" s="213"/>
      <c r="AY1048" s="213"/>
      <c r="AZ1048" s="213"/>
      <c r="BA1048" s="213"/>
      <c r="BB1048" s="213"/>
      <c r="BC1048" s="213"/>
      <c r="BD1048" s="213"/>
      <c r="BE1048" s="213"/>
      <c r="BF1048" s="213"/>
      <c r="BG1048" s="213"/>
      <c r="BH1048" s="213"/>
      <c r="BI1048" s="213"/>
      <c r="BJ1048" s="213"/>
      <c r="BK1048" s="213"/>
      <c r="BL1048" s="213"/>
      <c r="BM1048" s="218"/>
    </row>
    <row r="1049" spans="1:65">
      <c r="A1049" s="29"/>
      <c r="B1049" s="3" t="s">
        <v>256</v>
      </c>
      <c r="C1049" s="28"/>
      <c r="D1049" s="23">
        <v>0.58878405775518949</v>
      </c>
      <c r="E1049" s="23">
        <v>0.73393914370788726</v>
      </c>
      <c r="F1049" s="23">
        <v>0.62742861479746559</v>
      </c>
      <c r="G1049" s="23">
        <v>0.51251016250086845</v>
      </c>
      <c r="H1049" s="23">
        <v>0.16329931618554541</v>
      </c>
      <c r="I1049" s="23">
        <v>0.75219521513146215</v>
      </c>
      <c r="J1049" s="23">
        <v>0.36696957185394363</v>
      </c>
      <c r="K1049" s="23">
        <v>1.4524691620363779</v>
      </c>
      <c r="L1049" s="23">
        <v>0.95376447127509789</v>
      </c>
      <c r="M1049" s="23">
        <v>0.83666002653407556</v>
      </c>
      <c r="N1049" s="23">
        <v>1.0449880382090504</v>
      </c>
      <c r="O1049" s="23">
        <v>0.67354782062350005</v>
      </c>
      <c r="P1049" s="23">
        <v>0.55497747702046418</v>
      </c>
      <c r="Q1049" s="23">
        <v>1.3140268896284699</v>
      </c>
      <c r="R1049" s="23">
        <v>0.86641021846851929</v>
      </c>
      <c r="S1049" s="23" t="s">
        <v>604</v>
      </c>
      <c r="T1049" s="23">
        <v>0.75277265270908111</v>
      </c>
      <c r="U1049" s="23">
        <v>0.36147844564602538</v>
      </c>
      <c r="V1049" s="23">
        <v>0.85322916030806184</v>
      </c>
      <c r="W1049" s="152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29"/>
      <c r="B1050" s="3" t="s">
        <v>86</v>
      </c>
      <c r="C1050" s="28"/>
      <c r="D1050" s="13">
        <v>5.6795889815613135E-2</v>
      </c>
      <c r="E1050" s="13">
        <v>7.5404706545330893E-2</v>
      </c>
      <c r="F1050" s="13">
        <v>5.5118179923642659E-2</v>
      </c>
      <c r="G1050" s="13">
        <v>4.8656028085525486E-2</v>
      </c>
      <c r="H1050" s="13">
        <v>1.6606710120563938E-2</v>
      </c>
      <c r="I1050" s="13">
        <v>2.7294407917610505E-2</v>
      </c>
      <c r="J1050" s="13">
        <v>3.4083861162904981E-2</v>
      </c>
      <c r="K1050" s="13">
        <v>0.1306568961352064</v>
      </c>
      <c r="L1050" s="13">
        <v>9.1855326286526276E-2</v>
      </c>
      <c r="M1050" s="13">
        <v>7.275304578557179E-2</v>
      </c>
      <c r="N1050" s="13">
        <v>9.9522670305623867E-2</v>
      </c>
      <c r="O1050" s="13">
        <v>6.4868168920401301E-2</v>
      </c>
      <c r="P1050" s="13">
        <v>4.7031989578005445E-2</v>
      </c>
      <c r="Q1050" s="13">
        <v>0.29418512454368734</v>
      </c>
      <c r="R1050" s="13">
        <v>7.5559030680394129E-2</v>
      </c>
      <c r="S1050" s="13" t="s">
        <v>604</v>
      </c>
      <c r="T1050" s="13">
        <v>6.741247636200727E-2</v>
      </c>
      <c r="U1050" s="13">
        <v>3.3994838148529029E-2</v>
      </c>
      <c r="V1050" s="13">
        <v>8.9813595821901251E-2</v>
      </c>
      <c r="W1050" s="152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3" t="s">
        <v>257</v>
      </c>
      <c r="C1051" s="28"/>
      <c r="D1051" s="13">
        <v>-2.0207930149871656E-2</v>
      </c>
      <c r="E1051" s="13">
        <v>-8.0066609658400512E-2</v>
      </c>
      <c r="F1051" s="13">
        <v>7.5881002745397996E-2</v>
      </c>
      <c r="G1051" s="13">
        <v>-4.4556460686799859E-3</v>
      </c>
      <c r="H1051" s="13">
        <v>-7.0615239209685376E-2</v>
      </c>
      <c r="I1051" s="13">
        <v>1.6046638012511814</v>
      </c>
      <c r="J1051" s="13">
        <v>1.7597551644988441E-2</v>
      </c>
      <c r="K1051" s="13">
        <v>5.0677348215491191E-2</v>
      </c>
      <c r="L1051" s="13">
        <v>-1.8632701741752467E-2</v>
      </c>
      <c r="M1051" s="13">
        <v>8.6907601602232321E-2</v>
      </c>
      <c r="N1051" s="13">
        <v>-7.6061028849184753E-3</v>
      </c>
      <c r="O1051" s="13">
        <v>-1.86327017417528E-2</v>
      </c>
      <c r="P1051" s="13">
        <v>0.1152617129483775</v>
      </c>
      <c r="Q1051" s="13">
        <v>-0.57783878662406063</v>
      </c>
      <c r="R1051" s="13">
        <v>8.3757144785993942E-2</v>
      </c>
      <c r="S1051" s="13" t="s">
        <v>604</v>
      </c>
      <c r="T1051" s="13">
        <v>5.5403033439848759E-2</v>
      </c>
      <c r="U1051" s="13">
        <v>4.9957243800351492E-3</v>
      </c>
      <c r="V1051" s="13">
        <v>-0.10211980737206894</v>
      </c>
      <c r="W1051" s="152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45" t="s">
        <v>258</v>
      </c>
      <c r="C1052" s="46"/>
      <c r="D1052" s="44">
        <v>0.13</v>
      </c>
      <c r="E1052" s="44">
        <v>0.78</v>
      </c>
      <c r="F1052" s="44">
        <v>0.89</v>
      </c>
      <c r="G1052" s="44">
        <v>0.03</v>
      </c>
      <c r="H1052" s="44">
        <v>0.67</v>
      </c>
      <c r="I1052" s="44">
        <v>17.25</v>
      </c>
      <c r="J1052" s="44">
        <v>0.27</v>
      </c>
      <c r="K1052" s="44">
        <v>0.62</v>
      </c>
      <c r="L1052" s="44">
        <v>0.12</v>
      </c>
      <c r="M1052" s="44" t="s">
        <v>259</v>
      </c>
      <c r="N1052" s="44">
        <v>0</v>
      </c>
      <c r="O1052" s="44">
        <v>0.12</v>
      </c>
      <c r="P1052" s="44">
        <v>1.31</v>
      </c>
      <c r="Q1052" s="44">
        <v>6.1</v>
      </c>
      <c r="R1052" s="44">
        <v>0.98</v>
      </c>
      <c r="S1052" s="44">
        <v>5.56</v>
      </c>
      <c r="T1052" s="44" t="s">
        <v>259</v>
      </c>
      <c r="U1052" s="44">
        <v>0.13</v>
      </c>
      <c r="V1052" s="44">
        <v>1.01</v>
      </c>
      <c r="W1052" s="152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B1053" s="30" t="s">
        <v>276</v>
      </c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BM1053" s="55"/>
    </row>
    <row r="1054" spans="1:65">
      <c r="BM1054" s="55"/>
    </row>
    <row r="1055" spans="1:65" ht="15">
      <c r="B1055" s="8" t="s">
        <v>473</v>
      </c>
      <c r="BM1055" s="27" t="s">
        <v>66</v>
      </c>
    </row>
    <row r="1056" spans="1:65" ht="15">
      <c r="A1056" s="24" t="s">
        <v>38</v>
      </c>
      <c r="B1056" s="18" t="s">
        <v>108</v>
      </c>
      <c r="C1056" s="15" t="s">
        <v>109</v>
      </c>
      <c r="D1056" s="16" t="s">
        <v>224</v>
      </c>
      <c r="E1056" s="17" t="s">
        <v>224</v>
      </c>
      <c r="F1056" s="17" t="s">
        <v>224</v>
      </c>
      <c r="G1056" s="17" t="s">
        <v>224</v>
      </c>
      <c r="H1056" s="17" t="s">
        <v>224</v>
      </c>
      <c r="I1056" s="17" t="s">
        <v>224</v>
      </c>
      <c r="J1056" s="17" t="s">
        <v>224</v>
      </c>
      <c r="K1056" s="17" t="s">
        <v>224</v>
      </c>
      <c r="L1056" s="17" t="s">
        <v>224</v>
      </c>
      <c r="M1056" s="17" t="s">
        <v>224</v>
      </c>
      <c r="N1056" s="17" t="s">
        <v>224</v>
      </c>
      <c r="O1056" s="17" t="s">
        <v>224</v>
      </c>
      <c r="P1056" s="17" t="s">
        <v>224</v>
      </c>
      <c r="Q1056" s="17" t="s">
        <v>224</v>
      </c>
      <c r="R1056" s="17" t="s">
        <v>224</v>
      </c>
      <c r="S1056" s="17" t="s">
        <v>224</v>
      </c>
      <c r="T1056" s="17" t="s">
        <v>224</v>
      </c>
      <c r="U1056" s="17" t="s">
        <v>224</v>
      </c>
      <c r="V1056" s="152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7">
        <v>1</v>
      </c>
    </row>
    <row r="1057" spans="1:65">
      <c r="A1057" s="29"/>
      <c r="B1057" s="19" t="s">
        <v>225</v>
      </c>
      <c r="C1057" s="9" t="s">
        <v>225</v>
      </c>
      <c r="D1057" s="150" t="s">
        <v>227</v>
      </c>
      <c r="E1057" s="151" t="s">
        <v>228</v>
      </c>
      <c r="F1057" s="151" t="s">
        <v>229</v>
      </c>
      <c r="G1057" s="151" t="s">
        <v>230</v>
      </c>
      <c r="H1057" s="151" t="s">
        <v>231</v>
      </c>
      <c r="I1057" s="151" t="s">
        <v>234</v>
      </c>
      <c r="J1057" s="151" t="s">
        <v>235</v>
      </c>
      <c r="K1057" s="151" t="s">
        <v>236</v>
      </c>
      <c r="L1057" s="151" t="s">
        <v>237</v>
      </c>
      <c r="M1057" s="151" t="s">
        <v>238</v>
      </c>
      <c r="N1057" s="151" t="s">
        <v>239</v>
      </c>
      <c r="O1057" s="151" t="s">
        <v>240</v>
      </c>
      <c r="P1057" s="151" t="s">
        <v>241</v>
      </c>
      <c r="Q1057" s="151" t="s">
        <v>242</v>
      </c>
      <c r="R1057" s="151" t="s">
        <v>243</v>
      </c>
      <c r="S1057" s="151" t="s">
        <v>245</v>
      </c>
      <c r="T1057" s="151" t="s">
        <v>246</v>
      </c>
      <c r="U1057" s="151" t="s">
        <v>247</v>
      </c>
      <c r="V1057" s="152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 t="s">
        <v>3</v>
      </c>
    </row>
    <row r="1058" spans="1:65">
      <c r="A1058" s="29"/>
      <c r="B1058" s="19"/>
      <c r="C1058" s="9"/>
      <c r="D1058" s="10" t="s">
        <v>264</v>
      </c>
      <c r="E1058" s="11" t="s">
        <v>263</v>
      </c>
      <c r="F1058" s="11" t="s">
        <v>263</v>
      </c>
      <c r="G1058" s="11" t="s">
        <v>263</v>
      </c>
      <c r="H1058" s="11" t="s">
        <v>112</v>
      </c>
      <c r="I1058" s="11" t="s">
        <v>263</v>
      </c>
      <c r="J1058" s="11" t="s">
        <v>263</v>
      </c>
      <c r="K1058" s="11" t="s">
        <v>264</v>
      </c>
      <c r="L1058" s="11" t="s">
        <v>264</v>
      </c>
      <c r="M1058" s="11" t="s">
        <v>264</v>
      </c>
      <c r="N1058" s="11" t="s">
        <v>264</v>
      </c>
      <c r="O1058" s="11" t="s">
        <v>264</v>
      </c>
      <c r="P1058" s="11" t="s">
        <v>263</v>
      </c>
      <c r="Q1058" s="11" t="s">
        <v>263</v>
      </c>
      <c r="R1058" s="11" t="s">
        <v>112</v>
      </c>
      <c r="S1058" s="11" t="s">
        <v>263</v>
      </c>
      <c r="T1058" s="11" t="s">
        <v>263</v>
      </c>
      <c r="U1058" s="11" t="s">
        <v>264</v>
      </c>
      <c r="V1058" s="152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7">
        <v>1</v>
      </c>
    </row>
    <row r="1059" spans="1:65">
      <c r="A1059" s="29"/>
      <c r="B1059" s="19"/>
      <c r="C1059" s="9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152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7">
        <v>2</v>
      </c>
    </row>
    <row r="1060" spans="1:65">
      <c r="A1060" s="29"/>
      <c r="B1060" s="18">
        <v>1</v>
      </c>
      <c r="C1060" s="14">
        <v>1</v>
      </c>
      <c r="D1060" s="210">
        <v>13.2</v>
      </c>
      <c r="E1060" s="210">
        <v>14.1</v>
      </c>
      <c r="F1060" s="210">
        <v>16</v>
      </c>
      <c r="G1060" s="210">
        <v>14.6</v>
      </c>
      <c r="H1060" s="210">
        <v>17.399999999999999</v>
      </c>
      <c r="I1060" s="233">
        <v>13.4</v>
      </c>
      <c r="J1060" s="210">
        <v>14.4</v>
      </c>
      <c r="K1060" s="210">
        <v>14.19</v>
      </c>
      <c r="L1060" s="210">
        <v>16.66</v>
      </c>
      <c r="M1060" s="210">
        <v>15.540000000000001</v>
      </c>
      <c r="N1060" s="210">
        <v>12</v>
      </c>
      <c r="O1060" s="210">
        <v>16.399999999999999</v>
      </c>
      <c r="P1060" s="210">
        <v>16.600000000000001</v>
      </c>
      <c r="Q1060" s="210">
        <v>15.8</v>
      </c>
      <c r="R1060" s="210">
        <v>13.143866666666668</v>
      </c>
      <c r="S1060" s="210">
        <v>14.7</v>
      </c>
      <c r="T1060" s="210">
        <v>13.8</v>
      </c>
      <c r="U1060" s="210">
        <v>14.8</v>
      </c>
      <c r="V1060" s="212"/>
      <c r="W1060" s="213"/>
      <c r="X1060" s="213"/>
      <c r="Y1060" s="213"/>
      <c r="Z1060" s="213"/>
      <c r="AA1060" s="213"/>
      <c r="AB1060" s="213"/>
      <c r="AC1060" s="213"/>
      <c r="AD1060" s="213"/>
      <c r="AE1060" s="213"/>
      <c r="AF1060" s="213"/>
      <c r="AG1060" s="213"/>
      <c r="AH1060" s="213"/>
      <c r="AI1060" s="213"/>
      <c r="AJ1060" s="213"/>
      <c r="AK1060" s="213"/>
      <c r="AL1060" s="213"/>
      <c r="AM1060" s="213"/>
      <c r="AN1060" s="213"/>
      <c r="AO1060" s="213"/>
      <c r="AP1060" s="213"/>
      <c r="AQ1060" s="213"/>
      <c r="AR1060" s="213"/>
      <c r="AS1060" s="213"/>
      <c r="AT1060" s="213"/>
      <c r="AU1060" s="213"/>
      <c r="AV1060" s="213"/>
      <c r="AW1060" s="213"/>
      <c r="AX1060" s="213"/>
      <c r="AY1060" s="213"/>
      <c r="AZ1060" s="213"/>
      <c r="BA1060" s="213"/>
      <c r="BB1060" s="213"/>
      <c r="BC1060" s="213"/>
      <c r="BD1060" s="213"/>
      <c r="BE1060" s="213"/>
      <c r="BF1060" s="213"/>
      <c r="BG1060" s="213"/>
      <c r="BH1060" s="213"/>
      <c r="BI1060" s="213"/>
      <c r="BJ1060" s="213"/>
      <c r="BK1060" s="213"/>
      <c r="BL1060" s="213"/>
      <c r="BM1060" s="214">
        <v>1</v>
      </c>
    </row>
    <row r="1061" spans="1:65">
      <c r="A1061" s="29"/>
      <c r="B1061" s="19">
        <v>1</v>
      </c>
      <c r="C1061" s="9">
        <v>2</v>
      </c>
      <c r="D1061" s="217">
        <v>13.5</v>
      </c>
      <c r="E1061" s="217">
        <v>14.1</v>
      </c>
      <c r="F1061" s="217">
        <v>15.6</v>
      </c>
      <c r="G1061" s="217">
        <v>14.8</v>
      </c>
      <c r="H1061" s="217">
        <v>14.8</v>
      </c>
      <c r="I1061" s="217">
        <v>14.2</v>
      </c>
      <c r="J1061" s="217">
        <v>15.2</v>
      </c>
      <c r="K1061" s="217">
        <v>14.23</v>
      </c>
      <c r="L1061" s="217">
        <v>16.899999999999999</v>
      </c>
      <c r="M1061" s="217">
        <v>13.81</v>
      </c>
      <c r="N1061" s="217">
        <v>12.8</v>
      </c>
      <c r="O1061" s="217">
        <v>16.399999999999999</v>
      </c>
      <c r="P1061" s="217">
        <v>16.3</v>
      </c>
      <c r="Q1061" s="217">
        <v>15.400000000000002</v>
      </c>
      <c r="R1061" s="217">
        <v>13.453466666666666</v>
      </c>
      <c r="S1061" s="217">
        <v>15.400000000000002</v>
      </c>
      <c r="T1061" s="217">
        <v>14.7</v>
      </c>
      <c r="U1061" s="217">
        <v>14.4</v>
      </c>
      <c r="V1061" s="212"/>
      <c r="W1061" s="213"/>
      <c r="X1061" s="213"/>
      <c r="Y1061" s="213"/>
      <c r="Z1061" s="213"/>
      <c r="AA1061" s="213"/>
      <c r="AB1061" s="213"/>
      <c r="AC1061" s="213"/>
      <c r="AD1061" s="213"/>
      <c r="AE1061" s="213"/>
      <c r="AF1061" s="213"/>
      <c r="AG1061" s="213"/>
      <c r="AH1061" s="213"/>
      <c r="AI1061" s="213"/>
      <c r="AJ1061" s="213"/>
      <c r="AK1061" s="213"/>
      <c r="AL1061" s="213"/>
      <c r="AM1061" s="213"/>
      <c r="AN1061" s="213"/>
      <c r="AO1061" s="213"/>
      <c r="AP1061" s="213"/>
      <c r="AQ1061" s="213"/>
      <c r="AR1061" s="213"/>
      <c r="AS1061" s="213"/>
      <c r="AT1061" s="213"/>
      <c r="AU1061" s="213"/>
      <c r="AV1061" s="213"/>
      <c r="AW1061" s="213"/>
      <c r="AX1061" s="213"/>
      <c r="AY1061" s="213"/>
      <c r="AZ1061" s="213"/>
      <c r="BA1061" s="213"/>
      <c r="BB1061" s="213"/>
      <c r="BC1061" s="213"/>
      <c r="BD1061" s="213"/>
      <c r="BE1061" s="213"/>
      <c r="BF1061" s="213"/>
      <c r="BG1061" s="213"/>
      <c r="BH1061" s="213"/>
      <c r="BI1061" s="213"/>
      <c r="BJ1061" s="213"/>
      <c r="BK1061" s="213"/>
      <c r="BL1061" s="213"/>
      <c r="BM1061" s="214">
        <v>30</v>
      </c>
    </row>
    <row r="1062" spans="1:65">
      <c r="A1062" s="29"/>
      <c r="B1062" s="19">
        <v>1</v>
      </c>
      <c r="C1062" s="9">
        <v>3</v>
      </c>
      <c r="D1062" s="217">
        <v>12.9</v>
      </c>
      <c r="E1062" s="217">
        <v>14.1</v>
      </c>
      <c r="F1062" s="217">
        <v>16.100000000000001</v>
      </c>
      <c r="G1062" s="217">
        <v>15.299999999999999</v>
      </c>
      <c r="H1062" s="217">
        <v>16.2</v>
      </c>
      <c r="I1062" s="217">
        <v>14.1</v>
      </c>
      <c r="J1062" s="217">
        <v>14.8</v>
      </c>
      <c r="K1062" s="217">
        <v>14.01</v>
      </c>
      <c r="L1062" s="217">
        <v>16.489999999999998</v>
      </c>
      <c r="M1062" s="217">
        <v>15.05</v>
      </c>
      <c r="N1062" s="217">
        <v>12.8</v>
      </c>
      <c r="O1062" s="217">
        <v>16.600000000000001</v>
      </c>
      <c r="P1062" s="217">
        <v>15.9</v>
      </c>
      <c r="Q1062" s="217">
        <v>15.9</v>
      </c>
      <c r="R1062" s="217">
        <v>13.138999999999999</v>
      </c>
      <c r="S1062" s="217">
        <v>15</v>
      </c>
      <c r="T1062" s="217">
        <v>14</v>
      </c>
      <c r="U1062" s="217">
        <v>14.4</v>
      </c>
      <c r="V1062" s="212"/>
      <c r="W1062" s="213"/>
      <c r="X1062" s="213"/>
      <c r="Y1062" s="213"/>
      <c r="Z1062" s="213"/>
      <c r="AA1062" s="213"/>
      <c r="AB1062" s="213"/>
      <c r="AC1062" s="213"/>
      <c r="AD1062" s="213"/>
      <c r="AE1062" s="213"/>
      <c r="AF1062" s="213"/>
      <c r="AG1062" s="213"/>
      <c r="AH1062" s="213"/>
      <c r="AI1062" s="213"/>
      <c r="AJ1062" s="213"/>
      <c r="AK1062" s="213"/>
      <c r="AL1062" s="213"/>
      <c r="AM1062" s="213"/>
      <c r="AN1062" s="213"/>
      <c r="AO1062" s="213"/>
      <c r="AP1062" s="213"/>
      <c r="AQ1062" s="213"/>
      <c r="AR1062" s="213"/>
      <c r="AS1062" s="213"/>
      <c r="AT1062" s="213"/>
      <c r="AU1062" s="213"/>
      <c r="AV1062" s="213"/>
      <c r="AW1062" s="213"/>
      <c r="AX1062" s="213"/>
      <c r="AY1062" s="213"/>
      <c r="AZ1062" s="213"/>
      <c r="BA1062" s="213"/>
      <c r="BB1062" s="213"/>
      <c r="BC1062" s="213"/>
      <c r="BD1062" s="213"/>
      <c r="BE1062" s="213"/>
      <c r="BF1062" s="213"/>
      <c r="BG1062" s="213"/>
      <c r="BH1062" s="213"/>
      <c r="BI1062" s="213"/>
      <c r="BJ1062" s="213"/>
      <c r="BK1062" s="213"/>
      <c r="BL1062" s="213"/>
      <c r="BM1062" s="214">
        <v>16</v>
      </c>
    </row>
    <row r="1063" spans="1:65">
      <c r="A1063" s="29"/>
      <c r="B1063" s="19">
        <v>1</v>
      </c>
      <c r="C1063" s="9">
        <v>4</v>
      </c>
      <c r="D1063" s="217">
        <v>13.2</v>
      </c>
      <c r="E1063" s="217">
        <v>13.4</v>
      </c>
      <c r="F1063" s="217">
        <v>16.2</v>
      </c>
      <c r="G1063" s="217">
        <v>15.7</v>
      </c>
      <c r="H1063" s="217">
        <v>17.5</v>
      </c>
      <c r="I1063" s="217">
        <v>14.4</v>
      </c>
      <c r="J1063" s="217">
        <v>15.1</v>
      </c>
      <c r="K1063" s="217">
        <v>13.93</v>
      </c>
      <c r="L1063" s="217">
        <v>16.61</v>
      </c>
      <c r="M1063" s="217">
        <v>14.68</v>
      </c>
      <c r="N1063" s="217">
        <v>13.3</v>
      </c>
      <c r="O1063" s="217">
        <v>16.3</v>
      </c>
      <c r="P1063" s="217">
        <v>16.7</v>
      </c>
      <c r="Q1063" s="217">
        <v>16.399999999999999</v>
      </c>
      <c r="R1063" s="217">
        <v>13.211466666666666</v>
      </c>
      <c r="S1063" s="217">
        <v>15</v>
      </c>
      <c r="T1063" s="217">
        <v>14.6</v>
      </c>
      <c r="U1063" s="217">
        <v>14.3</v>
      </c>
      <c r="V1063" s="212"/>
      <c r="W1063" s="213"/>
      <c r="X1063" s="213"/>
      <c r="Y1063" s="213"/>
      <c r="Z1063" s="213"/>
      <c r="AA1063" s="213"/>
      <c r="AB1063" s="213"/>
      <c r="AC1063" s="213"/>
      <c r="AD1063" s="213"/>
      <c r="AE1063" s="213"/>
      <c r="AF1063" s="213"/>
      <c r="AG1063" s="213"/>
      <c r="AH1063" s="213"/>
      <c r="AI1063" s="213"/>
      <c r="AJ1063" s="213"/>
      <c r="AK1063" s="213"/>
      <c r="AL1063" s="213"/>
      <c r="AM1063" s="213"/>
      <c r="AN1063" s="213"/>
      <c r="AO1063" s="213"/>
      <c r="AP1063" s="213"/>
      <c r="AQ1063" s="213"/>
      <c r="AR1063" s="213"/>
      <c r="AS1063" s="213"/>
      <c r="AT1063" s="213"/>
      <c r="AU1063" s="213"/>
      <c r="AV1063" s="213"/>
      <c r="AW1063" s="213"/>
      <c r="AX1063" s="213"/>
      <c r="AY1063" s="213"/>
      <c r="AZ1063" s="213"/>
      <c r="BA1063" s="213"/>
      <c r="BB1063" s="213"/>
      <c r="BC1063" s="213"/>
      <c r="BD1063" s="213"/>
      <c r="BE1063" s="213"/>
      <c r="BF1063" s="213"/>
      <c r="BG1063" s="213"/>
      <c r="BH1063" s="213"/>
      <c r="BI1063" s="213"/>
      <c r="BJ1063" s="213"/>
      <c r="BK1063" s="213"/>
      <c r="BL1063" s="213"/>
      <c r="BM1063" s="214">
        <v>14.88035</v>
      </c>
    </row>
    <row r="1064" spans="1:65">
      <c r="A1064" s="29"/>
      <c r="B1064" s="19">
        <v>1</v>
      </c>
      <c r="C1064" s="9">
        <v>5</v>
      </c>
      <c r="D1064" s="217">
        <v>13</v>
      </c>
      <c r="E1064" s="217">
        <v>13.8</v>
      </c>
      <c r="F1064" s="217">
        <v>16.100000000000001</v>
      </c>
      <c r="G1064" s="217">
        <v>16.2</v>
      </c>
      <c r="H1064" s="217">
        <v>15</v>
      </c>
      <c r="I1064" s="217">
        <v>14.4</v>
      </c>
      <c r="J1064" s="217">
        <v>14.4</v>
      </c>
      <c r="K1064" s="217">
        <v>14.15</v>
      </c>
      <c r="L1064" s="217">
        <v>16.04</v>
      </c>
      <c r="M1064" s="217">
        <v>15.380000000000003</v>
      </c>
      <c r="N1064" s="217">
        <v>14.8</v>
      </c>
      <c r="O1064" s="217">
        <v>15.6</v>
      </c>
      <c r="P1064" s="217">
        <v>16.2</v>
      </c>
      <c r="Q1064" s="217">
        <v>16</v>
      </c>
      <c r="R1064" s="217">
        <v>13.3</v>
      </c>
      <c r="S1064" s="217">
        <v>14.8</v>
      </c>
      <c r="T1064" s="217">
        <v>14.1</v>
      </c>
      <c r="U1064" s="217">
        <v>14</v>
      </c>
      <c r="V1064" s="212"/>
      <c r="W1064" s="213"/>
      <c r="X1064" s="213"/>
      <c r="Y1064" s="213"/>
      <c r="Z1064" s="213"/>
      <c r="AA1064" s="213"/>
      <c r="AB1064" s="213"/>
      <c r="AC1064" s="213"/>
      <c r="AD1064" s="213"/>
      <c r="AE1064" s="213"/>
      <c r="AF1064" s="213"/>
      <c r="AG1064" s="213"/>
      <c r="AH1064" s="213"/>
      <c r="AI1064" s="213"/>
      <c r="AJ1064" s="213"/>
      <c r="AK1064" s="213"/>
      <c r="AL1064" s="213"/>
      <c r="AM1064" s="213"/>
      <c r="AN1064" s="213"/>
      <c r="AO1064" s="213"/>
      <c r="AP1064" s="213"/>
      <c r="AQ1064" s="213"/>
      <c r="AR1064" s="213"/>
      <c r="AS1064" s="213"/>
      <c r="AT1064" s="213"/>
      <c r="AU1064" s="213"/>
      <c r="AV1064" s="213"/>
      <c r="AW1064" s="213"/>
      <c r="AX1064" s="213"/>
      <c r="AY1064" s="213"/>
      <c r="AZ1064" s="213"/>
      <c r="BA1064" s="213"/>
      <c r="BB1064" s="213"/>
      <c r="BC1064" s="213"/>
      <c r="BD1064" s="213"/>
      <c r="BE1064" s="213"/>
      <c r="BF1064" s="213"/>
      <c r="BG1064" s="213"/>
      <c r="BH1064" s="213"/>
      <c r="BI1064" s="213"/>
      <c r="BJ1064" s="213"/>
      <c r="BK1064" s="213"/>
      <c r="BL1064" s="213"/>
      <c r="BM1064" s="214">
        <v>67</v>
      </c>
    </row>
    <row r="1065" spans="1:65">
      <c r="A1065" s="29"/>
      <c r="B1065" s="19">
        <v>1</v>
      </c>
      <c r="C1065" s="9">
        <v>6</v>
      </c>
      <c r="D1065" s="215">
        <v>11.7</v>
      </c>
      <c r="E1065" s="217">
        <v>14.7</v>
      </c>
      <c r="F1065" s="217">
        <v>16.100000000000001</v>
      </c>
      <c r="G1065" s="217">
        <v>15.5</v>
      </c>
      <c r="H1065" s="217">
        <v>16.5</v>
      </c>
      <c r="I1065" s="217">
        <v>14.2</v>
      </c>
      <c r="J1065" s="217">
        <v>14.2</v>
      </c>
      <c r="K1065" s="217">
        <v>14.17</v>
      </c>
      <c r="L1065" s="215">
        <v>19.54</v>
      </c>
      <c r="M1065" s="217">
        <v>14.43</v>
      </c>
      <c r="N1065" s="217">
        <v>14.4</v>
      </c>
      <c r="O1065" s="217">
        <v>16.8</v>
      </c>
      <c r="P1065" s="217">
        <v>16</v>
      </c>
      <c r="Q1065" s="217">
        <v>15.7</v>
      </c>
      <c r="R1065" s="217">
        <v>13.2</v>
      </c>
      <c r="S1065" s="217">
        <v>14.6</v>
      </c>
      <c r="T1065" s="217">
        <v>14</v>
      </c>
      <c r="U1065" s="217">
        <v>14.7</v>
      </c>
      <c r="V1065" s="212"/>
      <c r="W1065" s="213"/>
      <c r="X1065" s="213"/>
      <c r="Y1065" s="213"/>
      <c r="Z1065" s="213"/>
      <c r="AA1065" s="213"/>
      <c r="AB1065" s="213"/>
      <c r="AC1065" s="213"/>
      <c r="AD1065" s="213"/>
      <c r="AE1065" s="213"/>
      <c r="AF1065" s="213"/>
      <c r="AG1065" s="213"/>
      <c r="AH1065" s="213"/>
      <c r="AI1065" s="213"/>
      <c r="AJ1065" s="213"/>
      <c r="AK1065" s="213"/>
      <c r="AL1065" s="213"/>
      <c r="AM1065" s="213"/>
      <c r="AN1065" s="213"/>
      <c r="AO1065" s="213"/>
      <c r="AP1065" s="213"/>
      <c r="AQ1065" s="213"/>
      <c r="AR1065" s="213"/>
      <c r="AS1065" s="213"/>
      <c r="AT1065" s="213"/>
      <c r="AU1065" s="213"/>
      <c r="AV1065" s="213"/>
      <c r="AW1065" s="213"/>
      <c r="AX1065" s="213"/>
      <c r="AY1065" s="213"/>
      <c r="AZ1065" s="213"/>
      <c r="BA1065" s="213"/>
      <c r="BB1065" s="213"/>
      <c r="BC1065" s="213"/>
      <c r="BD1065" s="213"/>
      <c r="BE1065" s="213"/>
      <c r="BF1065" s="213"/>
      <c r="BG1065" s="213"/>
      <c r="BH1065" s="213"/>
      <c r="BI1065" s="213"/>
      <c r="BJ1065" s="213"/>
      <c r="BK1065" s="213"/>
      <c r="BL1065" s="213"/>
      <c r="BM1065" s="218"/>
    </row>
    <row r="1066" spans="1:65">
      <c r="A1066" s="29"/>
      <c r="B1066" s="20" t="s">
        <v>254</v>
      </c>
      <c r="C1066" s="12"/>
      <c r="D1066" s="219">
        <v>12.916666666666666</v>
      </c>
      <c r="E1066" s="219">
        <v>14.033333333333333</v>
      </c>
      <c r="F1066" s="219">
        <v>16.016666666666666</v>
      </c>
      <c r="G1066" s="219">
        <v>15.35</v>
      </c>
      <c r="H1066" s="219">
        <v>16.233333333333334</v>
      </c>
      <c r="I1066" s="219">
        <v>14.116666666666667</v>
      </c>
      <c r="J1066" s="219">
        <v>14.683333333333335</v>
      </c>
      <c r="K1066" s="219">
        <v>14.113333333333335</v>
      </c>
      <c r="L1066" s="219">
        <v>17.039999999999996</v>
      </c>
      <c r="M1066" s="219">
        <v>14.815000000000003</v>
      </c>
      <c r="N1066" s="219">
        <v>13.350000000000001</v>
      </c>
      <c r="O1066" s="219">
        <v>16.349999999999998</v>
      </c>
      <c r="P1066" s="219">
        <v>16.283333333333335</v>
      </c>
      <c r="Q1066" s="219">
        <v>15.866666666666667</v>
      </c>
      <c r="R1066" s="219">
        <v>13.241300000000001</v>
      </c>
      <c r="S1066" s="219">
        <v>14.916666666666666</v>
      </c>
      <c r="T1066" s="219">
        <v>14.200000000000001</v>
      </c>
      <c r="U1066" s="219">
        <v>14.433333333333335</v>
      </c>
      <c r="V1066" s="212"/>
      <c r="W1066" s="213"/>
      <c r="X1066" s="213"/>
      <c r="Y1066" s="213"/>
      <c r="Z1066" s="213"/>
      <c r="AA1066" s="213"/>
      <c r="AB1066" s="213"/>
      <c r="AC1066" s="213"/>
      <c r="AD1066" s="213"/>
      <c r="AE1066" s="213"/>
      <c r="AF1066" s="213"/>
      <c r="AG1066" s="213"/>
      <c r="AH1066" s="213"/>
      <c r="AI1066" s="213"/>
      <c r="AJ1066" s="213"/>
      <c r="AK1066" s="213"/>
      <c r="AL1066" s="213"/>
      <c r="AM1066" s="213"/>
      <c r="AN1066" s="213"/>
      <c r="AO1066" s="213"/>
      <c r="AP1066" s="213"/>
      <c r="AQ1066" s="213"/>
      <c r="AR1066" s="213"/>
      <c r="AS1066" s="213"/>
      <c r="AT1066" s="213"/>
      <c r="AU1066" s="213"/>
      <c r="AV1066" s="213"/>
      <c r="AW1066" s="213"/>
      <c r="AX1066" s="213"/>
      <c r="AY1066" s="213"/>
      <c r="AZ1066" s="213"/>
      <c r="BA1066" s="213"/>
      <c r="BB1066" s="213"/>
      <c r="BC1066" s="213"/>
      <c r="BD1066" s="213"/>
      <c r="BE1066" s="213"/>
      <c r="BF1066" s="213"/>
      <c r="BG1066" s="213"/>
      <c r="BH1066" s="213"/>
      <c r="BI1066" s="213"/>
      <c r="BJ1066" s="213"/>
      <c r="BK1066" s="213"/>
      <c r="BL1066" s="213"/>
      <c r="BM1066" s="218"/>
    </row>
    <row r="1067" spans="1:65">
      <c r="A1067" s="29"/>
      <c r="B1067" s="3" t="s">
        <v>255</v>
      </c>
      <c r="C1067" s="28"/>
      <c r="D1067" s="217">
        <v>13.1</v>
      </c>
      <c r="E1067" s="217">
        <v>14.1</v>
      </c>
      <c r="F1067" s="217">
        <v>16.100000000000001</v>
      </c>
      <c r="G1067" s="217">
        <v>15.399999999999999</v>
      </c>
      <c r="H1067" s="217">
        <v>16.350000000000001</v>
      </c>
      <c r="I1067" s="217">
        <v>14.2</v>
      </c>
      <c r="J1067" s="217">
        <v>14.600000000000001</v>
      </c>
      <c r="K1067" s="217">
        <v>14.16</v>
      </c>
      <c r="L1067" s="217">
        <v>16.634999999999998</v>
      </c>
      <c r="M1067" s="217">
        <v>14.865</v>
      </c>
      <c r="N1067" s="217">
        <v>13.05</v>
      </c>
      <c r="O1067" s="217">
        <v>16.399999999999999</v>
      </c>
      <c r="P1067" s="217">
        <v>16.25</v>
      </c>
      <c r="Q1067" s="217">
        <v>15.850000000000001</v>
      </c>
      <c r="R1067" s="217">
        <v>13.205733333333333</v>
      </c>
      <c r="S1067" s="217">
        <v>14.9</v>
      </c>
      <c r="T1067" s="217">
        <v>14.05</v>
      </c>
      <c r="U1067" s="217">
        <v>14.4</v>
      </c>
      <c r="V1067" s="212"/>
      <c r="W1067" s="213"/>
      <c r="X1067" s="213"/>
      <c r="Y1067" s="213"/>
      <c r="Z1067" s="213"/>
      <c r="AA1067" s="213"/>
      <c r="AB1067" s="213"/>
      <c r="AC1067" s="213"/>
      <c r="AD1067" s="213"/>
      <c r="AE1067" s="213"/>
      <c r="AF1067" s="213"/>
      <c r="AG1067" s="213"/>
      <c r="AH1067" s="213"/>
      <c r="AI1067" s="213"/>
      <c r="AJ1067" s="213"/>
      <c r="AK1067" s="213"/>
      <c r="AL1067" s="213"/>
      <c r="AM1067" s="213"/>
      <c r="AN1067" s="213"/>
      <c r="AO1067" s="213"/>
      <c r="AP1067" s="213"/>
      <c r="AQ1067" s="213"/>
      <c r="AR1067" s="213"/>
      <c r="AS1067" s="213"/>
      <c r="AT1067" s="213"/>
      <c r="AU1067" s="213"/>
      <c r="AV1067" s="213"/>
      <c r="AW1067" s="213"/>
      <c r="AX1067" s="213"/>
      <c r="AY1067" s="213"/>
      <c r="AZ1067" s="213"/>
      <c r="BA1067" s="213"/>
      <c r="BB1067" s="213"/>
      <c r="BC1067" s="213"/>
      <c r="BD1067" s="213"/>
      <c r="BE1067" s="213"/>
      <c r="BF1067" s="213"/>
      <c r="BG1067" s="213"/>
      <c r="BH1067" s="213"/>
      <c r="BI1067" s="213"/>
      <c r="BJ1067" s="213"/>
      <c r="BK1067" s="213"/>
      <c r="BL1067" s="213"/>
      <c r="BM1067" s="218"/>
    </row>
    <row r="1068" spans="1:65">
      <c r="A1068" s="29"/>
      <c r="B1068" s="3" t="s">
        <v>256</v>
      </c>
      <c r="C1068" s="28"/>
      <c r="D1068" s="23">
        <v>0.63060817205826536</v>
      </c>
      <c r="E1068" s="23">
        <v>0.42739521132865577</v>
      </c>
      <c r="F1068" s="23">
        <v>0.21369760566432844</v>
      </c>
      <c r="G1068" s="23">
        <v>0.58906705900092537</v>
      </c>
      <c r="H1068" s="23">
        <v>1.1500724614852169</v>
      </c>
      <c r="I1068" s="23">
        <v>0.37103458958251662</v>
      </c>
      <c r="J1068" s="23">
        <v>0.41190613817551514</v>
      </c>
      <c r="K1068" s="23">
        <v>0.11690451944500137</v>
      </c>
      <c r="L1068" s="23">
        <v>1.2570918820834061</v>
      </c>
      <c r="M1068" s="23">
        <v>0.64444549808343043</v>
      </c>
      <c r="N1068" s="23">
        <v>1.0616025621672172</v>
      </c>
      <c r="O1068" s="23">
        <v>0.40865633483405139</v>
      </c>
      <c r="P1068" s="23">
        <v>0.31885210782848328</v>
      </c>
      <c r="Q1068" s="23">
        <v>0.33266599866332297</v>
      </c>
      <c r="R1068" s="23">
        <v>0.11917604345393104</v>
      </c>
      <c r="S1068" s="23">
        <v>0.28577380332470492</v>
      </c>
      <c r="T1068" s="23">
        <v>0.36331804249169852</v>
      </c>
      <c r="U1068" s="23">
        <v>0.28751811537130428</v>
      </c>
      <c r="V1068" s="152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29"/>
      <c r="B1069" s="3" t="s">
        <v>86</v>
      </c>
      <c r="C1069" s="28"/>
      <c r="D1069" s="13">
        <v>4.8821277836768935E-2</v>
      </c>
      <c r="E1069" s="13">
        <v>3.0455715771638178E-2</v>
      </c>
      <c r="F1069" s="13">
        <v>1.3342202226701048E-2</v>
      </c>
      <c r="G1069" s="13">
        <v>3.8375704169441395E-2</v>
      </c>
      <c r="H1069" s="13">
        <v>7.084635286356572E-2</v>
      </c>
      <c r="I1069" s="13">
        <v>2.6283442001122783E-2</v>
      </c>
      <c r="J1069" s="13">
        <v>2.8052631430795578E-2</v>
      </c>
      <c r="K1069" s="13">
        <v>8.2832677925130868E-3</v>
      </c>
      <c r="L1069" s="13">
        <v>7.377299777484779E-2</v>
      </c>
      <c r="M1069" s="13">
        <v>4.3499527376539338E-2</v>
      </c>
      <c r="N1069" s="13">
        <v>7.9520791173574315E-2</v>
      </c>
      <c r="O1069" s="13">
        <v>2.4994271243672872E-2</v>
      </c>
      <c r="P1069" s="13">
        <v>1.9581500992537353E-2</v>
      </c>
      <c r="Q1069" s="13">
        <v>2.0966344453570776E-2</v>
      </c>
      <c r="R1069" s="13">
        <v>9.000328023225139E-3</v>
      </c>
      <c r="S1069" s="13">
        <v>1.9158020334617089E-2</v>
      </c>
      <c r="T1069" s="13">
        <v>2.5585777640260456E-2</v>
      </c>
      <c r="U1069" s="13">
        <v>1.9920423697780895E-2</v>
      </c>
      <c r="V1069" s="152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29"/>
      <c r="B1070" s="3" t="s">
        <v>257</v>
      </c>
      <c r="C1070" s="28"/>
      <c r="D1070" s="13">
        <v>-0.13196486193761126</v>
      </c>
      <c r="E1070" s="13">
        <v>-5.6921824195443449E-2</v>
      </c>
      <c r="F1070" s="13">
        <v>7.6363571197362035E-2</v>
      </c>
      <c r="G1070" s="13">
        <v>3.1561757619948505E-2</v>
      </c>
      <c r="H1070" s="13">
        <v>9.0924160610021509E-2</v>
      </c>
      <c r="I1070" s="13">
        <v>-5.1321597498266702E-2</v>
      </c>
      <c r="J1070" s="13">
        <v>-1.3240055957465025E-2</v>
      </c>
      <c r="K1070" s="13">
        <v>-5.1545606566153701E-2</v>
      </c>
      <c r="L1070" s="13">
        <v>0.14513435503869165</v>
      </c>
      <c r="M1070" s="13">
        <v>-4.3916977759257403E-3</v>
      </c>
      <c r="N1070" s="13">
        <v>-0.10284368311229231</v>
      </c>
      <c r="O1070" s="13">
        <v>9.8764477986068799E-2</v>
      </c>
      <c r="P1070" s="13">
        <v>9.4284296628327713E-2</v>
      </c>
      <c r="Q1070" s="13">
        <v>6.628316314244409E-2</v>
      </c>
      <c r="R1070" s="13">
        <v>-0.11014861881608962</v>
      </c>
      <c r="S1070" s="13">
        <v>2.4405787946295554E-3</v>
      </c>
      <c r="T1070" s="13">
        <v>-4.5721370801089956E-2</v>
      </c>
      <c r="U1070" s="13">
        <v>-3.0040736048995154E-2</v>
      </c>
      <c r="V1070" s="152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29"/>
      <c r="B1071" s="45" t="s">
        <v>258</v>
      </c>
      <c r="C1071" s="46"/>
      <c r="D1071" s="44">
        <v>1.35</v>
      </c>
      <c r="E1071" s="44">
        <v>0.53</v>
      </c>
      <c r="F1071" s="44">
        <v>0.93</v>
      </c>
      <c r="G1071" s="44">
        <v>0.44</v>
      </c>
      <c r="H1071" s="44">
        <v>1.0900000000000001</v>
      </c>
      <c r="I1071" s="44">
        <v>0.47</v>
      </c>
      <c r="J1071" s="44">
        <v>0.05</v>
      </c>
      <c r="K1071" s="44">
        <v>0.47</v>
      </c>
      <c r="L1071" s="44">
        <v>1.69</v>
      </c>
      <c r="M1071" s="44">
        <v>0.05</v>
      </c>
      <c r="N1071" s="44">
        <v>1.03</v>
      </c>
      <c r="O1071" s="44">
        <v>1.18</v>
      </c>
      <c r="P1071" s="44">
        <v>1.1299999999999999</v>
      </c>
      <c r="Q1071" s="44">
        <v>0.82</v>
      </c>
      <c r="R1071" s="44">
        <v>1.1100000000000001</v>
      </c>
      <c r="S1071" s="44">
        <v>0.12</v>
      </c>
      <c r="T1071" s="44">
        <v>0.4</v>
      </c>
      <c r="U1071" s="44">
        <v>0.23</v>
      </c>
      <c r="V1071" s="152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B1072" s="3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BM1072" s="55"/>
    </row>
    <row r="1073" spans="1:65" ht="15">
      <c r="B1073" s="8" t="s">
        <v>474</v>
      </c>
      <c r="BM1073" s="27" t="s">
        <v>66</v>
      </c>
    </row>
    <row r="1074" spans="1:65" ht="15">
      <c r="A1074" s="24" t="s">
        <v>41</v>
      </c>
      <c r="B1074" s="18" t="s">
        <v>108</v>
      </c>
      <c r="C1074" s="15" t="s">
        <v>109</v>
      </c>
      <c r="D1074" s="16" t="s">
        <v>224</v>
      </c>
      <c r="E1074" s="17" t="s">
        <v>224</v>
      </c>
      <c r="F1074" s="17" t="s">
        <v>224</v>
      </c>
      <c r="G1074" s="17" t="s">
        <v>224</v>
      </c>
      <c r="H1074" s="17" t="s">
        <v>224</v>
      </c>
      <c r="I1074" s="17" t="s">
        <v>224</v>
      </c>
      <c r="J1074" s="17" t="s">
        <v>224</v>
      </c>
      <c r="K1074" s="17" t="s">
        <v>224</v>
      </c>
      <c r="L1074" s="152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7">
        <v>1</v>
      </c>
    </row>
    <row r="1075" spans="1:65">
      <c r="A1075" s="29"/>
      <c r="B1075" s="19" t="s">
        <v>225</v>
      </c>
      <c r="C1075" s="9" t="s">
        <v>225</v>
      </c>
      <c r="D1075" s="150" t="s">
        <v>227</v>
      </c>
      <c r="E1075" s="151" t="s">
        <v>228</v>
      </c>
      <c r="F1075" s="151" t="s">
        <v>234</v>
      </c>
      <c r="G1075" s="151" t="s">
        <v>236</v>
      </c>
      <c r="H1075" s="151" t="s">
        <v>237</v>
      </c>
      <c r="I1075" s="151" t="s">
        <v>241</v>
      </c>
      <c r="J1075" s="151" t="s">
        <v>245</v>
      </c>
      <c r="K1075" s="151" t="s">
        <v>247</v>
      </c>
      <c r="L1075" s="152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7" t="s">
        <v>3</v>
      </c>
    </row>
    <row r="1076" spans="1:65">
      <c r="A1076" s="29"/>
      <c r="B1076" s="19"/>
      <c r="C1076" s="9"/>
      <c r="D1076" s="10" t="s">
        <v>264</v>
      </c>
      <c r="E1076" s="11" t="s">
        <v>263</v>
      </c>
      <c r="F1076" s="11" t="s">
        <v>263</v>
      </c>
      <c r="G1076" s="11" t="s">
        <v>264</v>
      </c>
      <c r="H1076" s="11" t="s">
        <v>264</v>
      </c>
      <c r="I1076" s="11" t="s">
        <v>263</v>
      </c>
      <c r="J1076" s="11" t="s">
        <v>263</v>
      </c>
      <c r="K1076" s="11" t="s">
        <v>264</v>
      </c>
      <c r="L1076" s="152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7">
        <v>2</v>
      </c>
    </row>
    <row r="1077" spans="1:65">
      <c r="A1077" s="29"/>
      <c r="B1077" s="19"/>
      <c r="C1077" s="9"/>
      <c r="D1077" s="25"/>
      <c r="E1077" s="25"/>
      <c r="F1077" s="25"/>
      <c r="G1077" s="25"/>
      <c r="H1077" s="25"/>
      <c r="I1077" s="25"/>
      <c r="J1077" s="25"/>
      <c r="K1077" s="25"/>
      <c r="L1077" s="152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2</v>
      </c>
    </row>
    <row r="1078" spans="1:65">
      <c r="A1078" s="29"/>
      <c r="B1078" s="18">
        <v>1</v>
      </c>
      <c r="C1078" s="14">
        <v>1</v>
      </c>
      <c r="D1078" s="21">
        <v>1</v>
      </c>
      <c r="E1078" s="21">
        <v>1</v>
      </c>
      <c r="F1078" s="21">
        <v>1</v>
      </c>
      <c r="G1078" s="21">
        <v>1.21</v>
      </c>
      <c r="H1078" s="21">
        <v>1.33</v>
      </c>
      <c r="I1078" s="21">
        <v>1.4</v>
      </c>
      <c r="J1078" s="21">
        <v>1.2</v>
      </c>
      <c r="K1078" s="21">
        <v>1.2</v>
      </c>
      <c r="L1078" s="152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1</v>
      </c>
    </row>
    <row r="1079" spans="1:65">
      <c r="A1079" s="29"/>
      <c r="B1079" s="19">
        <v>1</v>
      </c>
      <c r="C1079" s="9">
        <v>2</v>
      </c>
      <c r="D1079" s="11">
        <v>1.1000000000000001</v>
      </c>
      <c r="E1079" s="11">
        <v>1</v>
      </c>
      <c r="F1079" s="11">
        <v>1.1000000000000001</v>
      </c>
      <c r="G1079" s="11">
        <v>1.2</v>
      </c>
      <c r="H1079" s="11">
        <v>1.26</v>
      </c>
      <c r="I1079" s="11">
        <v>1.4</v>
      </c>
      <c r="J1079" s="11">
        <v>1.2</v>
      </c>
      <c r="K1079" s="11">
        <v>1</v>
      </c>
      <c r="L1079" s="152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31</v>
      </c>
    </row>
    <row r="1080" spans="1:65">
      <c r="A1080" s="29"/>
      <c r="B1080" s="19">
        <v>1</v>
      </c>
      <c r="C1080" s="9">
        <v>3</v>
      </c>
      <c r="D1080" s="11">
        <v>1</v>
      </c>
      <c r="E1080" s="11">
        <v>1</v>
      </c>
      <c r="F1080" s="11">
        <v>1</v>
      </c>
      <c r="G1080" s="11">
        <v>1.18</v>
      </c>
      <c r="H1080" s="11">
        <v>1.36</v>
      </c>
      <c r="I1080" s="11">
        <v>1.3</v>
      </c>
      <c r="J1080" s="11">
        <v>1.2</v>
      </c>
      <c r="K1080" s="11">
        <v>1.3</v>
      </c>
      <c r="L1080" s="152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16</v>
      </c>
    </row>
    <row r="1081" spans="1:65">
      <c r="A1081" s="29"/>
      <c r="B1081" s="19">
        <v>1</v>
      </c>
      <c r="C1081" s="9">
        <v>4</v>
      </c>
      <c r="D1081" s="11">
        <v>1</v>
      </c>
      <c r="E1081" s="11">
        <v>1</v>
      </c>
      <c r="F1081" s="11">
        <v>1.1000000000000001</v>
      </c>
      <c r="G1081" s="148">
        <v>1.1200000000000001</v>
      </c>
      <c r="H1081" s="11">
        <v>1.28</v>
      </c>
      <c r="I1081" s="11">
        <v>1.4</v>
      </c>
      <c r="J1081" s="11">
        <v>1.3</v>
      </c>
      <c r="K1081" s="11">
        <v>1.3</v>
      </c>
      <c r="L1081" s="152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1.1764999999999999</v>
      </c>
    </row>
    <row r="1082" spans="1:65">
      <c r="A1082" s="29"/>
      <c r="B1082" s="19">
        <v>1</v>
      </c>
      <c r="C1082" s="9">
        <v>5</v>
      </c>
      <c r="D1082" s="11">
        <v>1.1000000000000001</v>
      </c>
      <c r="E1082" s="11">
        <v>1</v>
      </c>
      <c r="F1082" s="11">
        <v>1.1000000000000001</v>
      </c>
      <c r="G1082" s="11">
        <v>1.2</v>
      </c>
      <c r="H1082" s="11">
        <v>1.3</v>
      </c>
      <c r="I1082" s="11">
        <v>1.4</v>
      </c>
      <c r="J1082" s="11">
        <v>1.2</v>
      </c>
      <c r="K1082" s="11">
        <v>1.1000000000000001</v>
      </c>
      <c r="L1082" s="152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68</v>
      </c>
    </row>
    <row r="1083" spans="1:65">
      <c r="A1083" s="29"/>
      <c r="B1083" s="19">
        <v>1</v>
      </c>
      <c r="C1083" s="9">
        <v>6</v>
      </c>
      <c r="D1083" s="11">
        <v>1</v>
      </c>
      <c r="E1083" s="11">
        <v>1.1000000000000001</v>
      </c>
      <c r="F1083" s="11">
        <v>1.1000000000000001</v>
      </c>
      <c r="G1083" s="11">
        <v>1.22</v>
      </c>
      <c r="H1083" s="11">
        <v>1.33</v>
      </c>
      <c r="I1083" s="11">
        <v>1.3</v>
      </c>
      <c r="J1083" s="11">
        <v>1.2</v>
      </c>
      <c r="K1083" s="11">
        <v>1.3</v>
      </c>
      <c r="L1083" s="152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29"/>
      <c r="B1084" s="20" t="s">
        <v>254</v>
      </c>
      <c r="C1084" s="12"/>
      <c r="D1084" s="22">
        <v>1.0333333333333332</v>
      </c>
      <c r="E1084" s="22">
        <v>1.0166666666666666</v>
      </c>
      <c r="F1084" s="22">
        <v>1.0666666666666667</v>
      </c>
      <c r="G1084" s="22">
        <v>1.1883333333333332</v>
      </c>
      <c r="H1084" s="22">
        <v>1.31</v>
      </c>
      <c r="I1084" s="22">
        <v>1.3666666666666669</v>
      </c>
      <c r="J1084" s="22">
        <v>1.2166666666666666</v>
      </c>
      <c r="K1084" s="22">
        <v>1.2</v>
      </c>
      <c r="L1084" s="152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3" t="s">
        <v>255</v>
      </c>
      <c r="C1085" s="28"/>
      <c r="D1085" s="11">
        <v>1</v>
      </c>
      <c r="E1085" s="11">
        <v>1</v>
      </c>
      <c r="F1085" s="11">
        <v>1.1000000000000001</v>
      </c>
      <c r="G1085" s="11">
        <v>1.2</v>
      </c>
      <c r="H1085" s="11">
        <v>1.3149999999999999</v>
      </c>
      <c r="I1085" s="11">
        <v>1.4</v>
      </c>
      <c r="J1085" s="11">
        <v>1.2</v>
      </c>
      <c r="K1085" s="11">
        <v>1.25</v>
      </c>
      <c r="L1085" s="152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29"/>
      <c r="B1086" s="3" t="s">
        <v>256</v>
      </c>
      <c r="C1086" s="28"/>
      <c r="D1086" s="23">
        <v>5.1639777949432274E-2</v>
      </c>
      <c r="E1086" s="23">
        <v>4.0824829046386339E-2</v>
      </c>
      <c r="F1086" s="23">
        <v>5.1639777949432274E-2</v>
      </c>
      <c r="G1086" s="23">
        <v>3.600925806881701E-2</v>
      </c>
      <c r="H1086" s="23">
        <v>3.6878177829171577E-2</v>
      </c>
      <c r="I1086" s="23">
        <v>5.1639777949432156E-2</v>
      </c>
      <c r="J1086" s="23">
        <v>4.0824829046386339E-2</v>
      </c>
      <c r="K1086" s="23">
        <v>0.12649110640673517</v>
      </c>
      <c r="L1086" s="152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3" t="s">
        <v>86</v>
      </c>
      <c r="C1087" s="28"/>
      <c r="D1087" s="13">
        <v>4.9973978660740916E-2</v>
      </c>
      <c r="E1087" s="13">
        <v>4.0155569553822629E-2</v>
      </c>
      <c r="F1087" s="13">
        <v>4.8412291827592754E-2</v>
      </c>
      <c r="G1087" s="13">
        <v>3.0302320955526239E-2</v>
      </c>
      <c r="H1087" s="13">
        <v>2.8151280785627158E-2</v>
      </c>
      <c r="I1087" s="13">
        <v>3.7785203377633275E-2</v>
      </c>
      <c r="J1087" s="13">
        <v>3.3554654010728498E-2</v>
      </c>
      <c r="K1087" s="13">
        <v>0.10540925533894598</v>
      </c>
      <c r="L1087" s="152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3" t="s">
        <v>257</v>
      </c>
      <c r="C1088" s="28"/>
      <c r="D1088" s="13">
        <v>-0.12168862445105544</v>
      </c>
      <c r="E1088" s="13">
        <v>-0.13585493695990924</v>
      </c>
      <c r="F1088" s="13">
        <v>-9.3355999433347381E-2</v>
      </c>
      <c r="G1088" s="13">
        <v>1.0058081881286318E-2</v>
      </c>
      <c r="H1088" s="13">
        <v>0.11347216319592035</v>
      </c>
      <c r="I1088" s="13">
        <v>0.16163762572602391</v>
      </c>
      <c r="J1088" s="13">
        <v>3.41408131463381E-2</v>
      </c>
      <c r="K1088" s="13">
        <v>1.9974500637484072E-2</v>
      </c>
      <c r="L1088" s="152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45" t="s">
        <v>258</v>
      </c>
      <c r="C1089" s="46"/>
      <c r="D1089" s="44">
        <v>0.89</v>
      </c>
      <c r="E1089" s="44">
        <v>0.98</v>
      </c>
      <c r="F1089" s="44">
        <v>0.71</v>
      </c>
      <c r="G1089" s="44">
        <v>0.03</v>
      </c>
      <c r="H1089" s="44">
        <v>0.64</v>
      </c>
      <c r="I1089" s="44">
        <v>0.96</v>
      </c>
      <c r="J1089" s="44">
        <v>0.12</v>
      </c>
      <c r="K1089" s="44">
        <v>0.03</v>
      </c>
      <c r="L1089" s="152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B1090" s="30"/>
      <c r="C1090" s="20"/>
      <c r="D1090" s="20"/>
      <c r="E1090" s="20"/>
      <c r="F1090" s="20"/>
      <c r="G1090" s="20"/>
      <c r="H1090" s="20"/>
      <c r="I1090" s="20"/>
      <c r="J1090" s="20"/>
      <c r="K1090" s="20"/>
      <c r="BM1090" s="55"/>
    </row>
    <row r="1091" spans="1:65" ht="15">
      <c r="B1091" s="8" t="s">
        <v>475</v>
      </c>
      <c r="BM1091" s="27" t="s">
        <v>66</v>
      </c>
    </row>
    <row r="1092" spans="1:65" ht="15">
      <c r="A1092" s="24" t="s">
        <v>44</v>
      </c>
      <c r="B1092" s="18" t="s">
        <v>108</v>
      </c>
      <c r="C1092" s="15" t="s">
        <v>109</v>
      </c>
      <c r="D1092" s="16" t="s">
        <v>224</v>
      </c>
      <c r="E1092" s="17" t="s">
        <v>224</v>
      </c>
      <c r="F1092" s="17" t="s">
        <v>224</v>
      </c>
      <c r="G1092" s="17" t="s">
        <v>224</v>
      </c>
      <c r="H1092" s="17" t="s">
        <v>224</v>
      </c>
      <c r="I1092" s="17" t="s">
        <v>224</v>
      </c>
      <c r="J1092" s="17" t="s">
        <v>224</v>
      </c>
      <c r="K1092" s="17" t="s">
        <v>224</v>
      </c>
      <c r="L1092" s="17" t="s">
        <v>224</v>
      </c>
      <c r="M1092" s="17" t="s">
        <v>224</v>
      </c>
      <c r="N1092" s="17" t="s">
        <v>224</v>
      </c>
      <c r="O1092" s="17" t="s">
        <v>224</v>
      </c>
      <c r="P1092" s="17" t="s">
        <v>224</v>
      </c>
      <c r="Q1092" s="17" t="s">
        <v>224</v>
      </c>
      <c r="R1092" s="17" t="s">
        <v>224</v>
      </c>
      <c r="S1092" s="17" t="s">
        <v>224</v>
      </c>
      <c r="T1092" s="17" t="s">
        <v>224</v>
      </c>
      <c r="U1092" s="17" t="s">
        <v>224</v>
      </c>
      <c r="V1092" s="17" t="s">
        <v>224</v>
      </c>
      <c r="W1092" s="152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7">
        <v>1</v>
      </c>
    </row>
    <row r="1093" spans="1:65">
      <c r="A1093" s="29"/>
      <c r="B1093" s="19" t="s">
        <v>225</v>
      </c>
      <c r="C1093" s="9" t="s">
        <v>225</v>
      </c>
      <c r="D1093" s="150" t="s">
        <v>227</v>
      </c>
      <c r="E1093" s="151" t="s">
        <v>228</v>
      </c>
      <c r="F1093" s="151" t="s">
        <v>229</v>
      </c>
      <c r="G1093" s="151" t="s">
        <v>230</v>
      </c>
      <c r="H1093" s="151" t="s">
        <v>231</v>
      </c>
      <c r="I1093" s="151" t="s">
        <v>233</v>
      </c>
      <c r="J1093" s="151" t="s">
        <v>234</v>
      </c>
      <c r="K1093" s="151" t="s">
        <v>235</v>
      </c>
      <c r="L1093" s="151" t="s">
        <v>236</v>
      </c>
      <c r="M1093" s="151" t="s">
        <v>237</v>
      </c>
      <c r="N1093" s="151" t="s">
        <v>238</v>
      </c>
      <c r="O1093" s="151" t="s">
        <v>239</v>
      </c>
      <c r="P1093" s="151" t="s">
        <v>240</v>
      </c>
      <c r="Q1093" s="151" t="s">
        <v>241</v>
      </c>
      <c r="R1093" s="151" t="s">
        <v>242</v>
      </c>
      <c r="S1093" s="151" t="s">
        <v>243</v>
      </c>
      <c r="T1093" s="151" t="s">
        <v>245</v>
      </c>
      <c r="U1093" s="151" t="s">
        <v>246</v>
      </c>
      <c r="V1093" s="151" t="s">
        <v>247</v>
      </c>
      <c r="W1093" s="152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7" t="s">
        <v>3</v>
      </c>
    </row>
    <row r="1094" spans="1:65">
      <c r="A1094" s="29"/>
      <c r="B1094" s="19"/>
      <c r="C1094" s="9"/>
      <c r="D1094" s="10" t="s">
        <v>112</v>
      </c>
      <c r="E1094" s="11" t="s">
        <v>263</v>
      </c>
      <c r="F1094" s="11" t="s">
        <v>263</v>
      </c>
      <c r="G1094" s="11" t="s">
        <v>263</v>
      </c>
      <c r="H1094" s="11" t="s">
        <v>112</v>
      </c>
      <c r="I1094" s="11" t="s">
        <v>112</v>
      </c>
      <c r="J1094" s="11" t="s">
        <v>263</v>
      </c>
      <c r="K1094" s="11" t="s">
        <v>263</v>
      </c>
      <c r="L1094" s="11" t="s">
        <v>264</v>
      </c>
      <c r="M1094" s="11" t="s">
        <v>112</v>
      </c>
      <c r="N1094" s="11" t="s">
        <v>112</v>
      </c>
      <c r="O1094" s="11" t="s">
        <v>264</v>
      </c>
      <c r="P1094" s="11" t="s">
        <v>112</v>
      </c>
      <c r="Q1094" s="11" t="s">
        <v>263</v>
      </c>
      <c r="R1094" s="11" t="s">
        <v>263</v>
      </c>
      <c r="S1094" s="11" t="s">
        <v>112</v>
      </c>
      <c r="T1094" s="11" t="s">
        <v>263</v>
      </c>
      <c r="U1094" s="11" t="s">
        <v>263</v>
      </c>
      <c r="V1094" s="11" t="s">
        <v>264</v>
      </c>
      <c r="W1094" s="152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0</v>
      </c>
    </row>
    <row r="1095" spans="1:65">
      <c r="A1095" s="29"/>
      <c r="B1095" s="19"/>
      <c r="C1095" s="9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152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7">
        <v>0</v>
      </c>
    </row>
    <row r="1096" spans="1:65">
      <c r="A1096" s="29"/>
      <c r="B1096" s="18">
        <v>1</v>
      </c>
      <c r="C1096" s="14">
        <v>1</v>
      </c>
      <c r="D1096" s="220">
        <v>255.00000000000003</v>
      </c>
      <c r="E1096" s="220">
        <v>256.7</v>
      </c>
      <c r="F1096" s="220">
        <v>279</v>
      </c>
      <c r="G1096" s="220">
        <v>269</v>
      </c>
      <c r="H1096" s="220">
        <v>262</v>
      </c>
      <c r="I1096" s="220">
        <v>269.15249999999997</v>
      </c>
      <c r="J1096" s="220">
        <v>268</v>
      </c>
      <c r="K1096" s="220">
        <v>265</v>
      </c>
      <c r="L1096" s="220">
        <v>255.00000000000003</v>
      </c>
      <c r="M1096" s="220">
        <v>272</v>
      </c>
      <c r="N1096" s="220">
        <v>251.9</v>
      </c>
      <c r="O1096" s="220">
        <v>262</v>
      </c>
      <c r="P1096" s="220">
        <v>264</v>
      </c>
      <c r="Q1096" s="220">
        <v>264</v>
      </c>
      <c r="R1096" s="220">
        <v>256</v>
      </c>
      <c r="S1096" s="220">
        <v>266.50355000000002</v>
      </c>
      <c r="T1096" s="220">
        <v>248.99999999999997</v>
      </c>
      <c r="U1096" s="220">
        <v>250</v>
      </c>
      <c r="V1096" s="220">
        <v>262.7</v>
      </c>
      <c r="W1096" s="223"/>
      <c r="X1096" s="224"/>
      <c r="Y1096" s="224"/>
      <c r="Z1096" s="224"/>
      <c r="AA1096" s="224"/>
      <c r="AB1096" s="224"/>
      <c r="AC1096" s="224"/>
      <c r="AD1096" s="224"/>
      <c r="AE1096" s="224"/>
      <c r="AF1096" s="224"/>
      <c r="AG1096" s="224"/>
      <c r="AH1096" s="224"/>
      <c r="AI1096" s="224"/>
      <c r="AJ1096" s="224"/>
      <c r="AK1096" s="224"/>
      <c r="AL1096" s="224"/>
      <c r="AM1096" s="224"/>
      <c r="AN1096" s="224"/>
      <c r="AO1096" s="224"/>
      <c r="AP1096" s="224"/>
      <c r="AQ1096" s="224"/>
      <c r="AR1096" s="224"/>
      <c r="AS1096" s="224"/>
      <c r="AT1096" s="224"/>
      <c r="AU1096" s="224"/>
      <c r="AV1096" s="224"/>
      <c r="AW1096" s="224"/>
      <c r="AX1096" s="224"/>
      <c r="AY1096" s="224"/>
      <c r="AZ1096" s="224"/>
      <c r="BA1096" s="224"/>
      <c r="BB1096" s="224"/>
      <c r="BC1096" s="224"/>
      <c r="BD1096" s="224"/>
      <c r="BE1096" s="224"/>
      <c r="BF1096" s="224"/>
      <c r="BG1096" s="224"/>
      <c r="BH1096" s="224"/>
      <c r="BI1096" s="224"/>
      <c r="BJ1096" s="224"/>
      <c r="BK1096" s="224"/>
      <c r="BL1096" s="224"/>
      <c r="BM1096" s="225">
        <v>1</v>
      </c>
    </row>
    <row r="1097" spans="1:65">
      <c r="A1097" s="29"/>
      <c r="B1097" s="19">
        <v>1</v>
      </c>
      <c r="C1097" s="9">
        <v>2</v>
      </c>
      <c r="D1097" s="226">
        <v>246.00000000000003</v>
      </c>
      <c r="E1097" s="226">
        <v>254.8</v>
      </c>
      <c r="F1097" s="226">
        <v>277</v>
      </c>
      <c r="G1097" s="226">
        <v>269</v>
      </c>
      <c r="H1097" s="226">
        <v>259</v>
      </c>
      <c r="I1097" s="226">
        <v>269.471</v>
      </c>
      <c r="J1097" s="226">
        <v>273</v>
      </c>
      <c r="K1097" s="226">
        <v>270</v>
      </c>
      <c r="L1097" s="226">
        <v>255.00000000000003</v>
      </c>
      <c r="M1097" s="226">
        <v>264</v>
      </c>
      <c r="N1097" s="226">
        <v>243.5</v>
      </c>
      <c r="O1097" s="226">
        <v>252</v>
      </c>
      <c r="P1097" s="226">
        <v>257</v>
      </c>
      <c r="Q1097" s="226">
        <v>260</v>
      </c>
      <c r="R1097" s="226">
        <v>250.99999999999997</v>
      </c>
      <c r="S1097" s="226">
        <v>265.9744</v>
      </c>
      <c r="T1097" s="226">
        <v>248</v>
      </c>
      <c r="U1097" s="226">
        <v>270</v>
      </c>
      <c r="V1097" s="226">
        <v>264.7</v>
      </c>
      <c r="W1097" s="223"/>
      <c r="X1097" s="224"/>
      <c r="Y1097" s="224"/>
      <c r="Z1097" s="224"/>
      <c r="AA1097" s="224"/>
      <c r="AB1097" s="224"/>
      <c r="AC1097" s="224"/>
      <c r="AD1097" s="224"/>
      <c r="AE1097" s="224"/>
      <c r="AF1097" s="224"/>
      <c r="AG1097" s="224"/>
      <c r="AH1097" s="224"/>
      <c r="AI1097" s="224"/>
      <c r="AJ1097" s="224"/>
      <c r="AK1097" s="224"/>
      <c r="AL1097" s="224"/>
      <c r="AM1097" s="224"/>
      <c r="AN1097" s="224"/>
      <c r="AO1097" s="224"/>
      <c r="AP1097" s="224"/>
      <c r="AQ1097" s="224"/>
      <c r="AR1097" s="224"/>
      <c r="AS1097" s="224"/>
      <c r="AT1097" s="224"/>
      <c r="AU1097" s="224"/>
      <c r="AV1097" s="224"/>
      <c r="AW1097" s="224"/>
      <c r="AX1097" s="224"/>
      <c r="AY1097" s="224"/>
      <c r="AZ1097" s="224"/>
      <c r="BA1097" s="224"/>
      <c r="BB1097" s="224"/>
      <c r="BC1097" s="224"/>
      <c r="BD1097" s="224"/>
      <c r="BE1097" s="224"/>
      <c r="BF1097" s="224"/>
      <c r="BG1097" s="224"/>
      <c r="BH1097" s="224"/>
      <c r="BI1097" s="224"/>
      <c r="BJ1097" s="224"/>
      <c r="BK1097" s="224"/>
      <c r="BL1097" s="224"/>
      <c r="BM1097" s="225">
        <v>32</v>
      </c>
    </row>
    <row r="1098" spans="1:65">
      <c r="A1098" s="29"/>
      <c r="B1098" s="19">
        <v>1</v>
      </c>
      <c r="C1098" s="9">
        <v>3</v>
      </c>
      <c r="D1098" s="226">
        <v>242</v>
      </c>
      <c r="E1098" s="226">
        <v>254.5</v>
      </c>
      <c r="F1098" s="226">
        <v>272</v>
      </c>
      <c r="G1098" s="226">
        <v>268</v>
      </c>
      <c r="H1098" s="226">
        <v>256</v>
      </c>
      <c r="I1098" s="226">
        <v>270.58299999999997</v>
      </c>
      <c r="J1098" s="226">
        <v>270</v>
      </c>
      <c r="K1098" s="226">
        <v>265</v>
      </c>
      <c r="L1098" s="226">
        <v>250.99999999999997</v>
      </c>
      <c r="M1098" s="226">
        <v>262</v>
      </c>
      <c r="N1098" s="226">
        <v>252.90000000000003</v>
      </c>
      <c r="O1098" s="226">
        <v>252</v>
      </c>
      <c r="P1098" s="226">
        <v>263</v>
      </c>
      <c r="Q1098" s="226">
        <v>262</v>
      </c>
      <c r="R1098" s="226">
        <v>250</v>
      </c>
      <c r="S1098" s="226">
        <v>268.95</v>
      </c>
      <c r="T1098" s="226">
        <v>248.99999999999997</v>
      </c>
      <c r="U1098" s="226">
        <v>248.99999999999997</v>
      </c>
      <c r="V1098" s="226">
        <v>266.7</v>
      </c>
      <c r="W1098" s="223"/>
      <c r="X1098" s="224"/>
      <c r="Y1098" s="224"/>
      <c r="Z1098" s="224"/>
      <c r="AA1098" s="224"/>
      <c r="AB1098" s="224"/>
      <c r="AC1098" s="224"/>
      <c r="AD1098" s="224"/>
      <c r="AE1098" s="224"/>
      <c r="AF1098" s="224"/>
      <c r="AG1098" s="224"/>
      <c r="AH1098" s="224"/>
      <c r="AI1098" s="224"/>
      <c r="AJ1098" s="224"/>
      <c r="AK1098" s="224"/>
      <c r="AL1098" s="224"/>
      <c r="AM1098" s="224"/>
      <c r="AN1098" s="224"/>
      <c r="AO1098" s="224"/>
      <c r="AP1098" s="224"/>
      <c r="AQ1098" s="224"/>
      <c r="AR1098" s="224"/>
      <c r="AS1098" s="224"/>
      <c r="AT1098" s="224"/>
      <c r="AU1098" s="224"/>
      <c r="AV1098" s="224"/>
      <c r="AW1098" s="224"/>
      <c r="AX1098" s="224"/>
      <c r="AY1098" s="224"/>
      <c r="AZ1098" s="224"/>
      <c r="BA1098" s="224"/>
      <c r="BB1098" s="224"/>
      <c r="BC1098" s="224"/>
      <c r="BD1098" s="224"/>
      <c r="BE1098" s="224"/>
      <c r="BF1098" s="224"/>
      <c r="BG1098" s="224"/>
      <c r="BH1098" s="224"/>
      <c r="BI1098" s="224"/>
      <c r="BJ1098" s="224"/>
      <c r="BK1098" s="224"/>
      <c r="BL1098" s="224"/>
      <c r="BM1098" s="225">
        <v>16</v>
      </c>
    </row>
    <row r="1099" spans="1:65">
      <c r="A1099" s="29"/>
      <c r="B1099" s="19">
        <v>1</v>
      </c>
      <c r="C1099" s="9">
        <v>4</v>
      </c>
      <c r="D1099" s="226">
        <v>239</v>
      </c>
      <c r="E1099" s="226">
        <v>249.9</v>
      </c>
      <c r="F1099" s="226">
        <v>277</v>
      </c>
      <c r="G1099" s="226">
        <v>269</v>
      </c>
      <c r="H1099" s="226">
        <v>255.00000000000003</v>
      </c>
      <c r="I1099" s="226">
        <v>265.21499999999997</v>
      </c>
      <c r="J1099" s="226">
        <v>273</v>
      </c>
      <c r="K1099" s="226">
        <v>261</v>
      </c>
      <c r="L1099" s="226">
        <v>248.99999999999997</v>
      </c>
      <c r="M1099" s="226">
        <v>261</v>
      </c>
      <c r="N1099" s="226">
        <v>244.89999999999998</v>
      </c>
      <c r="O1099" s="226">
        <v>275</v>
      </c>
      <c r="P1099" s="226">
        <v>259</v>
      </c>
      <c r="Q1099" s="226">
        <v>265</v>
      </c>
      <c r="R1099" s="226">
        <v>270</v>
      </c>
      <c r="S1099" s="226">
        <v>262.98239999999998</v>
      </c>
      <c r="T1099" s="226">
        <v>248.99999999999997</v>
      </c>
      <c r="U1099" s="226">
        <v>252</v>
      </c>
      <c r="V1099" s="226">
        <v>263.10000000000002</v>
      </c>
      <c r="W1099" s="223"/>
      <c r="X1099" s="224"/>
      <c r="Y1099" s="224"/>
      <c r="Z1099" s="224"/>
      <c r="AA1099" s="224"/>
      <c r="AB1099" s="224"/>
      <c r="AC1099" s="224"/>
      <c r="AD1099" s="224"/>
      <c r="AE1099" s="224"/>
      <c r="AF1099" s="224"/>
      <c r="AG1099" s="224"/>
      <c r="AH1099" s="224"/>
      <c r="AI1099" s="224"/>
      <c r="AJ1099" s="224"/>
      <c r="AK1099" s="224"/>
      <c r="AL1099" s="224"/>
      <c r="AM1099" s="224"/>
      <c r="AN1099" s="224"/>
      <c r="AO1099" s="224"/>
      <c r="AP1099" s="224"/>
      <c r="AQ1099" s="224"/>
      <c r="AR1099" s="224"/>
      <c r="AS1099" s="224"/>
      <c r="AT1099" s="224"/>
      <c r="AU1099" s="224"/>
      <c r="AV1099" s="224"/>
      <c r="AW1099" s="224"/>
      <c r="AX1099" s="224"/>
      <c r="AY1099" s="224"/>
      <c r="AZ1099" s="224"/>
      <c r="BA1099" s="224"/>
      <c r="BB1099" s="224"/>
      <c r="BC1099" s="224"/>
      <c r="BD1099" s="224"/>
      <c r="BE1099" s="224"/>
      <c r="BF1099" s="224"/>
      <c r="BG1099" s="224"/>
      <c r="BH1099" s="224"/>
      <c r="BI1099" s="224"/>
      <c r="BJ1099" s="224"/>
      <c r="BK1099" s="224"/>
      <c r="BL1099" s="224"/>
      <c r="BM1099" s="225">
        <v>261.13255219298242</v>
      </c>
    </row>
    <row r="1100" spans="1:65">
      <c r="A1100" s="29"/>
      <c r="B1100" s="19">
        <v>1</v>
      </c>
      <c r="C1100" s="9">
        <v>5</v>
      </c>
      <c r="D1100" s="226">
        <v>259</v>
      </c>
      <c r="E1100" s="226">
        <v>255.19999999999996</v>
      </c>
      <c r="F1100" s="226">
        <v>274</v>
      </c>
      <c r="G1100" s="226">
        <v>265</v>
      </c>
      <c r="H1100" s="226">
        <v>259</v>
      </c>
      <c r="I1100" s="226">
        <v>277.00299999999999</v>
      </c>
      <c r="J1100" s="226">
        <v>270</v>
      </c>
      <c r="K1100" s="226">
        <v>259</v>
      </c>
      <c r="L1100" s="226">
        <v>257</v>
      </c>
      <c r="M1100" s="226">
        <v>260</v>
      </c>
      <c r="N1100" s="226">
        <v>257.8</v>
      </c>
      <c r="O1100" s="226">
        <v>270</v>
      </c>
      <c r="P1100" s="226">
        <v>257</v>
      </c>
      <c r="Q1100" s="226">
        <v>267</v>
      </c>
      <c r="R1100" s="226">
        <v>273</v>
      </c>
      <c r="S1100" s="226">
        <v>264.35610000000003</v>
      </c>
      <c r="T1100" s="226">
        <v>248.99999999999997</v>
      </c>
      <c r="U1100" s="226">
        <v>266</v>
      </c>
      <c r="V1100" s="226">
        <v>260.3</v>
      </c>
      <c r="W1100" s="223"/>
      <c r="X1100" s="224"/>
      <c r="Y1100" s="224"/>
      <c r="Z1100" s="224"/>
      <c r="AA1100" s="224"/>
      <c r="AB1100" s="224"/>
      <c r="AC1100" s="224"/>
      <c r="AD1100" s="224"/>
      <c r="AE1100" s="224"/>
      <c r="AF1100" s="224"/>
      <c r="AG1100" s="224"/>
      <c r="AH1100" s="224"/>
      <c r="AI1100" s="224"/>
      <c r="AJ1100" s="224"/>
      <c r="AK1100" s="224"/>
      <c r="AL1100" s="224"/>
      <c r="AM1100" s="224"/>
      <c r="AN1100" s="224"/>
      <c r="AO1100" s="224"/>
      <c r="AP1100" s="224"/>
      <c r="AQ1100" s="224"/>
      <c r="AR1100" s="224"/>
      <c r="AS1100" s="224"/>
      <c r="AT1100" s="224"/>
      <c r="AU1100" s="224"/>
      <c r="AV1100" s="224"/>
      <c r="AW1100" s="224"/>
      <c r="AX1100" s="224"/>
      <c r="AY1100" s="224"/>
      <c r="AZ1100" s="224"/>
      <c r="BA1100" s="224"/>
      <c r="BB1100" s="224"/>
      <c r="BC1100" s="224"/>
      <c r="BD1100" s="224"/>
      <c r="BE1100" s="224"/>
      <c r="BF1100" s="224"/>
      <c r="BG1100" s="224"/>
      <c r="BH1100" s="224"/>
      <c r="BI1100" s="224"/>
      <c r="BJ1100" s="224"/>
      <c r="BK1100" s="224"/>
      <c r="BL1100" s="224"/>
      <c r="BM1100" s="225">
        <v>69</v>
      </c>
    </row>
    <row r="1101" spans="1:65">
      <c r="A1101" s="29"/>
      <c r="B1101" s="19">
        <v>1</v>
      </c>
      <c r="C1101" s="9">
        <v>6</v>
      </c>
      <c r="D1101" s="226">
        <v>257</v>
      </c>
      <c r="E1101" s="226">
        <v>259.8</v>
      </c>
      <c r="F1101" s="226">
        <v>275</v>
      </c>
      <c r="G1101" s="226">
        <v>276</v>
      </c>
      <c r="H1101" s="226">
        <v>254</v>
      </c>
      <c r="I1101" s="226">
        <v>265.52999999999997</v>
      </c>
      <c r="J1101" s="226">
        <v>271</v>
      </c>
      <c r="K1101" s="226">
        <v>264</v>
      </c>
      <c r="L1101" s="226">
        <v>253.00000000000003</v>
      </c>
      <c r="M1101" s="226">
        <v>267</v>
      </c>
      <c r="N1101" s="226">
        <v>254.3</v>
      </c>
      <c r="O1101" s="226">
        <v>264</v>
      </c>
      <c r="P1101" s="226">
        <v>248.99999999999997</v>
      </c>
      <c r="Q1101" s="226">
        <v>265</v>
      </c>
      <c r="R1101" s="226">
        <v>266</v>
      </c>
      <c r="S1101" s="226">
        <v>260.58999999999997</v>
      </c>
      <c r="T1101" s="226">
        <v>248.99999999999997</v>
      </c>
      <c r="U1101" s="226">
        <v>263</v>
      </c>
      <c r="V1101" s="226">
        <v>265.10000000000002</v>
      </c>
      <c r="W1101" s="223"/>
      <c r="X1101" s="224"/>
      <c r="Y1101" s="224"/>
      <c r="Z1101" s="224"/>
      <c r="AA1101" s="224"/>
      <c r="AB1101" s="224"/>
      <c r="AC1101" s="224"/>
      <c r="AD1101" s="224"/>
      <c r="AE1101" s="224"/>
      <c r="AF1101" s="224"/>
      <c r="AG1101" s="224"/>
      <c r="AH1101" s="224"/>
      <c r="AI1101" s="224"/>
      <c r="AJ1101" s="224"/>
      <c r="AK1101" s="224"/>
      <c r="AL1101" s="224"/>
      <c r="AM1101" s="224"/>
      <c r="AN1101" s="224"/>
      <c r="AO1101" s="224"/>
      <c r="AP1101" s="224"/>
      <c r="AQ1101" s="224"/>
      <c r="AR1101" s="224"/>
      <c r="AS1101" s="224"/>
      <c r="AT1101" s="224"/>
      <c r="AU1101" s="224"/>
      <c r="AV1101" s="224"/>
      <c r="AW1101" s="224"/>
      <c r="AX1101" s="224"/>
      <c r="AY1101" s="224"/>
      <c r="AZ1101" s="224"/>
      <c r="BA1101" s="224"/>
      <c r="BB1101" s="224"/>
      <c r="BC1101" s="224"/>
      <c r="BD1101" s="224"/>
      <c r="BE1101" s="224"/>
      <c r="BF1101" s="224"/>
      <c r="BG1101" s="224"/>
      <c r="BH1101" s="224"/>
      <c r="BI1101" s="224"/>
      <c r="BJ1101" s="224"/>
      <c r="BK1101" s="224"/>
      <c r="BL1101" s="224"/>
      <c r="BM1101" s="229"/>
    </row>
    <row r="1102" spans="1:65">
      <c r="A1102" s="29"/>
      <c r="B1102" s="20" t="s">
        <v>254</v>
      </c>
      <c r="C1102" s="12"/>
      <c r="D1102" s="230">
        <v>249.66666666666666</v>
      </c>
      <c r="E1102" s="230">
        <v>255.14999999999998</v>
      </c>
      <c r="F1102" s="230">
        <v>275.66666666666669</v>
      </c>
      <c r="G1102" s="230">
        <v>269.33333333333331</v>
      </c>
      <c r="H1102" s="230">
        <v>257.5</v>
      </c>
      <c r="I1102" s="230">
        <v>269.49241666666666</v>
      </c>
      <c r="J1102" s="230">
        <v>270.83333333333331</v>
      </c>
      <c r="K1102" s="230">
        <v>264</v>
      </c>
      <c r="L1102" s="230">
        <v>253.33333333333334</v>
      </c>
      <c r="M1102" s="230">
        <v>264.33333333333331</v>
      </c>
      <c r="N1102" s="230">
        <v>250.88333333333333</v>
      </c>
      <c r="O1102" s="230">
        <v>262.5</v>
      </c>
      <c r="P1102" s="230">
        <v>258.16666666666669</v>
      </c>
      <c r="Q1102" s="230">
        <v>263.83333333333331</v>
      </c>
      <c r="R1102" s="230">
        <v>261</v>
      </c>
      <c r="S1102" s="230">
        <v>264.89274166666667</v>
      </c>
      <c r="T1102" s="230">
        <v>248.83333333333334</v>
      </c>
      <c r="U1102" s="230">
        <v>258.33333333333331</v>
      </c>
      <c r="V1102" s="230">
        <v>263.76666666666665</v>
      </c>
      <c r="W1102" s="223"/>
      <c r="X1102" s="224"/>
      <c r="Y1102" s="224"/>
      <c r="Z1102" s="224"/>
      <c r="AA1102" s="224"/>
      <c r="AB1102" s="224"/>
      <c r="AC1102" s="224"/>
      <c r="AD1102" s="224"/>
      <c r="AE1102" s="224"/>
      <c r="AF1102" s="224"/>
      <c r="AG1102" s="224"/>
      <c r="AH1102" s="224"/>
      <c r="AI1102" s="224"/>
      <c r="AJ1102" s="224"/>
      <c r="AK1102" s="224"/>
      <c r="AL1102" s="224"/>
      <c r="AM1102" s="224"/>
      <c r="AN1102" s="224"/>
      <c r="AO1102" s="224"/>
      <c r="AP1102" s="224"/>
      <c r="AQ1102" s="224"/>
      <c r="AR1102" s="224"/>
      <c r="AS1102" s="224"/>
      <c r="AT1102" s="224"/>
      <c r="AU1102" s="224"/>
      <c r="AV1102" s="224"/>
      <c r="AW1102" s="224"/>
      <c r="AX1102" s="224"/>
      <c r="AY1102" s="224"/>
      <c r="AZ1102" s="224"/>
      <c r="BA1102" s="224"/>
      <c r="BB1102" s="224"/>
      <c r="BC1102" s="224"/>
      <c r="BD1102" s="224"/>
      <c r="BE1102" s="224"/>
      <c r="BF1102" s="224"/>
      <c r="BG1102" s="224"/>
      <c r="BH1102" s="224"/>
      <c r="BI1102" s="224"/>
      <c r="BJ1102" s="224"/>
      <c r="BK1102" s="224"/>
      <c r="BL1102" s="224"/>
      <c r="BM1102" s="229"/>
    </row>
    <row r="1103" spans="1:65">
      <c r="A1103" s="29"/>
      <c r="B1103" s="3" t="s">
        <v>255</v>
      </c>
      <c r="C1103" s="28"/>
      <c r="D1103" s="226">
        <v>250.50000000000003</v>
      </c>
      <c r="E1103" s="226">
        <v>255</v>
      </c>
      <c r="F1103" s="226">
        <v>276</v>
      </c>
      <c r="G1103" s="226">
        <v>269</v>
      </c>
      <c r="H1103" s="226">
        <v>257.5</v>
      </c>
      <c r="I1103" s="226">
        <v>269.31174999999996</v>
      </c>
      <c r="J1103" s="226">
        <v>270.5</v>
      </c>
      <c r="K1103" s="226">
        <v>264.5</v>
      </c>
      <c r="L1103" s="226">
        <v>254.00000000000003</v>
      </c>
      <c r="M1103" s="226">
        <v>263</v>
      </c>
      <c r="N1103" s="226">
        <v>252.40000000000003</v>
      </c>
      <c r="O1103" s="226">
        <v>263</v>
      </c>
      <c r="P1103" s="226">
        <v>258</v>
      </c>
      <c r="Q1103" s="226">
        <v>264.5</v>
      </c>
      <c r="R1103" s="226">
        <v>261</v>
      </c>
      <c r="S1103" s="226">
        <v>265.16525000000001</v>
      </c>
      <c r="T1103" s="226">
        <v>248.99999999999997</v>
      </c>
      <c r="U1103" s="226">
        <v>257.5</v>
      </c>
      <c r="V1103" s="226">
        <v>263.89999999999998</v>
      </c>
      <c r="W1103" s="223"/>
      <c r="X1103" s="224"/>
      <c r="Y1103" s="224"/>
      <c r="Z1103" s="224"/>
      <c r="AA1103" s="224"/>
      <c r="AB1103" s="224"/>
      <c r="AC1103" s="224"/>
      <c r="AD1103" s="224"/>
      <c r="AE1103" s="224"/>
      <c r="AF1103" s="224"/>
      <c r="AG1103" s="224"/>
      <c r="AH1103" s="224"/>
      <c r="AI1103" s="224"/>
      <c r="AJ1103" s="224"/>
      <c r="AK1103" s="224"/>
      <c r="AL1103" s="224"/>
      <c r="AM1103" s="224"/>
      <c r="AN1103" s="224"/>
      <c r="AO1103" s="224"/>
      <c r="AP1103" s="224"/>
      <c r="AQ1103" s="224"/>
      <c r="AR1103" s="224"/>
      <c r="AS1103" s="224"/>
      <c r="AT1103" s="224"/>
      <c r="AU1103" s="224"/>
      <c r="AV1103" s="224"/>
      <c r="AW1103" s="224"/>
      <c r="AX1103" s="224"/>
      <c r="AY1103" s="224"/>
      <c r="AZ1103" s="224"/>
      <c r="BA1103" s="224"/>
      <c r="BB1103" s="224"/>
      <c r="BC1103" s="224"/>
      <c r="BD1103" s="224"/>
      <c r="BE1103" s="224"/>
      <c r="BF1103" s="224"/>
      <c r="BG1103" s="224"/>
      <c r="BH1103" s="224"/>
      <c r="BI1103" s="224"/>
      <c r="BJ1103" s="224"/>
      <c r="BK1103" s="224"/>
      <c r="BL1103" s="224"/>
      <c r="BM1103" s="229"/>
    </row>
    <row r="1104" spans="1:65">
      <c r="A1104" s="29"/>
      <c r="B1104" s="3" t="s">
        <v>256</v>
      </c>
      <c r="C1104" s="28"/>
      <c r="D1104" s="226">
        <v>8.430104783848579</v>
      </c>
      <c r="E1104" s="226">
        <v>3.2290865581461272</v>
      </c>
      <c r="F1104" s="226">
        <v>2.503331114069145</v>
      </c>
      <c r="G1104" s="226">
        <v>3.614784456460256</v>
      </c>
      <c r="H1104" s="226">
        <v>3.0166206257996664</v>
      </c>
      <c r="I1104" s="226">
        <v>4.2827858972480399</v>
      </c>
      <c r="J1104" s="226">
        <v>1.9407902170679516</v>
      </c>
      <c r="K1104" s="226">
        <v>3.7947331922020551</v>
      </c>
      <c r="L1104" s="226">
        <v>2.9439202887759675</v>
      </c>
      <c r="M1104" s="226">
        <v>4.5018514709691022</v>
      </c>
      <c r="N1104" s="226">
        <v>5.5664770426785015</v>
      </c>
      <c r="O1104" s="226">
        <v>9.3327380762560779</v>
      </c>
      <c r="P1104" s="226">
        <v>5.3820689949745883</v>
      </c>
      <c r="Q1104" s="226">
        <v>2.4832774042918899</v>
      </c>
      <c r="R1104" s="226">
        <v>9.9599196783909925</v>
      </c>
      <c r="S1104" s="226">
        <v>2.9215409917399264</v>
      </c>
      <c r="T1104" s="226">
        <v>0.40824829046385136</v>
      </c>
      <c r="U1104" s="226">
        <v>9.0921211313239105</v>
      </c>
      <c r="V1104" s="226">
        <v>2.2294991963816995</v>
      </c>
      <c r="W1104" s="223"/>
      <c r="X1104" s="224"/>
      <c r="Y1104" s="224"/>
      <c r="Z1104" s="224"/>
      <c r="AA1104" s="224"/>
      <c r="AB1104" s="224"/>
      <c r="AC1104" s="224"/>
      <c r="AD1104" s="224"/>
      <c r="AE1104" s="224"/>
      <c r="AF1104" s="224"/>
      <c r="AG1104" s="224"/>
      <c r="AH1104" s="224"/>
      <c r="AI1104" s="224"/>
      <c r="AJ1104" s="224"/>
      <c r="AK1104" s="224"/>
      <c r="AL1104" s="224"/>
      <c r="AM1104" s="224"/>
      <c r="AN1104" s="224"/>
      <c r="AO1104" s="224"/>
      <c r="AP1104" s="224"/>
      <c r="AQ1104" s="224"/>
      <c r="AR1104" s="224"/>
      <c r="AS1104" s="224"/>
      <c r="AT1104" s="224"/>
      <c r="AU1104" s="224"/>
      <c r="AV1104" s="224"/>
      <c r="AW1104" s="224"/>
      <c r="AX1104" s="224"/>
      <c r="AY1104" s="224"/>
      <c r="AZ1104" s="224"/>
      <c r="BA1104" s="224"/>
      <c r="BB1104" s="224"/>
      <c r="BC1104" s="224"/>
      <c r="BD1104" s="224"/>
      <c r="BE1104" s="224"/>
      <c r="BF1104" s="224"/>
      <c r="BG1104" s="224"/>
      <c r="BH1104" s="224"/>
      <c r="BI1104" s="224"/>
      <c r="BJ1104" s="224"/>
      <c r="BK1104" s="224"/>
      <c r="BL1104" s="224"/>
      <c r="BM1104" s="229"/>
    </row>
    <row r="1105" spans="1:65">
      <c r="A1105" s="29"/>
      <c r="B1105" s="3" t="s">
        <v>86</v>
      </c>
      <c r="C1105" s="28"/>
      <c r="D1105" s="13">
        <v>3.3765439721689904E-2</v>
      </c>
      <c r="E1105" s="13">
        <v>1.265564004760387E-2</v>
      </c>
      <c r="F1105" s="13">
        <v>9.0810076689328105E-3</v>
      </c>
      <c r="G1105" s="13">
        <v>1.3421229417550456E-2</v>
      </c>
      <c r="H1105" s="13">
        <v>1.1715031556503559E-2</v>
      </c>
      <c r="I1105" s="13">
        <v>1.5892046055401211E-2</v>
      </c>
      <c r="J1105" s="13">
        <v>7.165994647635514E-3</v>
      </c>
      <c r="K1105" s="13">
        <v>1.4373989364401724E-2</v>
      </c>
      <c r="L1105" s="13">
        <v>1.1620737982010397E-2</v>
      </c>
      <c r="M1105" s="13">
        <v>1.7030963950702784E-2</v>
      </c>
      <c r="N1105" s="13">
        <v>2.2187512293942079E-2</v>
      </c>
      <c r="O1105" s="13">
        <v>3.5553287909546961E-2</v>
      </c>
      <c r="P1105" s="13">
        <v>2.0847265313006798E-2</v>
      </c>
      <c r="Q1105" s="13">
        <v>9.412295910139824E-3</v>
      </c>
      <c r="R1105" s="13">
        <v>3.8160611794601507E-2</v>
      </c>
      <c r="S1105" s="13">
        <v>1.1029147017611788E-2</v>
      </c>
      <c r="T1105" s="13">
        <v>1.6406495263115259E-3</v>
      </c>
      <c r="U1105" s="13">
        <v>3.519530760512482E-2</v>
      </c>
      <c r="V1105" s="13">
        <v>8.4525433958613661E-3</v>
      </c>
      <c r="W1105" s="152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29"/>
      <c r="B1106" s="3" t="s">
        <v>257</v>
      </c>
      <c r="C1106" s="28"/>
      <c r="D1106" s="13">
        <v>-4.3908296495498655E-2</v>
      </c>
      <c r="E1106" s="13">
        <v>-2.2910020764325134E-2</v>
      </c>
      <c r="F1106" s="13">
        <v>5.5657995725263865E-2</v>
      </c>
      <c r="G1106" s="13">
        <v>3.140466813302667E-2</v>
      </c>
      <c r="H1106" s="13">
        <v>-1.3910759736679212E-2</v>
      </c>
      <c r="I1106" s="13">
        <v>3.2013873427416017E-2</v>
      </c>
      <c r="J1106" s="13">
        <v>3.714887729960914E-2</v>
      </c>
      <c r="K1106" s="13">
        <v>1.0980813318511418E-2</v>
      </c>
      <c r="L1106" s="13">
        <v>-2.9866896310519309E-2</v>
      </c>
      <c r="M1106" s="13">
        <v>1.225730424441851E-2</v>
      </c>
      <c r="N1106" s="13">
        <v>-3.9249104615937336E-2</v>
      </c>
      <c r="O1106" s="13">
        <v>5.2366041519289475E-3</v>
      </c>
      <c r="P1106" s="13">
        <v>-1.1357777884864695E-2</v>
      </c>
      <c r="Q1106" s="13">
        <v>1.034256785555776E-2</v>
      </c>
      <c r="R1106" s="13">
        <v>-5.076050146535227E-4</v>
      </c>
      <c r="S1106" s="13">
        <v>1.4399543228549305E-2</v>
      </c>
      <c r="T1106" s="13">
        <v>-4.7099523810266608E-2</v>
      </c>
      <c r="U1106" s="13">
        <v>-1.071953242191126E-2</v>
      </c>
      <c r="V1106" s="13">
        <v>1.0087269670376431E-2</v>
      </c>
      <c r="W1106" s="152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29"/>
      <c r="B1107" s="45" t="s">
        <v>258</v>
      </c>
      <c r="C1107" s="46"/>
      <c r="D1107" s="44">
        <v>1.73</v>
      </c>
      <c r="E1107" s="44">
        <v>0.99</v>
      </c>
      <c r="F1107" s="44">
        <v>1.78</v>
      </c>
      <c r="G1107" s="44">
        <v>0.92</v>
      </c>
      <c r="H1107" s="44">
        <v>0.67</v>
      </c>
      <c r="I1107" s="44">
        <v>0.94</v>
      </c>
      <c r="J1107" s="44">
        <v>1.1200000000000001</v>
      </c>
      <c r="K1107" s="44">
        <v>0.2</v>
      </c>
      <c r="L1107" s="44">
        <v>1.24</v>
      </c>
      <c r="M1107" s="44">
        <v>0.25</v>
      </c>
      <c r="N1107" s="44">
        <v>1.57</v>
      </c>
      <c r="O1107" s="44">
        <v>0</v>
      </c>
      <c r="P1107" s="44">
        <v>0.57999999999999996</v>
      </c>
      <c r="Q1107" s="44">
        <v>0.18</v>
      </c>
      <c r="R1107" s="44">
        <v>0.2</v>
      </c>
      <c r="S1107" s="44">
        <v>0.32</v>
      </c>
      <c r="T1107" s="44">
        <v>1.84</v>
      </c>
      <c r="U1107" s="44">
        <v>0.56000000000000005</v>
      </c>
      <c r="V1107" s="44">
        <v>0.17</v>
      </c>
      <c r="W1107" s="152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B1108" s="3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BM1108" s="55"/>
    </row>
    <row r="1109" spans="1:65" ht="15">
      <c r="B1109" s="8" t="s">
        <v>476</v>
      </c>
      <c r="BM1109" s="27" t="s">
        <v>66</v>
      </c>
    </row>
    <row r="1110" spans="1:65" ht="15">
      <c r="A1110" s="24" t="s">
        <v>45</v>
      </c>
      <c r="B1110" s="18" t="s">
        <v>108</v>
      </c>
      <c r="C1110" s="15" t="s">
        <v>109</v>
      </c>
      <c r="D1110" s="16" t="s">
        <v>224</v>
      </c>
      <c r="E1110" s="17" t="s">
        <v>224</v>
      </c>
      <c r="F1110" s="17" t="s">
        <v>224</v>
      </c>
      <c r="G1110" s="17" t="s">
        <v>224</v>
      </c>
      <c r="H1110" s="17" t="s">
        <v>224</v>
      </c>
      <c r="I1110" s="17" t="s">
        <v>224</v>
      </c>
      <c r="J1110" s="17" t="s">
        <v>224</v>
      </c>
      <c r="K1110" s="17" t="s">
        <v>224</v>
      </c>
      <c r="L1110" s="17" t="s">
        <v>224</v>
      </c>
      <c r="M1110" s="17" t="s">
        <v>224</v>
      </c>
      <c r="N1110" s="17" t="s">
        <v>224</v>
      </c>
      <c r="O1110" s="17" t="s">
        <v>224</v>
      </c>
      <c r="P1110" s="17" t="s">
        <v>224</v>
      </c>
      <c r="Q1110" s="17" t="s">
        <v>224</v>
      </c>
      <c r="R1110" s="17" t="s">
        <v>224</v>
      </c>
      <c r="S1110" s="17" t="s">
        <v>224</v>
      </c>
      <c r="T1110" s="17" t="s">
        <v>224</v>
      </c>
      <c r="U1110" s="17" t="s">
        <v>224</v>
      </c>
      <c r="V1110" s="152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7">
        <v>1</v>
      </c>
    </row>
    <row r="1111" spans="1:65">
      <c r="A1111" s="29"/>
      <c r="B1111" s="19" t="s">
        <v>225</v>
      </c>
      <c r="C1111" s="9" t="s">
        <v>225</v>
      </c>
      <c r="D1111" s="150" t="s">
        <v>227</v>
      </c>
      <c r="E1111" s="151" t="s">
        <v>228</v>
      </c>
      <c r="F1111" s="151" t="s">
        <v>229</v>
      </c>
      <c r="G1111" s="151" t="s">
        <v>230</v>
      </c>
      <c r="H1111" s="151" t="s">
        <v>231</v>
      </c>
      <c r="I1111" s="151" t="s">
        <v>234</v>
      </c>
      <c r="J1111" s="151" t="s">
        <v>235</v>
      </c>
      <c r="K1111" s="151" t="s">
        <v>236</v>
      </c>
      <c r="L1111" s="151" t="s">
        <v>237</v>
      </c>
      <c r="M1111" s="151" t="s">
        <v>238</v>
      </c>
      <c r="N1111" s="151" t="s">
        <v>239</v>
      </c>
      <c r="O1111" s="151" t="s">
        <v>240</v>
      </c>
      <c r="P1111" s="151" t="s">
        <v>241</v>
      </c>
      <c r="Q1111" s="151" t="s">
        <v>242</v>
      </c>
      <c r="R1111" s="151" t="s">
        <v>243</v>
      </c>
      <c r="S1111" s="151" t="s">
        <v>245</v>
      </c>
      <c r="T1111" s="151" t="s">
        <v>246</v>
      </c>
      <c r="U1111" s="151" t="s">
        <v>247</v>
      </c>
      <c r="V1111" s="152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7" t="s">
        <v>3</v>
      </c>
    </row>
    <row r="1112" spans="1:65">
      <c r="A1112" s="29"/>
      <c r="B1112" s="19"/>
      <c r="C1112" s="9"/>
      <c r="D1112" s="10" t="s">
        <v>112</v>
      </c>
      <c r="E1112" s="11" t="s">
        <v>263</v>
      </c>
      <c r="F1112" s="11" t="s">
        <v>263</v>
      </c>
      <c r="G1112" s="11" t="s">
        <v>263</v>
      </c>
      <c r="H1112" s="11" t="s">
        <v>112</v>
      </c>
      <c r="I1112" s="11" t="s">
        <v>263</v>
      </c>
      <c r="J1112" s="11" t="s">
        <v>263</v>
      </c>
      <c r="K1112" s="11" t="s">
        <v>264</v>
      </c>
      <c r="L1112" s="11" t="s">
        <v>264</v>
      </c>
      <c r="M1112" s="11" t="s">
        <v>264</v>
      </c>
      <c r="N1112" s="11" t="s">
        <v>263</v>
      </c>
      <c r="O1112" s="11" t="s">
        <v>264</v>
      </c>
      <c r="P1112" s="11" t="s">
        <v>263</v>
      </c>
      <c r="Q1112" s="11" t="s">
        <v>263</v>
      </c>
      <c r="R1112" s="11" t="s">
        <v>112</v>
      </c>
      <c r="S1112" s="11" t="s">
        <v>263</v>
      </c>
      <c r="T1112" s="11" t="s">
        <v>263</v>
      </c>
      <c r="U1112" s="11" t="s">
        <v>264</v>
      </c>
      <c r="V1112" s="152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7">
        <v>0</v>
      </c>
    </row>
    <row r="1113" spans="1:65">
      <c r="A1113" s="29"/>
      <c r="B1113" s="19"/>
      <c r="C1113" s="9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152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7">
        <v>1</v>
      </c>
    </row>
    <row r="1114" spans="1:65">
      <c r="A1114" s="29"/>
      <c r="B1114" s="18">
        <v>1</v>
      </c>
      <c r="C1114" s="14">
        <v>1</v>
      </c>
      <c r="D1114" s="220">
        <v>46.6</v>
      </c>
      <c r="E1114" s="220">
        <v>50.7</v>
      </c>
      <c r="F1114" s="220">
        <v>61</v>
      </c>
      <c r="G1114" s="220">
        <v>56.2</v>
      </c>
      <c r="H1114" s="220">
        <v>57.4</v>
      </c>
      <c r="I1114" s="222">
        <v>50.6</v>
      </c>
      <c r="J1114" s="220">
        <v>54.9</v>
      </c>
      <c r="K1114" s="220">
        <v>62.3</v>
      </c>
      <c r="L1114" s="220">
        <v>64.400000000000006</v>
      </c>
      <c r="M1114" s="220">
        <v>57.35</v>
      </c>
      <c r="N1114" s="220">
        <v>57</v>
      </c>
      <c r="O1114" s="220">
        <v>59.8</v>
      </c>
      <c r="P1114" s="221">
        <v>76</v>
      </c>
      <c r="Q1114" s="220">
        <v>61.100000000000009</v>
      </c>
      <c r="R1114" s="220">
        <v>54.360799999999998</v>
      </c>
      <c r="S1114" s="220">
        <v>53.9</v>
      </c>
      <c r="T1114" s="220">
        <v>57.6</v>
      </c>
      <c r="U1114" s="220">
        <v>54.4</v>
      </c>
      <c r="V1114" s="223"/>
      <c r="W1114" s="224"/>
      <c r="X1114" s="224"/>
      <c r="Y1114" s="224"/>
      <c r="Z1114" s="224"/>
      <c r="AA1114" s="224"/>
      <c r="AB1114" s="224"/>
      <c r="AC1114" s="224"/>
      <c r="AD1114" s="224"/>
      <c r="AE1114" s="224"/>
      <c r="AF1114" s="224"/>
      <c r="AG1114" s="224"/>
      <c r="AH1114" s="224"/>
      <c r="AI1114" s="224"/>
      <c r="AJ1114" s="224"/>
      <c r="AK1114" s="224"/>
      <c r="AL1114" s="224"/>
      <c r="AM1114" s="224"/>
      <c r="AN1114" s="224"/>
      <c r="AO1114" s="224"/>
      <c r="AP1114" s="224"/>
      <c r="AQ1114" s="224"/>
      <c r="AR1114" s="224"/>
      <c r="AS1114" s="224"/>
      <c r="AT1114" s="224"/>
      <c r="AU1114" s="224"/>
      <c r="AV1114" s="224"/>
      <c r="AW1114" s="224"/>
      <c r="AX1114" s="224"/>
      <c r="AY1114" s="224"/>
      <c r="AZ1114" s="224"/>
      <c r="BA1114" s="224"/>
      <c r="BB1114" s="224"/>
      <c r="BC1114" s="224"/>
      <c r="BD1114" s="224"/>
      <c r="BE1114" s="224"/>
      <c r="BF1114" s="224"/>
      <c r="BG1114" s="224"/>
      <c r="BH1114" s="224"/>
      <c r="BI1114" s="224"/>
      <c r="BJ1114" s="224"/>
      <c r="BK1114" s="224"/>
      <c r="BL1114" s="224"/>
      <c r="BM1114" s="225">
        <v>1</v>
      </c>
    </row>
    <row r="1115" spans="1:65">
      <c r="A1115" s="29"/>
      <c r="B1115" s="19">
        <v>1</v>
      </c>
      <c r="C1115" s="9">
        <v>2</v>
      </c>
      <c r="D1115" s="226">
        <v>46.1</v>
      </c>
      <c r="E1115" s="226">
        <v>51.2</v>
      </c>
      <c r="F1115" s="226">
        <v>61.600000000000009</v>
      </c>
      <c r="G1115" s="226">
        <v>55.5</v>
      </c>
      <c r="H1115" s="226">
        <v>57.6</v>
      </c>
      <c r="I1115" s="226">
        <v>58.8</v>
      </c>
      <c r="J1115" s="226">
        <v>60.6</v>
      </c>
      <c r="K1115" s="226">
        <v>59.6</v>
      </c>
      <c r="L1115" s="226">
        <v>57.3</v>
      </c>
      <c r="M1115" s="226">
        <v>54.19</v>
      </c>
      <c r="N1115" s="226">
        <v>55</v>
      </c>
      <c r="O1115" s="226">
        <v>57.8</v>
      </c>
      <c r="P1115" s="227">
        <v>80</v>
      </c>
      <c r="Q1115" s="226">
        <v>61.500000000000007</v>
      </c>
      <c r="R1115" s="226">
        <v>54.5</v>
      </c>
      <c r="S1115" s="226">
        <v>54</v>
      </c>
      <c r="T1115" s="226">
        <v>60.3</v>
      </c>
      <c r="U1115" s="226">
        <v>54</v>
      </c>
      <c r="V1115" s="223"/>
      <c r="W1115" s="224"/>
      <c r="X1115" s="224"/>
      <c r="Y1115" s="224"/>
      <c r="Z1115" s="224"/>
      <c r="AA1115" s="224"/>
      <c r="AB1115" s="224"/>
      <c r="AC1115" s="224"/>
      <c r="AD1115" s="224"/>
      <c r="AE1115" s="224"/>
      <c r="AF1115" s="224"/>
      <c r="AG1115" s="224"/>
      <c r="AH1115" s="224"/>
      <c r="AI1115" s="224"/>
      <c r="AJ1115" s="224"/>
      <c r="AK1115" s="224"/>
      <c r="AL1115" s="224"/>
      <c r="AM1115" s="224"/>
      <c r="AN1115" s="224"/>
      <c r="AO1115" s="224"/>
      <c r="AP1115" s="224"/>
      <c r="AQ1115" s="224"/>
      <c r="AR1115" s="224"/>
      <c r="AS1115" s="224"/>
      <c r="AT1115" s="224"/>
      <c r="AU1115" s="224"/>
      <c r="AV1115" s="224"/>
      <c r="AW1115" s="224"/>
      <c r="AX1115" s="224"/>
      <c r="AY1115" s="224"/>
      <c r="AZ1115" s="224"/>
      <c r="BA1115" s="224"/>
      <c r="BB1115" s="224"/>
      <c r="BC1115" s="224"/>
      <c r="BD1115" s="224"/>
      <c r="BE1115" s="224"/>
      <c r="BF1115" s="224"/>
      <c r="BG1115" s="224"/>
      <c r="BH1115" s="224"/>
      <c r="BI1115" s="224"/>
      <c r="BJ1115" s="224"/>
      <c r="BK1115" s="224"/>
      <c r="BL1115" s="224"/>
      <c r="BM1115" s="225">
        <v>33</v>
      </c>
    </row>
    <row r="1116" spans="1:65">
      <c r="A1116" s="29"/>
      <c r="B1116" s="19">
        <v>1</v>
      </c>
      <c r="C1116" s="9">
        <v>3</v>
      </c>
      <c r="D1116" s="226">
        <v>47.2</v>
      </c>
      <c r="E1116" s="226">
        <v>50.4</v>
      </c>
      <c r="F1116" s="226">
        <v>62.3</v>
      </c>
      <c r="G1116" s="226">
        <v>56</v>
      </c>
      <c r="H1116" s="226">
        <v>53.6</v>
      </c>
      <c r="I1116" s="226">
        <v>57</v>
      </c>
      <c r="J1116" s="226">
        <v>57.4</v>
      </c>
      <c r="K1116" s="226">
        <v>57.1</v>
      </c>
      <c r="L1116" s="226">
        <v>59.4</v>
      </c>
      <c r="M1116" s="226">
        <v>57.96</v>
      </c>
      <c r="N1116" s="226">
        <v>53</v>
      </c>
      <c r="O1116" s="226">
        <v>60.9</v>
      </c>
      <c r="P1116" s="227">
        <v>76</v>
      </c>
      <c r="Q1116" s="226">
        <v>63.5</v>
      </c>
      <c r="R1116" s="226">
        <v>54.296499999999995</v>
      </c>
      <c r="S1116" s="226">
        <v>53.5</v>
      </c>
      <c r="T1116" s="226">
        <v>57.6</v>
      </c>
      <c r="U1116" s="226">
        <v>56</v>
      </c>
      <c r="V1116" s="223"/>
      <c r="W1116" s="224"/>
      <c r="X1116" s="224"/>
      <c r="Y1116" s="224"/>
      <c r="Z1116" s="224"/>
      <c r="AA1116" s="224"/>
      <c r="AB1116" s="224"/>
      <c r="AC1116" s="224"/>
      <c r="AD1116" s="224"/>
      <c r="AE1116" s="224"/>
      <c r="AF1116" s="224"/>
      <c r="AG1116" s="224"/>
      <c r="AH1116" s="224"/>
      <c r="AI1116" s="224"/>
      <c r="AJ1116" s="224"/>
      <c r="AK1116" s="224"/>
      <c r="AL1116" s="224"/>
      <c r="AM1116" s="224"/>
      <c r="AN1116" s="224"/>
      <c r="AO1116" s="224"/>
      <c r="AP1116" s="224"/>
      <c r="AQ1116" s="224"/>
      <c r="AR1116" s="224"/>
      <c r="AS1116" s="224"/>
      <c r="AT1116" s="224"/>
      <c r="AU1116" s="224"/>
      <c r="AV1116" s="224"/>
      <c r="AW1116" s="224"/>
      <c r="AX1116" s="224"/>
      <c r="AY1116" s="224"/>
      <c r="AZ1116" s="224"/>
      <c r="BA1116" s="224"/>
      <c r="BB1116" s="224"/>
      <c r="BC1116" s="224"/>
      <c r="BD1116" s="224"/>
      <c r="BE1116" s="224"/>
      <c r="BF1116" s="224"/>
      <c r="BG1116" s="224"/>
      <c r="BH1116" s="224"/>
      <c r="BI1116" s="224"/>
      <c r="BJ1116" s="224"/>
      <c r="BK1116" s="224"/>
      <c r="BL1116" s="224"/>
      <c r="BM1116" s="225">
        <v>16</v>
      </c>
    </row>
    <row r="1117" spans="1:65">
      <c r="A1117" s="29"/>
      <c r="B1117" s="19">
        <v>1</v>
      </c>
      <c r="C1117" s="9">
        <v>4</v>
      </c>
      <c r="D1117" s="226">
        <v>45.6</v>
      </c>
      <c r="E1117" s="226">
        <v>49.1</v>
      </c>
      <c r="F1117" s="226">
        <v>63.1</v>
      </c>
      <c r="G1117" s="226">
        <v>57.6</v>
      </c>
      <c r="H1117" s="226">
        <v>56.2</v>
      </c>
      <c r="I1117" s="226">
        <v>57.3</v>
      </c>
      <c r="J1117" s="226">
        <v>56.7</v>
      </c>
      <c r="K1117" s="226">
        <v>54.6</v>
      </c>
      <c r="L1117" s="226">
        <v>66</v>
      </c>
      <c r="M1117" s="226">
        <v>58.97</v>
      </c>
      <c r="N1117" s="226">
        <v>50</v>
      </c>
      <c r="O1117" s="226">
        <v>59.7</v>
      </c>
      <c r="P1117" s="227">
        <v>79</v>
      </c>
      <c r="Q1117" s="226">
        <v>66.8</v>
      </c>
      <c r="R1117" s="226">
        <v>53.88</v>
      </c>
      <c r="S1117" s="226">
        <v>53.4</v>
      </c>
      <c r="T1117" s="226">
        <v>59.3</v>
      </c>
      <c r="U1117" s="226">
        <v>56.2</v>
      </c>
      <c r="V1117" s="223"/>
      <c r="W1117" s="224"/>
      <c r="X1117" s="224"/>
      <c r="Y1117" s="224"/>
      <c r="Z1117" s="224"/>
      <c r="AA1117" s="224"/>
      <c r="AB1117" s="224"/>
      <c r="AC1117" s="224"/>
      <c r="AD1117" s="224"/>
      <c r="AE1117" s="224"/>
      <c r="AF1117" s="224"/>
      <c r="AG1117" s="224"/>
      <c r="AH1117" s="224"/>
      <c r="AI1117" s="224"/>
      <c r="AJ1117" s="224"/>
      <c r="AK1117" s="224"/>
      <c r="AL1117" s="224"/>
      <c r="AM1117" s="224"/>
      <c r="AN1117" s="224"/>
      <c r="AO1117" s="224"/>
      <c r="AP1117" s="224"/>
      <c r="AQ1117" s="224"/>
      <c r="AR1117" s="224"/>
      <c r="AS1117" s="224"/>
      <c r="AT1117" s="224"/>
      <c r="AU1117" s="224"/>
      <c r="AV1117" s="224"/>
      <c r="AW1117" s="224"/>
      <c r="AX1117" s="224"/>
      <c r="AY1117" s="224"/>
      <c r="AZ1117" s="224"/>
      <c r="BA1117" s="224"/>
      <c r="BB1117" s="224"/>
      <c r="BC1117" s="224"/>
      <c r="BD1117" s="224"/>
      <c r="BE1117" s="224"/>
      <c r="BF1117" s="224"/>
      <c r="BG1117" s="224"/>
      <c r="BH1117" s="224"/>
      <c r="BI1117" s="224"/>
      <c r="BJ1117" s="224"/>
      <c r="BK1117" s="224"/>
      <c r="BL1117" s="224"/>
      <c r="BM1117" s="225">
        <v>56.619710784313725</v>
      </c>
    </row>
    <row r="1118" spans="1:65">
      <c r="A1118" s="29"/>
      <c r="B1118" s="19">
        <v>1</v>
      </c>
      <c r="C1118" s="9">
        <v>5</v>
      </c>
      <c r="D1118" s="226">
        <v>48.4</v>
      </c>
      <c r="E1118" s="226">
        <v>50.4</v>
      </c>
      <c r="F1118" s="226">
        <v>62.7</v>
      </c>
      <c r="G1118" s="226">
        <v>60</v>
      </c>
      <c r="H1118" s="226">
        <v>53.4</v>
      </c>
      <c r="I1118" s="226">
        <v>56.6</v>
      </c>
      <c r="J1118" s="226">
        <v>54.7</v>
      </c>
      <c r="K1118" s="226">
        <v>60.3</v>
      </c>
      <c r="L1118" s="226">
        <v>60.9</v>
      </c>
      <c r="M1118" s="226">
        <v>59.06</v>
      </c>
      <c r="N1118" s="226">
        <v>53</v>
      </c>
      <c r="O1118" s="226">
        <v>58.2</v>
      </c>
      <c r="P1118" s="227">
        <v>75</v>
      </c>
      <c r="Q1118" s="226">
        <v>63.6</v>
      </c>
      <c r="R1118" s="226">
        <v>53.898449999999997</v>
      </c>
      <c r="S1118" s="226">
        <v>53.5</v>
      </c>
      <c r="T1118" s="226">
        <v>58.1</v>
      </c>
      <c r="U1118" s="226">
        <v>53.5</v>
      </c>
      <c r="V1118" s="223"/>
      <c r="W1118" s="224"/>
      <c r="X1118" s="224"/>
      <c r="Y1118" s="224"/>
      <c r="Z1118" s="224"/>
      <c r="AA1118" s="224"/>
      <c r="AB1118" s="224"/>
      <c r="AC1118" s="224"/>
      <c r="AD1118" s="224"/>
      <c r="AE1118" s="224"/>
      <c r="AF1118" s="224"/>
      <c r="AG1118" s="224"/>
      <c r="AH1118" s="224"/>
      <c r="AI1118" s="224"/>
      <c r="AJ1118" s="224"/>
      <c r="AK1118" s="224"/>
      <c r="AL1118" s="224"/>
      <c r="AM1118" s="224"/>
      <c r="AN1118" s="224"/>
      <c r="AO1118" s="224"/>
      <c r="AP1118" s="224"/>
      <c r="AQ1118" s="224"/>
      <c r="AR1118" s="224"/>
      <c r="AS1118" s="224"/>
      <c r="AT1118" s="224"/>
      <c r="AU1118" s="224"/>
      <c r="AV1118" s="224"/>
      <c r="AW1118" s="224"/>
      <c r="AX1118" s="224"/>
      <c r="AY1118" s="224"/>
      <c r="AZ1118" s="224"/>
      <c r="BA1118" s="224"/>
      <c r="BB1118" s="224"/>
      <c r="BC1118" s="224"/>
      <c r="BD1118" s="224"/>
      <c r="BE1118" s="224"/>
      <c r="BF1118" s="224"/>
      <c r="BG1118" s="224"/>
      <c r="BH1118" s="224"/>
      <c r="BI1118" s="224"/>
      <c r="BJ1118" s="224"/>
      <c r="BK1118" s="224"/>
      <c r="BL1118" s="224"/>
      <c r="BM1118" s="225">
        <v>70</v>
      </c>
    </row>
    <row r="1119" spans="1:65">
      <c r="A1119" s="29"/>
      <c r="B1119" s="19">
        <v>1</v>
      </c>
      <c r="C1119" s="9">
        <v>6</v>
      </c>
      <c r="D1119" s="226">
        <v>49.4</v>
      </c>
      <c r="E1119" s="226">
        <v>51.7</v>
      </c>
      <c r="F1119" s="226">
        <v>62.20000000000001</v>
      </c>
      <c r="G1119" s="226">
        <v>58.8</v>
      </c>
      <c r="H1119" s="226">
        <v>56</v>
      </c>
      <c r="I1119" s="226">
        <v>61</v>
      </c>
      <c r="J1119" s="226">
        <v>55.6</v>
      </c>
      <c r="K1119" s="226">
        <v>58.2</v>
      </c>
      <c r="L1119" s="226">
        <v>59.9</v>
      </c>
      <c r="M1119" s="226">
        <v>57.15</v>
      </c>
      <c r="N1119" s="226">
        <v>55</v>
      </c>
      <c r="O1119" s="226">
        <v>57.7</v>
      </c>
      <c r="P1119" s="227">
        <v>73</v>
      </c>
      <c r="Q1119" s="226">
        <v>60.9</v>
      </c>
      <c r="R1119" s="226">
        <v>53.65475</v>
      </c>
      <c r="S1119" s="226">
        <v>54.2</v>
      </c>
      <c r="T1119" s="226">
        <v>58.4</v>
      </c>
      <c r="U1119" s="226">
        <v>56.8</v>
      </c>
      <c r="V1119" s="223"/>
      <c r="W1119" s="224"/>
      <c r="X1119" s="224"/>
      <c r="Y1119" s="224"/>
      <c r="Z1119" s="224"/>
      <c r="AA1119" s="224"/>
      <c r="AB1119" s="224"/>
      <c r="AC1119" s="224"/>
      <c r="AD1119" s="224"/>
      <c r="AE1119" s="224"/>
      <c r="AF1119" s="224"/>
      <c r="AG1119" s="224"/>
      <c r="AH1119" s="224"/>
      <c r="AI1119" s="224"/>
      <c r="AJ1119" s="224"/>
      <c r="AK1119" s="224"/>
      <c r="AL1119" s="224"/>
      <c r="AM1119" s="224"/>
      <c r="AN1119" s="224"/>
      <c r="AO1119" s="224"/>
      <c r="AP1119" s="224"/>
      <c r="AQ1119" s="224"/>
      <c r="AR1119" s="224"/>
      <c r="AS1119" s="224"/>
      <c r="AT1119" s="224"/>
      <c r="AU1119" s="224"/>
      <c r="AV1119" s="224"/>
      <c r="AW1119" s="224"/>
      <c r="AX1119" s="224"/>
      <c r="AY1119" s="224"/>
      <c r="AZ1119" s="224"/>
      <c r="BA1119" s="224"/>
      <c r="BB1119" s="224"/>
      <c r="BC1119" s="224"/>
      <c r="BD1119" s="224"/>
      <c r="BE1119" s="224"/>
      <c r="BF1119" s="224"/>
      <c r="BG1119" s="224"/>
      <c r="BH1119" s="224"/>
      <c r="BI1119" s="224"/>
      <c r="BJ1119" s="224"/>
      <c r="BK1119" s="224"/>
      <c r="BL1119" s="224"/>
      <c r="BM1119" s="229"/>
    </row>
    <row r="1120" spans="1:65">
      <c r="A1120" s="29"/>
      <c r="B1120" s="20" t="s">
        <v>254</v>
      </c>
      <c r="C1120" s="12"/>
      <c r="D1120" s="230">
        <v>47.216666666666669</v>
      </c>
      <c r="E1120" s="230">
        <v>50.583333333333336</v>
      </c>
      <c r="F1120" s="230">
        <v>62.15</v>
      </c>
      <c r="G1120" s="230">
        <v>57.349999999999994</v>
      </c>
      <c r="H1120" s="230">
        <v>55.699999999999996</v>
      </c>
      <c r="I1120" s="230">
        <v>56.883333333333333</v>
      </c>
      <c r="J1120" s="230">
        <v>56.650000000000006</v>
      </c>
      <c r="K1120" s="230">
        <v>58.68333333333333</v>
      </c>
      <c r="L1120" s="230">
        <v>61.316666666666663</v>
      </c>
      <c r="M1120" s="230">
        <v>57.446666666666658</v>
      </c>
      <c r="N1120" s="230">
        <v>53.833333333333336</v>
      </c>
      <c r="O1120" s="230">
        <v>59.016666666666659</v>
      </c>
      <c r="P1120" s="230">
        <v>76.5</v>
      </c>
      <c r="Q1120" s="230">
        <v>62.900000000000006</v>
      </c>
      <c r="R1120" s="230">
        <v>54.098416666666658</v>
      </c>
      <c r="S1120" s="230">
        <v>53.75</v>
      </c>
      <c r="T1120" s="230">
        <v>58.550000000000004</v>
      </c>
      <c r="U1120" s="230">
        <v>55.150000000000006</v>
      </c>
      <c r="V1120" s="223"/>
      <c r="W1120" s="224"/>
      <c r="X1120" s="224"/>
      <c r="Y1120" s="224"/>
      <c r="Z1120" s="224"/>
      <c r="AA1120" s="224"/>
      <c r="AB1120" s="224"/>
      <c r="AC1120" s="224"/>
      <c r="AD1120" s="224"/>
      <c r="AE1120" s="224"/>
      <c r="AF1120" s="224"/>
      <c r="AG1120" s="224"/>
      <c r="AH1120" s="224"/>
      <c r="AI1120" s="224"/>
      <c r="AJ1120" s="224"/>
      <c r="AK1120" s="224"/>
      <c r="AL1120" s="224"/>
      <c r="AM1120" s="224"/>
      <c r="AN1120" s="224"/>
      <c r="AO1120" s="224"/>
      <c r="AP1120" s="224"/>
      <c r="AQ1120" s="224"/>
      <c r="AR1120" s="224"/>
      <c r="AS1120" s="224"/>
      <c r="AT1120" s="224"/>
      <c r="AU1120" s="224"/>
      <c r="AV1120" s="224"/>
      <c r="AW1120" s="224"/>
      <c r="AX1120" s="224"/>
      <c r="AY1120" s="224"/>
      <c r="AZ1120" s="224"/>
      <c r="BA1120" s="224"/>
      <c r="BB1120" s="224"/>
      <c r="BC1120" s="224"/>
      <c r="BD1120" s="224"/>
      <c r="BE1120" s="224"/>
      <c r="BF1120" s="224"/>
      <c r="BG1120" s="224"/>
      <c r="BH1120" s="224"/>
      <c r="BI1120" s="224"/>
      <c r="BJ1120" s="224"/>
      <c r="BK1120" s="224"/>
      <c r="BL1120" s="224"/>
      <c r="BM1120" s="229"/>
    </row>
    <row r="1121" spans="1:65">
      <c r="A1121" s="29"/>
      <c r="B1121" s="3" t="s">
        <v>255</v>
      </c>
      <c r="C1121" s="28"/>
      <c r="D1121" s="226">
        <v>46.900000000000006</v>
      </c>
      <c r="E1121" s="226">
        <v>50.55</v>
      </c>
      <c r="F1121" s="226">
        <v>62.25</v>
      </c>
      <c r="G1121" s="226">
        <v>56.900000000000006</v>
      </c>
      <c r="H1121" s="226">
        <v>56.1</v>
      </c>
      <c r="I1121" s="226">
        <v>57.15</v>
      </c>
      <c r="J1121" s="226">
        <v>56.150000000000006</v>
      </c>
      <c r="K1121" s="226">
        <v>58.900000000000006</v>
      </c>
      <c r="L1121" s="226">
        <v>60.4</v>
      </c>
      <c r="M1121" s="226">
        <v>57.655000000000001</v>
      </c>
      <c r="N1121" s="226">
        <v>54</v>
      </c>
      <c r="O1121" s="226">
        <v>58.95</v>
      </c>
      <c r="P1121" s="226">
        <v>76</v>
      </c>
      <c r="Q1121" s="226">
        <v>62.5</v>
      </c>
      <c r="R1121" s="226">
        <v>54.097474999999996</v>
      </c>
      <c r="S1121" s="226">
        <v>53.7</v>
      </c>
      <c r="T1121" s="226">
        <v>58.25</v>
      </c>
      <c r="U1121" s="226">
        <v>55.2</v>
      </c>
      <c r="V1121" s="223"/>
      <c r="W1121" s="224"/>
      <c r="X1121" s="224"/>
      <c r="Y1121" s="224"/>
      <c r="Z1121" s="224"/>
      <c r="AA1121" s="224"/>
      <c r="AB1121" s="224"/>
      <c r="AC1121" s="224"/>
      <c r="AD1121" s="224"/>
      <c r="AE1121" s="224"/>
      <c r="AF1121" s="224"/>
      <c r="AG1121" s="224"/>
      <c r="AH1121" s="224"/>
      <c r="AI1121" s="224"/>
      <c r="AJ1121" s="224"/>
      <c r="AK1121" s="224"/>
      <c r="AL1121" s="224"/>
      <c r="AM1121" s="224"/>
      <c r="AN1121" s="224"/>
      <c r="AO1121" s="224"/>
      <c r="AP1121" s="224"/>
      <c r="AQ1121" s="224"/>
      <c r="AR1121" s="224"/>
      <c r="AS1121" s="224"/>
      <c r="AT1121" s="224"/>
      <c r="AU1121" s="224"/>
      <c r="AV1121" s="224"/>
      <c r="AW1121" s="224"/>
      <c r="AX1121" s="224"/>
      <c r="AY1121" s="224"/>
      <c r="AZ1121" s="224"/>
      <c r="BA1121" s="224"/>
      <c r="BB1121" s="224"/>
      <c r="BC1121" s="224"/>
      <c r="BD1121" s="224"/>
      <c r="BE1121" s="224"/>
      <c r="BF1121" s="224"/>
      <c r="BG1121" s="224"/>
      <c r="BH1121" s="224"/>
      <c r="BI1121" s="224"/>
      <c r="BJ1121" s="224"/>
      <c r="BK1121" s="224"/>
      <c r="BL1121" s="224"/>
      <c r="BM1121" s="229"/>
    </row>
    <row r="1122" spans="1:65">
      <c r="A1122" s="29"/>
      <c r="B1122" s="3" t="s">
        <v>256</v>
      </c>
      <c r="C1122" s="28"/>
      <c r="D1122" s="217">
        <v>1.4427982071886083</v>
      </c>
      <c r="E1122" s="217">
        <v>0.88411914732499042</v>
      </c>
      <c r="F1122" s="217">
        <v>0.75564541949250208</v>
      </c>
      <c r="G1122" s="217">
        <v>1.7751056306597637</v>
      </c>
      <c r="H1122" s="217">
        <v>1.8187908071023455</v>
      </c>
      <c r="I1122" s="217">
        <v>3.4747182139947199</v>
      </c>
      <c r="J1122" s="217">
        <v>2.1970434679359441</v>
      </c>
      <c r="K1122" s="217">
        <v>2.6813553786595792</v>
      </c>
      <c r="L1122" s="217">
        <v>3.2688937986215887</v>
      </c>
      <c r="M1122" s="217">
        <v>1.7827020689578701</v>
      </c>
      <c r="N1122" s="217">
        <v>2.4013884872437168</v>
      </c>
      <c r="O1122" s="217">
        <v>1.3044794619566322</v>
      </c>
      <c r="P1122" s="217">
        <v>2.5884358211089569</v>
      </c>
      <c r="Q1122" s="217">
        <v>2.2476654555338049</v>
      </c>
      <c r="R1122" s="217">
        <v>0.3328314328104634</v>
      </c>
      <c r="S1122" s="217">
        <v>0.32710854467592348</v>
      </c>
      <c r="T1122" s="217">
        <v>1.0634848376916315</v>
      </c>
      <c r="U1122" s="217">
        <v>1.3531444860028805</v>
      </c>
      <c r="V1122" s="212"/>
      <c r="W1122" s="213"/>
      <c r="X1122" s="213"/>
      <c r="Y1122" s="213"/>
      <c r="Z1122" s="213"/>
      <c r="AA1122" s="213"/>
      <c r="AB1122" s="213"/>
      <c r="AC1122" s="213"/>
      <c r="AD1122" s="213"/>
      <c r="AE1122" s="213"/>
      <c r="AF1122" s="213"/>
      <c r="AG1122" s="213"/>
      <c r="AH1122" s="213"/>
      <c r="AI1122" s="213"/>
      <c r="AJ1122" s="213"/>
      <c r="AK1122" s="213"/>
      <c r="AL1122" s="213"/>
      <c r="AM1122" s="213"/>
      <c r="AN1122" s="213"/>
      <c r="AO1122" s="213"/>
      <c r="AP1122" s="213"/>
      <c r="AQ1122" s="213"/>
      <c r="AR1122" s="213"/>
      <c r="AS1122" s="213"/>
      <c r="AT1122" s="213"/>
      <c r="AU1122" s="213"/>
      <c r="AV1122" s="213"/>
      <c r="AW1122" s="213"/>
      <c r="AX1122" s="213"/>
      <c r="AY1122" s="213"/>
      <c r="AZ1122" s="213"/>
      <c r="BA1122" s="213"/>
      <c r="BB1122" s="213"/>
      <c r="BC1122" s="213"/>
      <c r="BD1122" s="213"/>
      <c r="BE1122" s="213"/>
      <c r="BF1122" s="213"/>
      <c r="BG1122" s="213"/>
      <c r="BH1122" s="213"/>
      <c r="BI1122" s="213"/>
      <c r="BJ1122" s="213"/>
      <c r="BK1122" s="213"/>
      <c r="BL1122" s="213"/>
      <c r="BM1122" s="218"/>
    </row>
    <row r="1123" spans="1:65">
      <c r="A1123" s="29"/>
      <c r="B1123" s="3" t="s">
        <v>86</v>
      </c>
      <c r="C1123" s="28"/>
      <c r="D1123" s="13">
        <v>3.0556968736786622E-2</v>
      </c>
      <c r="E1123" s="13">
        <v>1.7478467492421556E-2</v>
      </c>
      <c r="F1123" s="13">
        <v>1.215841382932425E-2</v>
      </c>
      <c r="G1123" s="13">
        <v>3.0952147003657608E-2</v>
      </c>
      <c r="H1123" s="13">
        <v>3.2653335854620207E-2</v>
      </c>
      <c r="I1123" s="13">
        <v>6.1084996437059245E-2</v>
      </c>
      <c r="J1123" s="13">
        <v>3.8782762011225838E-2</v>
      </c>
      <c r="K1123" s="13">
        <v>4.5691940562219473E-2</v>
      </c>
      <c r="L1123" s="13">
        <v>5.3311668365668752E-2</v>
      </c>
      <c r="M1123" s="13">
        <v>3.1032297823335331E-2</v>
      </c>
      <c r="N1123" s="13">
        <v>4.4607835676353867E-2</v>
      </c>
      <c r="O1123" s="13">
        <v>2.2103577440665899E-2</v>
      </c>
      <c r="P1123" s="13">
        <v>3.3835762367437343E-2</v>
      </c>
      <c r="Q1123" s="13">
        <v>3.5733950008486559E-2</v>
      </c>
      <c r="R1123" s="13">
        <v>6.1523322366575138E-3</v>
      </c>
      <c r="S1123" s="13">
        <v>6.0857403660636925E-3</v>
      </c>
      <c r="T1123" s="13">
        <v>1.8163703461855363E-2</v>
      </c>
      <c r="U1123" s="13">
        <v>2.4535711441575347E-2</v>
      </c>
      <c r="V1123" s="152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3" t="s">
        <v>257</v>
      </c>
      <c r="C1124" s="28"/>
      <c r="D1124" s="13">
        <v>-0.16607368683790824</v>
      </c>
      <c r="E1124" s="13">
        <v>-0.10661265074234083</v>
      </c>
      <c r="F1124" s="13">
        <v>9.767427524936112E-2</v>
      </c>
      <c r="G1124" s="13">
        <v>1.2898144578452841E-2</v>
      </c>
      <c r="H1124" s="13">
        <v>-1.6243650339671678E-2</v>
      </c>
      <c r="I1124" s="13">
        <v>4.6560207632257988E-3</v>
      </c>
      <c r="J1124" s="13">
        <v>5.3495885561249956E-4</v>
      </c>
      <c r="K1124" s="13">
        <v>3.6447069764816264E-2</v>
      </c>
      <c r="L1124" s="13">
        <v>8.2956197007883814E-2</v>
      </c>
      <c r="M1124" s="13">
        <v>1.4605441654464313E-2</v>
      </c>
      <c r="N1124" s="13">
        <v>-4.9212145600580182E-2</v>
      </c>
      <c r="O1124" s="13">
        <v>4.2334301061407009E-2</v>
      </c>
      <c r="P1124" s="13">
        <v>0.35111958256759657</v>
      </c>
      <c r="Q1124" s="13">
        <v>0.11092054566669063</v>
      </c>
      <c r="R1124" s="13">
        <v>-4.4530324911966512E-2</v>
      </c>
      <c r="S1124" s="13">
        <v>-5.0683953424727979E-2</v>
      </c>
      <c r="T1124" s="13">
        <v>3.4092177246180189E-2</v>
      </c>
      <c r="U1124" s="13">
        <v>-2.5957581979046407E-2</v>
      </c>
      <c r="V1124" s="152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29"/>
      <c r="B1125" s="45" t="s">
        <v>258</v>
      </c>
      <c r="C1125" s="46"/>
      <c r="D1125" s="44">
        <v>2.68</v>
      </c>
      <c r="E1125" s="44">
        <v>1.77</v>
      </c>
      <c r="F1125" s="44">
        <v>1.36</v>
      </c>
      <c r="G1125" s="44">
        <v>0.06</v>
      </c>
      <c r="H1125" s="44">
        <v>0.38</v>
      </c>
      <c r="I1125" s="44">
        <v>0.06</v>
      </c>
      <c r="J1125" s="44">
        <v>0.13</v>
      </c>
      <c r="K1125" s="44">
        <v>0.42</v>
      </c>
      <c r="L1125" s="44">
        <v>1.1399999999999999</v>
      </c>
      <c r="M1125" s="44">
        <v>0.09</v>
      </c>
      <c r="N1125" s="44">
        <v>0.89</v>
      </c>
      <c r="O1125" s="44">
        <v>0.51</v>
      </c>
      <c r="P1125" s="44">
        <v>5.24</v>
      </c>
      <c r="Q1125" s="44">
        <v>1.56</v>
      </c>
      <c r="R1125" s="44">
        <v>0.82</v>
      </c>
      <c r="S1125" s="44">
        <v>0.91</v>
      </c>
      <c r="T1125" s="44">
        <v>0.39</v>
      </c>
      <c r="U1125" s="44">
        <v>0.53</v>
      </c>
      <c r="V1125" s="152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B1126" s="3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BM1126" s="55"/>
    </row>
    <row r="1127" spans="1:65">
      <c r="BM1127" s="55"/>
    </row>
    <row r="1128" spans="1:65">
      <c r="BM1128" s="55"/>
    </row>
    <row r="1129" spans="1:65">
      <c r="BM1129" s="55"/>
    </row>
    <row r="1130" spans="1:65">
      <c r="BM1130" s="55"/>
    </row>
    <row r="1131" spans="1:65">
      <c r="BM1131" s="55"/>
    </row>
    <row r="1132" spans="1:65">
      <c r="BM1132" s="55"/>
    </row>
    <row r="1133" spans="1:65"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6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</sheetData>
  <dataConsolidate/>
  <conditionalFormatting sqref="B6:V11 B24:U29 B42:V47 B60:D65 B78:U83 B96:V101 B115:V120 B133:V138 B151:V156 B170:R175 B188:V193 B207:U212 B225:T230 B244:V249 B262:I267 B280:I285 B298:I303 B316:V321 B334:U339 B352:I357 B370:Q375 B389:T394 B407:D412 B425:I430 B443:U448 B462:V467 B480:T485 B498:V503 B516:J521 B534:V539 B552:V557 B570:V575 B588:V593 B606:U611 B624:I629 B642:V647 B660:V665 B678:U683 B696:I701 B714:T719 B732:R737 B750:V755 B768:V773 B786:V791 B804:T809 B822:I827 B840:V845 B859:V864 B877:U882 B896:K901 B914:U919 B933:S938 B951:U956 B969:T974 B987:I992 B1005:U1010 B1023:V1028 B1041:V1046 B1060:U1065 B1078:K1083 B1096:V1101 B1114:U1119">
    <cfRule type="expression" dxfId="17" priority="186">
      <formula>AND($B6&lt;&gt;$B5,NOT(ISBLANK(INDIRECT(Anlyt_LabRefThisCol))))</formula>
    </cfRule>
  </conditionalFormatting>
  <conditionalFormatting sqref="C2:V17 C20:U35 C38:V53 C56:D71 C74:U89 C92:V107 C111:V126 C129:V144 C147:V162 C166:R181 C184:V199 C203:U218 C221:T236 C240:V255 C258:I273 C276:I291 C294:I309 C312:V327 C330:U345 C348:I363 C366:Q381 C385:T400 C403:D418 C421:I436 C439:U454 C458:V473 C476:T491 C494:V509 C512:J527 C530:V545 C548:V563 C566:V581 C584:V599 C602:U617 C620:I635 C638:V653 C656:V671 C674:U689 C692:I707 C710:T725 C728:R743 C746:V761 C764:V779 C782:V797 C800:T815 C818:I833 C836:V851 C855:V870 C873:U888 C892:K907 C910:U925 C929:S944 C947:U962 C965:T980 C983:I998 C1001:U1016 C1019:V1034 C1037:V1052 C1056:U1071 C1074:K1089 C1092:V1107 C1110:U1125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2023-02-14T03:33:47Z</dcterms:modified>
</cp:coreProperties>
</file>