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2d 503e 504d &amp; 508 porphyry JN1599\Results\SARs &amp; CCCs\R1\"/>
    </mc:Choice>
  </mc:AlternateContent>
  <xr:revisionPtr revIDLastSave="0" documentId="13_ncr:1_{BCF51DDD-D8D4-4AAD-9ADE-82956E1AA18B}" xr6:coauthVersionLast="47" xr6:coauthVersionMax="47" xr10:uidLastSave="{00000000-0000-0000-0000-000000000000}"/>
  <bookViews>
    <workbookView xWindow="-120" yWindow="-120" windowWidth="29040" windowHeight="15840" tabRatio="908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11" i="47895" s="1"/>
  <c r="J9" i="47895" l="1"/>
  <c r="J21" i="47895"/>
  <c r="J14" i="47895"/>
  <c r="J13" i="47895"/>
  <c r="J6" i="47895"/>
  <c r="J5" i="47895"/>
  <c r="J23" i="47895" s="1"/>
  <c r="J20" i="47895"/>
  <c r="J12" i="47895"/>
  <c r="J19" i="47895"/>
  <c r="J4" i="47895"/>
  <c r="J15" i="47895"/>
  <c r="J7" i="47895"/>
  <c r="J3" i="47895"/>
  <c r="J10" i="47895"/>
  <c r="J18" i="47895"/>
  <c r="J8" i="47895"/>
  <c r="J24" i="47895" s="1"/>
  <c r="J22" i="47895"/>
  <c r="J17" i="47895"/>
  <c r="J16" i="47895"/>
  <c r="J25" i="47895" l="1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D1C712BB-FAF7-49A3-A036-30D845ECFF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4C0FA3B-0629-4EFC-91A9-6276F90F0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03BD2A1-16E7-433C-9858-EB2F0A45E5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0B8685B-A0F9-4890-9D54-4852EA6BD8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DB0A0AB-42DB-4A45-9A21-88D0510D54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6BFAB64-74F1-43ED-9DDF-7FDFF9CDE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B8565A9A-72CB-4436-883F-C6F1BCADAF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A55A8E28-1989-421A-8A55-9D3B5D6B9F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CE8E34B-4490-46AB-B655-8433F9A165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2B21FC00-6E35-4219-BF3C-8B1E01A219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EA894296-ADFD-4AF6-97A8-C507D4D34B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BC5F6E1-7B04-42EE-AB6F-26CBFE7506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E590227C-9842-4EE2-B7E7-5EDB40D23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0CDFB18A-107B-4D3C-998A-FCDEFD4D76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6819F615-A6A6-4B98-AEFA-C7D64A88AB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4CEB55B7-C11C-40B9-B269-31C247E440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915A381E-3C03-4CEA-98CA-D41F61204D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B1597AC8-14C4-4EE4-94E8-F7BF15B2ED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62A911C0-DCCA-437F-B5B0-B3018D799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258FF748-C012-4E33-97FD-C716D5CE54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8885FD58-49C4-41DF-BB29-6767DAB568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F819ADDE-CCBE-44F5-B719-0097E34772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7E739637-E7BF-4849-A792-03A730F3A9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0D9526E6-7E65-47ED-9B4F-5037CA078A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638C5C2C-0D73-4637-B6CB-181E109C54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6F364C8F-86B0-41AE-9BAF-A6B676986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632EE89D-927B-4720-9A5F-F3CBBF241E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FB76FE58-2F94-4709-8083-776E658FDC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61353A2-D26C-4248-A2BE-528A77DE6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4DFB7DC9-E3ED-4EF9-91BE-CB1136C93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592D8960-77BA-4D4E-A937-7E4088BA25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147CFAA2-3085-476E-952B-4195F5F2F4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BE3970A9-F272-497D-B636-CD63249932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B3BBE61E-25C7-47D4-A7BF-081BDCDE1E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0382B263-0A4A-45D6-9F4C-FC6FAC041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BDA8A1A9-9E3D-440B-A249-22DCB1F5F4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 shapeId="0" xr:uid="{E7835253-C839-4E87-A76B-8CEE112932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 shapeId="0" xr:uid="{DE3BC357-E67F-475A-82AC-FA0FC6EF1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 shapeId="0" xr:uid="{32B75E37-67F6-4C24-A332-E25002651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 shapeId="0" xr:uid="{B138C2E6-C8A6-40B9-B661-FCA50B1F6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AE6C8DA3-A21E-4A44-844B-E02A481861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C8CDE068-4E0F-4AD4-B5A4-FF4CA4B10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B8A607BA-8C91-40DC-AA7B-0F180CF7C0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CE27D77E-A176-48D0-A798-A08C6406F1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 shapeId="0" xr:uid="{348E6AAE-6B0A-4F5A-BD88-468D6297C8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08D437A9-EEA1-4679-88D5-5040B6A777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1757B510-EC01-4A0C-81CB-8BC8DCA57E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F1D7D554-A2A3-44A5-9F96-4B2DBE12D0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32DD4DFC-AA89-459E-863F-C754DADF52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C25D8DEE-752F-4824-89B2-185AD973B8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3496037C-EAEF-4E32-A897-420B01D8B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7BEEA8B7-0AF4-422B-97CB-7A24E07CFA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F6DFBCD4-615A-4EE9-9652-755C34BD43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6E148947-4688-472E-A653-497D1B6BF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834B7398-CBD7-4FCC-B213-FF25D2A54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BCD9F162-FACC-4F5A-A202-8EB3F14176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1D1C2545-1C70-4706-AC27-F85D7E05F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AF613466-FFC0-4AF2-9A99-BB0576FF10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325C83E9-3B86-415D-950F-04C301352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41B026D7-5762-4102-B678-D9AED7ED89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7251A18D-BE19-45F9-902F-6B7FDD62C4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ECB9428B-D128-4BA2-B85F-D0A46C1E3D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9B901846-398C-4C50-880B-B28E48C2D4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 shapeId="0" xr:uid="{0D43281F-DCFC-4E60-9D73-6394CBF6F5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E6DE9F2-673E-4406-9B5F-284E4DD1BE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1E2861F-0149-43FE-A808-420C17B756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165493B-4806-4494-BC5F-50583BC0ED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12CB93A-3328-4F65-A6FB-5B74AC419F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B1C227D-F34D-42DD-90E7-9E2BFC34D8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E6E6D33-7030-49AB-9ADA-5AEFB05B2A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83E3E00-0063-411E-A65E-0CC05BC5ED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C1A8EEF6-3131-41FA-A652-227F45CD49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C2B4EBE3-C3B8-4E7B-AD15-F59B36D0DE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99CCB824-ED41-4CEE-9194-F252C68D2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7ACCC184-C597-4A7C-BA68-68245F23B8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EA605A5E-8400-4A79-9498-505A3438BA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1AADB2AE-D98E-477C-9552-70D29B06CC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92B310D4-1970-4B52-8956-FE358CD1A2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94682CC3-76F9-42BE-9A85-4220F8E896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D5956488-5BAD-4B1A-BD8D-34548A9EF0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2E0F3E93-5780-426B-86CC-F19CD74E12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DC6E6B67-6425-4A9E-9B0F-ED73B1ADAA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0DD87019-6BA3-4810-83A9-3B5D59822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B7E31C86-66BF-4FF8-9527-64AA8ECCAC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C14B7A51-D919-4C0A-8382-740C52638E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642775FA-2C23-4388-92F4-8D0D4FB33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F8110962-3C94-49BE-A46E-2159CA080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CE88467F-9D3F-4A47-AB84-C0003779AF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9A6634E4-8EE6-4F21-AB84-3E0E1EF7D4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0822E4ED-4BD2-4D5F-9784-A0ED5A1564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D485137B-29DF-4DD8-BECB-255BC63C43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39ED5D90-5D4A-482A-B09F-C41B35C787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6061F384-7336-4A4F-81DB-FC9331E44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23BC9669-4D3A-4FE5-98F7-EAA3AB6E71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D95F95F0-C065-4870-B28F-272F9CDA21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F29DA0B0-8E00-42F2-BCFE-C45E6D75E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F3821FDF-95D8-4521-BB21-32F54018DB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A59FC024-154D-4DC0-9DC0-33D7576973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D176DD82-3458-4BE8-9A64-9B818CEACA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33BEFB2E-F873-43DE-A276-1B4C1BADA2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 xr:uid="{7079B283-B944-4360-BB31-2D5CE7EFEC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 xr:uid="{CB32AEFE-7933-49D4-AA81-934F975C7E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 xr:uid="{7F65E3DB-371E-4C3D-ADD3-4FD24980B4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 xr:uid="{C9ED1F01-3D12-43C7-99BC-D0D73CE005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 xr:uid="{3DF2CBD9-6F5A-49C4-B308-EB22F88A05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 xr:uid="{C5751011-E5F2-4CAE-95B3-61AF27A766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 xr:uid="{ECC03335-E38F-4630-A1EF-D75532019B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44494E41-4FBD-4A12-8A7A-3623233990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B5B0D4BF-B2FD-4A29-ADC3-2B93E83BEF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6E7B11C8-A12A-42D0-9146-7BC1C33CE4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83A9EEA1-5B66-4437-BB9A-6A531E790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19A4F560-89DE-41B2-902D-7F3171F0D6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ABC6AF47-F8D9-439F-A77A-316B095A3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 shapeId="0" xr:uid="{F02CC068-1941-4E29-9DE4-E2B4CF7576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 xr:uid="{2126D871-05C5-4818-BA48-D9B679B6C5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 shapeId="0" xr:uid="{06074B6E-B52F-454B-BD70-289117AF3F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 xr:uid="{FFB2F7D6-7893-402E-83DA-9E3EF0DF4D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6194E594-71AE-448D-AD4D-743150467D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 xr:uid="{5FA05DE4-D64D-421E-89A4-3B9D38EEC3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 xr:uid="{E03B87C6-B24D-45D8-AC53-FBF6057DE5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F362CCF9-4DE7-47AB-8E87-A147364017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C4EDE9C8-8F45-43DF-800B-5E47067583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28A6C6BC-BE24-41B8-90BA-7F16E7418C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16474520-CC04-4B31-AA38-A26A4B1B6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 xr:uid="{482FC1E1-20E9-421D-A386-88FB263E9D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 xr:uid="{61C46C42-8D96-4B23-8D5B-9A9038F378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 xr:uid="{F8652341-D02A-4DA7-AB18-620B1DB603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87A01188-85D0-4CCA-B4B3-648837EDC3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5AD14E3-551D-434E-887F-DBCC79ECFC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11A7813-B4A3-4DD5-9476-76CD816992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243BC288-D28E-472F-A9D3-E30BF83497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386CC24A-E135-436F-82DD-6CCA70F094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96A1844E-2575-4322-9E08-0D177CA9E2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61615F6-F26B-4D88-AD26-216331FF68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55884544-06A2-4410-8421-96C2430D83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AF2A5C86-2DDB-44DC-ADA4-B8E68BA1A9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40BA1EA-757E-4EC6-B1A7-C18F2FF92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2A67C21-0B9B-44B0-975D-F29D6FAFF4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9385D33-A8B2-4ECD-9800-9D2D12C626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0CB2DBA-484F-418D-ABEF-D3A9B34875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67EC928-F581-407B-A8B7-DA43700510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3E0333BF-07ED-4D4A-A176-F992B9B928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521E42D-9263-4DEA-BF09-96AECFDBD9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54782834-D783-4D79-B053-78186506E0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11DF286-3B65-4D7D-A511-C99963DDA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F13C53FA-FDF5-47F7-AF91-DFB3D5871B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300F3436-9B30-4737-8B7F-3C9A109BE5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DC8586A-21F5-4BA4-9B9A-F36A65A3B4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F30DBDE0-5A4F-43DE-9EAC-23D07C333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41F094C-0B7D-4006-A8C3-BF631D3CD7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372DAFF-3E2A-41AE-80A1-BEC73DA85B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9FFBE063-4220-4A5F-98C8-C08ED3EAD4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402DCF29-7480-4063-96E7-F2C706C72A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B5A554F7-C8C0-44AA-B259-FF13A4787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6E4F43E-3FA8-4E77-AB4E-6E19869DC5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EC897A9D-D9DB-42F1-A250-F486045264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799AE009-DD26-41C0-AAEC-AC35F467AC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18D40FB1-9447-4957-9FE7-DC5145D6A2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B12EF98-A320-4B53-A00A-0C0C976F0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1097B88-5F2E-446E-AAF4-E090274CF7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11A11EF6-28C7-4EA8-BFE8-7761FB90DE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9E00E3D9-06BA-458C-B259-41752CD58C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F83365-A39F-43BE-B422-A2271830AF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87D5F53D-655A-42F6-94C0-B57B6EF9DF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7E5E5D3-F0EF-4D54-BAEA-9B2FEA3357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CBA7E130-1729-4838-BE60-F8FAC1008F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A0BC7CE-0BEE-4A27-B254-61D47A2554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1E908508-C587-4075-A2D1-E8376BE6B6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B7E335DB-FF03-4E01-9AAC-3B6D4B5413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CCCD5835-F9FE-42D1-B3F1-E09847DDD2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76FE1D5C-BBB6-4566-A921-5D5730C211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85F6E9A-6DB4-4E2B-86EB-33393798EA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66386327-0E4B-4383-926B-0C13326211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133523D1-F49B-4232-9AFB-022E24115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C7BB5648-3E60-4B0C-8E5A-6E266EA456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3AF5093-F8CB-47A2-896D-C08EE4E19C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D09DC92-6997-431D-987C-8074B39E31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438EA39-7EFC-411A-988B-3144E9686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44EE3452-6D77-41EA-8B1A-20E3E3EB2D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18212F60-ED3C-4CFA-8363-3A3C1BE9F9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E3D78DFE-002C-4B63-82BF-377E0A6D2F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BC78768-9035-4FB4-8DDF-056627873D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BD34F63-FB5C-4BEC-A83A-F56EB3DC8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351425AB-477F-4F05-B8F1-FF7C6B1EFD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3B9355D4-545D-4495-ABAE-56D336189B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AD5907B-2ACB-4E9A-A062-1A31D0D7EA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1D56CAB9-5520-44BF-957B-20C98A5FFE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6F602784-A97D-4567-AB54-D9616B87F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CB3DE566-30F5-44BC-AE58-D3DEBCF27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E672666E-516C-4B46-8704-7A216E5481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6933F303-3F8D-45D4-8AFE-C1205F1D5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1A846493-6F16-4123-A747-DC89F0EFD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172564FA-6038-48F9-8DB0-43C37D8F30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<sst xmlns="http://schemas.openxmlformats.org/spreadsheetml/2006/main" count="11386" uniqueCount="619">
  <si>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</si>
  <si>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</si>
  <si>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</si>
  <si>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</si>
  <si>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</si>
  <si>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</si>
  <si>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</si>
  <si>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</si>
  <si>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</si>
  <si>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</si>
  <si>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</si>
  <si>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</si>
  <si>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</si>
  <si>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</si>
  <si>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</si>
  <si>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</si>
  <si>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</si>
  <si>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</si>
  <si>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</si>
  <si>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</si>
  <si>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</si>
  <si>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</si>
  <si>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</si>
  <si>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</si>
  <si>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</si>
  <si>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</si>
  <si>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</si>
  <si>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</si>
  <si>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</si>
  <si>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</si>
  <si>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</si>
  <si>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</si>
  <si>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</si>
  <si>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</si>
  <si>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</si>
  <si>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</si>
  <si>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</si>
  <si>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</si>
  <si>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</si>
  <si>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</si>
  <si>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</si>
  <si>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</si>
  <si>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</si>
  <si>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</si>
  <si>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</si>
  <si>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</si>
  <si>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</si>
  <si>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</si>
  <si>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</si>
  <si>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</si>
  <si>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</si>
  <si>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</si>
  <si>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</si>
  <si>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</si>
  <si>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</si>
  <si>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</si>
  <si>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</si>
  <si>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</si>
  <si>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</si>
  <si>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</si>
  <si>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</si>
  <si>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</si>
  <si>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</si>
  <si>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</si>
  <si>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</si>
  <si>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</si>
  <si>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</si>
  <si>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</si>
  <si>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</si>
  <si>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</si>
  <si>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</si>
  <si>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</si>
  <si>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</si>
  <si>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</si>
  <si>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</si>
  <si>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</si>
  <si>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</si>
  <si>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</si>
  <si>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</si>
  <si>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</si>
  <si>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</si>
  <si>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</si>
  <si>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</si>
  <si>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</si>
  <si>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</si>
  <si>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</si>
  <si>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</si>
  <si>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</si>
  <si>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</si>
  <si>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</si>
  <si>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</si>
  <si>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</si>
  <si>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</si>
  <si>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</si>
  <si>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</si>
  <si>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</si>
  <si>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</si>
  <si>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</si>
  <si>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</si>
  <si>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</si>
  <si>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</si>
  <si>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</si>
  <si>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</si>
  <si>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</si>
  <si>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</si>
  <si>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</si>
  <si>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</si>
  <si>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</si>
  <si>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</si>
  <si>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</si>
  <si>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</si>
  <si>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</si>
  <si>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</si>
  <si>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</si>
  <si>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</si>
  <si>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</si>
  <si>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</si>
  <si>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</si>
  <si>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</si>
  <si>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</si>
  <si>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</si>
  <si>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</si>
  <si>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</si>
  <si>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</si>
  <si>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</si>
  <si>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</si>
  <si>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</si>
  <si>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</si>
  <si>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</si>
  <si>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</si>
  <si>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</si>
  <si>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</si>
  <si>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</si>
  <si>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</si>
  <si>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</si>
  <si>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</si>
  <si>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</si>
  <si>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</si>
  <si>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</si>
  <si>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</si>
  <si>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</si>
  <si>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</si>
  <si>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</si>
  <si>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</si>
  <si>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</si>
  <si>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</si>
  <si>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</si>
  <si>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</si>
  <si>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</si>
  <si>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</si>
  <si>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</si>
  <si>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</si>
  <si>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</si>
  <si>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</si>
  <si>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</si>
  <si>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</si>
  <si>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</si>
  <si>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</si>
  <si>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</si>
  <si>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</si>
  <si>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</si>
  <si>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</si>
  <si>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</si>
  <si>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</si>
  <si>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</si>
  <si>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</si>
  <si>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</si>
  <si>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</si>
  <si>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</si>
  <si>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</si>
  <si>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</si>
  <si>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</si>
  <si>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</si>
  <si>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</si>
  <si>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</si>
  <si>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</si>
  <si>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</si>
  <si>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</si>
  <si>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</si>
  <si>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</si>
  <si>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</si>
  <si>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</si>
  <si>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</si>
  <si>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</si>
  <si>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</si>
  <si>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</si>
  <si>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</si>
  <si>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</si>
  <si>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</si>
  <si>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</si>
  <si>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</si>
  <si>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</si>
  <si>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</si>
  <si>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</si>
  <si>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</si>
  <si>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</si>
  <si>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</si>
  <si>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</si>
  <si>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</si>
  <si>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</si>
  <si>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</si>
  <si>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</si>
  <si>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</si>
  <si>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</si>
  <si>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</si>
  <si>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</si>
  <si>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</si>
  <si>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Pb Fire Assay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</si>
  <si>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</si>
  <si>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</si>
  <si>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</si>
  <si>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</si>
  <si>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</si>
  <si>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</si>
  <si>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</si>
  <si>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</si>
  <si>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</si>
  <si>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</si>
  <si>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</si>
  <si>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</si>
  <si>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</si>
  <si>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</si>
  <si>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</si>
  <si>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</si>
  <si>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Hg, ppm</t>
  </si>
  <si>
    <t>Lab</t>
  </si>
  <si>
    <t>No</t>
  </si>
  <si>
    <t>3.00</t>
  </si>
  <si>
    <t>2.01</t>
  </si>
  <si>
    <t>2.02</t>
  </si>
  <si>
    <t>2.03</t>
  </si>
  <si>
    <t>2.04</t>
  </si>
  <si>
    <t>2.05</t>
  </si>
  <si>
    <t>2.06</t>
  </si>
  <si>
    <t>2.08</t>
  </si>
  <si>
    <t>2.09</t>
  </si>
  <si>
    <t>2.11</t>
  </si>
  <si>
    <t>2.12</t>
  </si>
  <si>
    <t>2.13</t>
  </si>
  <si>
    <t>2.14</t>
  </si>
  <si>
    <t>2.15</t>
  </si>
  <si>
    <t>2.16</t>
  </si>
  <si>
    <t>2.17</t>
  </si>
  <si>
    <t>2.18</t>
  </si>
  <si>
    <t>2.20</t>
  </si>
  <si>
    <t>2.21</t>
  </si>
  <si>
    <t>2.22</t>
  </si>
  <si>
    <t>2.23</t>
  </si>
  <si>
    <t>2.24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</si>
  <si>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</si>
  <si>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</si>
  <si>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</si>
  <si>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</si>
  <si>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</si>
  <si>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</si>
  <si>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</si>
  <si>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</si>
  <si>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</si>
  <si>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</si>
  <si>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</si>
  <si>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</si>
  <si>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AR*AAS</t>
  </si>
  <si>
    <t>AR*MS</t>
  </si>
  <si>
    <t>10g</t>
  </si>
  <si>
    <t>4A*OES/MS</t>
  </si>
  <si>
    <t>4A*MS</t>
  </si>
  <si>
    <t>&lt; 20</t>
  </si>
  <si>
    <t>Results from laboratories 2, 22 and 24 were removed due to their 1 ppm reading resolution.</t>
  </si>
  <si>
    <t>Results from laboratory 13 were removed due to their 1 ppm reading resolution.</t>
  </si>
  <si>
    <t>Results from laboratories 1 and 22 were removed due to their 1 ppm reading resolution.</t>
  </si>
  <si>
    <t>4A*AAS</t>
  </si>
  <si>
    <t>&gt; 1</t>
  </si>
  <si>
    <t>Results from laboratories 9 and 17 were removed due to their 0.1 ppm reading resolution.</t>
  </si>
  <si>
    <t>Results from laboratories 5, 16 and 17 were removed due to their 1 ppm reading resolution.</t>
  </si>
  <si>
    <t>Results from laboratory 17 were removed due to their 1 ppm reading resolution.</t>
  </si>
  <si>
    <t>Results from laboratories 2, 17 and 24 were removed due to their 0.1 ppm reading resolution.</t>
  </si>
  <si>
    <t>Results from laboratories 13 and 22 were removed due to their 1 ppm reading resolution.</t>
  </si>
  <si>
    <t>Indicative</t>
  </si>
  <si>
    <t>AR*OES</t>
  </si>
  <si>
    <t>AR*OES/MS</t>
  </si>
  <si>
    <t>0.25g</t>
  </si>
  <si>
    <t>0.5g</t>
  </si>
  <si>
    <t>01g</t>
  </si>
  <si>
    <t>0.2g</t>
  </si>
  <si>
    <t>Results from laboratory 6 were removed due to their 1 ppm reading resolution.</t>
  </si>
  <si>
    <t>&lt; 0.5</t>
  </si>
  <si>
    <t>AR*OES/AAS</t>
  </si>
  <si>
    <t>0.4g</t>
  </si>
  <si>
    <t>Results from laboratory 6 were removed due to their 10 ppm reading resolution.</t>
  </si>
  <si>
    <t>Results from laboratories 1 and 17 were removed due to their 0.1 ppm reading resolution.</t>
  </si>
  <si>
    <t>Results from laboratories 14 and 17 were removed due to their 0.1 ppm reading resolution.</t>
  </si>
  <si>
    <t>Results from laboratory 12 were removed due to their 0.1 ppm reading resolution.</t>
  </si>
  <si>
    <t>Results from laboratories 9 and 14 were removed due to their 0.1 ppm reading resolution.</t>
  </si>
  <si>
    <t>Results from laboratories 5, 14, 16 and 17 were removed due to their 0.1 ppm reading resolution.</t>
  </si>
  <si>
    <t>&lt; 0.0001</t>
  </si>
  <si>
    <t>Results from laboratory 14 were removed due to their 0.1 ppm reading resolution.</t>
  </si>
  <si>
    <t>Results from laboratories 5, 6, 14 and 16 were removed due to their 1 ppm reading resolution.</t>
  </si>
  <si>
    <t>&lt; 0.05</t>
  </si>
  <si>
    <t>&lt; 0.3</t>
  </si>
  <si>
    <t>Results from laboratory 14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</si>
  <si>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</si>
  <si>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</si>
  <si>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</si>
  <si>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</si>
  <si>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</si>
  <si>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</si>
  <si>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</si>
  <si>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</si>
  <si>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</si>
  <si>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</si>
  <si>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</si>
  <si>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</si>
  <si>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</si>
  <si>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</si>
  <si>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</si>
  <si>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</si>
  <si>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</si>
  <si>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</si>
  <si>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</si>
  <si>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</si>
  <si>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</si>
  <si>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</si>
  <si>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</si>
  <si>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</si>
  <si>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</si>
  <si>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</si>
  <si>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</si>
  <si>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</si>
  <si>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</si>
  <si>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</si>
  <si>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</si>
  <si>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</si>
  <si>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</si>
  <si>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</si>
  <si>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</si>
  <si>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</si>
  <si>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</si>
  <si>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</si>
  <si>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</si>
  <si>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</si>
  <si>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</si>
  <si>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Laboratorio Tecnológico de Metalurgia LTM SA de CV, Hermosillo, Sonora, Mexico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</si>
  <si>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</si>
  <si>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</si>
  <si>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</si>
  <si>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Anatolia, Turkey</t>
  </si>
  <si>
    <t>SGS Mongolia, Ulaanbaatar, Bayangol District, Mongolia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</si>
  <si>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</si>
  <si>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</si>
  <si>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</si>
  <si>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</si>
  <si>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</si>
  <si>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</si>
  <si>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</si>
  <si>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</si>
  <si>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</si>
  <si>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</si>
  <si>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</si>
  <si>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</si>
  <si>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</si>
  <si>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</si>
  <si>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</si>
  <si>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</si>
  <si>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</si>
  <si>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</si>
  <si>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</si>
  <si>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</si>
  <si>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</si>
  <si>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</si>
  <si>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</si>
  <si>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</si>
  <si>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</si>
  <si>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</si>
  <si>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</si>
  <si>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</si>
  <si>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</si>
  <si>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</si>
  <si>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</si>
  <si>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</si>
  <si>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</si>
  <si>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</si>
  <si>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</si>
  <si>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</si>
  <si>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</si>
  <si>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</si>
  <si>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</si>
  <si>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</si>
  <si>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</si>
  <si>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</si>
  <si>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</si>
  <si>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</si>
  <si>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</si>
  <si>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</si>
  <si>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</si>
  <si>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</si>
  <si>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</si>
  <si>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</si>
  <si>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</si>
  <si>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</si>
  <si>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</si>
  <si>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</si>
  <si>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</si>
  <si>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</si>
  <si>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</si>
  <si>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</si>
  <si>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</si>
  <si>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</si>
  <si>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</si>
  <si>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</si>
  <si>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</si>
  <si>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</si>
  <si>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</si>
  <si>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</si>
  <si>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</si>
  <si>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</si>
  <si>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</si>
  <si>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</si>
  <si>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</si>
  <si>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</si>
  <si>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</si>
  <si>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504d (Certified Value 1.46 ppm)</t>
  </si>
  <si>
    <t>Analytical results for Ag in OREAS 504d (Certified Value 2.69 ppm)</t>
  </si>
  <si>
    <t>Analytical results for Al in OREAS 504d (Certified Value 7.36 wt.%)</t>
  </si>
  <si>
    <t>Analytical results for As in OREAS 504d (Certified Value 49.6 ppm)</t>
  </si>
  <si>
    <t>Analytical results for B in OREAS 504d (Indicative Value 38.1 ppm)</t>
  </si>
  <si>
    <t>Analytical results for Ba in OREAS 504d (Certified Value 816 ppm)</t>
  </si>
  <si>
    <t>Analytical results for Be in OREAS 504d (Certified Value 2.07 ppm)</t>
  </si>
  <si>
    <t>Analytical results for Bi in OREAS 504d (Certified Value 3.16 ppm)</t>
  </si>
  <si>
    <t>Analytical results for Ca in OREAS 504d (Certified Value 2.01 wt.%)</t>
  </si>
  <si>
    <t>Analytical results for Cd in OREAS 504d (Certified Value 1.3 ppm)</t>
  </si>
  <si>
    <t>Analytical results for Ce in OREAS 504d (Certified Value 55 ppm)</t>
  </si>
  <si>
    <t>Analytical results for Co in OREAS 504d (Certified Value 21.5 ppm)</t>
  </si>
  <si>
    <t>Analytical results for Cr in OREAS 504d (Certified Value 41.1 ppm)</t>
  </si>
  <si>
    <t>Analytical results for Cs in OREAS 504d (Certified Value 7.59 ppm)</t>
  </si>
  <si>
    <t>Analytical results for Cu in OREAS 504d (Certified Value 1.1 wt.%)</t>
  </si>
  <si>
    <t>Analytical results for Dy in OREAS 504d (Certified Value 3.23 ppm)</t>
  </si>
  <si>
    <t>Analytical results for Er in OREAS 504d (Certified Value 1.45 ppm)</t>
  </si>
  <si>
    <t>Analytical results for Eu in OREAS 504d (Certified Value 1.16 ppm)</t>
  </si>
  <si>
    <t>Analytical results for Fe in OREAS 504d (Certified Value 4.57 wt.%)</t>
  </si>
  <si>
    <t>Analytical results for Ga in OREAS 504d (Certified Value 18.1 ppm)</t>
  </si>
  <si>
    <t>Analytical results for Gd in OREAS 504d (Certified Value 4.77 ppm)</t>
  </si>
  <si>
    <t>Analytical results for Ge in OREAS 504d (Indicative Value 0.27 ppm)</t>
  </si>
  <si>
    <t>Analytical results for Hf in OREAS 504d (Certified Value 1.86 ppm)</t>
  </si>
  <si>
    <t>Analytical results for Hg in OREAS 504d (Indicative Value &lt; 2 ppm)</t>
  </si>
  <si>
    <t>Analytical results for Ho in OREAS 504d (Certified Value 0.55 ppm)</t>
  </si>
  <si>
    <t>Analytical results for In in OREAS 504d (Certified Value 0.73 ppm)</t>
  </si>
  <si>
    <t>Analytical results for K in OREAS 504d (Certified Value 2.97 wt.%)</t>
  </si>
  <si>
    <t>Analytical results for La in OREAS 504d (Certified Value 27.6 ppm)</t>
  </si>
  <si>
    <t>Analytical results for Li in OREAS 504d (Certified Value 39.5 ppm)</t>
  </si>
  <si>
    <t>Analytical results for Lu in OREAS 504d (Certified Value 0.2 ppm)</t>
  </si>
  <si>
    <t>Analytical results for Mg in OREAS 504d (Certified Value 0.98 wt.%)</t>
  </si>
  <si>
    <t>Analytical results for Mn in OREAS 504d (Certified Value 0.038 wt.%)</t>
  </si>
  <si>
    <t>Analytical results for Mo in OREAS 504d (Certified Value 507 ppm)</t>
  </si>
  <si>
    <t>Analytical results for Na in OREAS 504d (Certified Value 2.05 wt.%)</t>
  </si>
  <si>
    <t>Analytical results for Nb in OREAS 504d (Certified Value 9.77 ppm)</t>
  </si>
  <si>
    <t>Analytical results for Nd in OREAS 504d (Certified Value 26.8 ppm)</t>
  </si>
  <si>
    <t>Analytical results for Ni in OREAS 504d (Certified Value 35.3 ppm)</t>
  </si>
  <si>
    <t>Analytical results for P in OREAS 504d (Certified Value 0.087 wt.%)</t>
  </si>
  <si>
    <t>Analytical results for Pb in OREAS 504d (Certified Value 116 ppm)</t>
  </si>
  <si>
    <t>Analytical results for Pr in OREAS 504d (Certified Value 6.63 ppm)</t>
  </si>
  <si>
    <t>Analytical results for Rb in OREAS 504d (Certified Value 127 ppm)</t>
  </si>
  <si>
    <t>Analytical results for Re in OREAS 504d (Certified Value 0.11 ppm)</t>
  </si>
  <si>
    <t>Analytical results for S in OREAS 504d (Certified Value 1.72 wt.%)</t>
  </si>
  <si>
    <t>Analytical results for Sb in OREAS 504d (Certified Value 5.52 ppm)</t>
  </si>
  <si>
    <t>Analytical results for Sc in OREAS 504d (Certified Value 9.74 ppm)</t>
  </si>
  <si>
    <t>Analytical results for Se in OREAS 504d (Certified Value 11.8 ppm)</t>
  </si>
  <si>
    <t>Analytical results for Sm in OREAS 504d (Certified Value 5.38 ppm)</t>
  </si>
  <si>
    <t>Analytical results for Sn in OREAS 504d (Certified Value 4.22 ppm)</t>
  </si>
  <si>
    <t>Analytical results for Sr in OREAS 504d (Certified Value 279 ppm)</t>
  </si>
  <si>
    <t>Analytical results for Ta in OREAS 504d (Certified Value 0.84 ppm)</t>
  </si>
  <si>
    <t>Analytical results for Tb in OREAS 504d (Certified Value 0.62 ppm)</t>
  </si>
  <si>
    <t>Analytical results for Te in OREAS 504d (Certified Value 1.61 ppm)</t>
  </si>
  <si>
    <t>Analytical results for Th in OREAS 504d (Certified Value 10 ppm)</t>
  </si>
  <si>
    <t>Analytical results for Ti in OREAS 504d (Certified Value 0.326 wt.%)</t>
  </si>
  <si>
    <t>Analytical results for Tl in OREAS 504d (Certified Value 0.72 ppm)</t>
  </si>
  <si>
    <t>Analytical results for Tm in OREAS 504d (Certified Value 0.2 ppm)</t>
  </si>
  <si>
    <t>Analytical results for U in OREAS 504d (Certified Value 2.94 ppm)</t>
  </si>
  <si>
    <t>Analytical results for V in OREAS 504d (Certified Value 88 ppm)</t>
  </si>
  <si>
    <t>Analytical results for W in OREAS 504d (Certified Value 8.79 ppm)</t>
  </si>
  <si>
    <t>Analytical results for Y in OREAS 504d (Certified Value 14.2 ppm)</t>
  </si>
  <si>
    <t>Analytical results for Yb in OREAS 504d (Certified Value 1.23 ppm)</t>
  </si>
  <si>
    <t>Analytical results for Zn in OREAS 504d (Certified Value 446 ppm)</t>
  </si>
  <si>
    <t>Analytical results for Zr in OREAS 504d (Certified Value 59 ppm)</t>
  </si>
  <si>
    <t>Analytical results for Ag in OREAS 504d (Certified Value 2.64 ppm)</t>
  </si>
  <si>
    <t>Analytical results for Al in OREAS 504d (Certified Value 1.85 wt.%)</t>
  </si>
  <si>
    <t>Analytical results for As in OREAS 504d (Certified Value 48.8 ppm)</t>
  </si>
  <si>
    <t>Analytical results for B in OREAS 504d (Certified Value &lt; 10 ppm)</t>
  </si>
  <si>
    <t>Analytical results for Ba in OREAS 504d (Indicative Value 190 ppm)</t>
  </si>
  <si>
    <t>Analytical results for Be in OREAS 504d (Certified Value 1.17 ppm)</t>
  </si>
  <si>
    <t>Analytical results for Bi in OREAS 504d (Certified Value 3.33 ppm)</t>
  </si>
  <si>
    <t>Analytical results for Ca in OREAS 504d (Certified Value 1.01 wt.%)</t>
  </si>
  <si>
    <t>Analytical results for Cd in OREAS 504d (Certified Value 1.28 ppm)</t>
  </si>
  <si>
    <t>Analytical results for Ce in OREAS 504d (Certified Value 24.6 ppm)</t>
  </si>
  <si>
    <t>Analytical results for Co in OREAS 504d (Certified Value 21.2 ppm)</t>
  </si>
  <si>
    <t>Analytical results for Cr in OREAS 504d (Certified Value 43.3 ppm)</t>
  </si>
  <si>
    <t>Analytical results for Cs in OREAS 504d (Certified Value 6.22 ppm)</t>
  </si>
  <si>
    <t>Analytical results for Dy in OREAS 504d (Indicative Value 2.14 ppm)</t>
  </si>
  <si>
    <t>Analytical results for Er in OREAS 504d (Indicative Value 0.99 ppm)</t>
  </si>
  <si>
    <t>Analytical results for Eu in OREAS 504d (Indicative Value 0.4 ppm)</t>
  </si>
  <si>
    <t>Analytical results for Fe in OREAS 504d (Certified Value 4.38 wt.%)</t>
  </si>
  <si>
    <t>Analytical results for Ga in OREAS 504d (Certified Value 8.66 ppm)</t>
  </si>
  <si>
    <t>Analytical results for Gd in OREAS 504d (Indicative Value 2.67 ppm)</t>
  </si>
  <si>
    <t>Analytical results for Ge in OREAS 504d (Certified Value 0.13 ppm)</t>
  </si>
  <si>
    <t>Analytical results for Hf in OREAS 504d (Certified Value 0.35 ppm)</t>
  </si>
  <si>
    <t>Analytical results for Hg in OREAS 504d (Certified Value 0.096 ppm)</t>
  </si>
  <si>
    <t>Analytical results for Ho in OREAS 504d (Indicative Value 0.4 ppm)</t>
  </si>
  <si>
    <t>Analytical results for K in OREAS 504d (Certified Value 0.756 wt.%)</t>
  </si>
  <si>
    <t>Analytical results for La in OREAS 504d (Certified Value 11.5 ppm)</t>
  </si>
  <si>
    <t>Analytical results for Li in OREAS 504d (Certified Value 31.4 ppm)</t>
  </si>
  <si>
    <t>Analytical results for Lu in OREAS 504d (Indicative Value 0.11 ppm)</t>
  </si>
  <si>
    <t>Analytical results for Mg in OREAS 504d (Certified Value 0.873 wt.%)</t>
  </si>
  <si>
    <t>Analytical results for Mn in OREAS 504d (Certified Value 0.032 wt.%)</t>
  </si>
  <si>
    <t>Analytical results for Mo in OREAS 504d (Certified Value 489 ppm)</t>
  </si>
  <si>
    <t>Analytical results for Na in OREAS 504d (Certified Value 0.138 wt.%)</t>
  </si>
  <si>
    <t>Analytical results for Nb in OREAS 504d (Certified Value 0.79 ppm)</t>
  </si>
  <si>
    <t>Analytical results for Nd in OREAS 504d (Indicative Value 11 ppm)</t>
  </si>
  <si>
    <t>Analytical results for Ni in OREAS 504d (Certified Value 34.2 ppm)</t>
  </si>
  <si>
    <t>Analytical results for P in OREAS 504d (Certified Value 0.072 wt.%)</t>
  </si>
  <si>
    <t>Analytical results for Pb in OREAS 504d (Certified Value 104 ppm)</t>
  </si>
  <si>
    <t>Analytical results for Pd in OREAS 504d (Indicative Value 109 ppb)</t>
  </si>
  <si>
    <t>Analytical results for Pr in OREAS 504d (Indicative Value 2.72 ppm)</t>
  </si>
  <si>
    <t>Analytical results for Pt in OREAS 504d (Indicative Value 8.25 ppb)</t>
  </si>
  <si>
    <t>Analytical results for Rb in OREAS 504d (Certified Value 70 ppm)</t>
  </si>
  <si>
    <t>Analytical results for Re in OREAS 504d (Certified Value 0.12 ppm)</t>
  </si>
  <si>
    <t>Analytical results for S in OREAS 504d (Certified Value 1.68 wt.%)</t>
  </si>
  <si>
    <t>Analytical results for Sb in OREAS 504d (Certified Value 4.1 ppm)</t>
  </si>
  <si>
    <t>Analytical results for Sc in OREAS 504d (Certified Value 7.54 ppm)</t>
  </si>
  <si>
    <t>Analytical results for Se in OREAS 504d (Certified Value 12 ppm)</t>
  </si>
  <si>
    <t>Analytical results for Sm in OREAS 504d (Indicative Value 2.63 ppm)</t>
  </si>
  <si>
    <t>Analytical results for Sn in OREAS 504d (Certified Value 3.14 ppm)</t>
  </si>
  <si>
    <t>Analytical results for Sr in OREAS 504d (Certified Value 73 ppm)</t>
  </si>
  <si>
    <t>Analytical results for Ta in OREAS 504d (Certified Value &lt; 0.01 ppm)</t>
  </si>
  <si>
    <t>Analytical results for Tb in OREAS 504d (Certified Value 0.4 ppm)</t>
  </si>
  <si>
    <t>Analytical results for Te in OREAS 504d (Certified Value 1.6 ppm)</t>
  </si>
  <si>
    <t>Analytical results for Th in OREAS 504d (Certified Value 4.28 ppm)</t>
  </si>
  <si>
    <t>Analytical results for Ti in OREAS 504d (Certified Value 0.215 wt.%)</t>
  </si>
  <si>
    <t>Analytical results for Tl in OREAS 504d (Certified Value 0.47 ppm)</t>
  </si>
  <si>
    <t>Analytical results for Tm in OREAS 504d (Indicative Value 0.12 ppm)</t>
  </si>
  <si>
    <t>Analytical results for U in OREAS 504d (Certified Value 2.49 ppm)</t>
  </si>
  <si>
    <t>Analytical results for V in OREAS 504d (Certified Value 73 ppm)</t>
  </si>
  <si>
    <t>Analytical results for W in OREAS 504d (Certified Value 4.97 ppm)</t>
  </si>
  <si>
    <t>Analytical results for Y in OREAS 504d (Certified Value 9.97 ppm)</t>
  </si>
  <si>
    <t>Analytical results for Yb in OREAS 504d (Certified Value 0.8 ppm)</t>
  </si>
  <si>
    <t>Analytical results for Zn in OREAS 504d (Certified Value 445 ppm)</t>
  </si>
  <si>
    <t>Analytical results for Zr in OREAS 504d (Certified Value 9.43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</si>
  <si>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504d (Indicative Value 14.23 wt.%)</t>
    </r>
  </si>
  <si>
    <t>Analytical results for CaO in OREAS 504d (Indicative Value 2.83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</si>
  <si>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504d (Indicative Value 6.64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</si>
  <si>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504d (Indicative Value 3.6 wt.%)</t>
    </r>
  </si>
  <si>
    <t>Analytical results for MgO in OREAS 504d (Indicative Value 1.75 wt.%)</t>
  </si>
  <si>
    <t>Analytical results for MnO in OREAS 504d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</si>
  <si>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504d (Indicative Value 2.86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</si>
  <si>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504d (Indicative Value 0.198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</si>
  <si>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504d (Indicative Value 62.61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</si>
  <si>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504d (Indicative Value 4.25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</si>
  <si>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504d (Indicative Value 0.57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</si>
  <si>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504d (Indicative Value 2.78 wt.%)</t>
    </r>
  </si>
  <si>
    <t>Analytical results for C in OREAS 504d (Indicative Value 0.15 wt.%)</t>
  </si>
  <si>
    <t>Analytical results for S in OREAS 504d (Indicative Value 1.65 wt.%)</t>
  </si>
  <si>
    <t>Analytical results for Ag in OREAS 504d (Indicative Value 2.8 ppm)</t>
  </si>
  <si>
    <t>Analytical results for As in OREAS 504d (Indicative Value 50 ppm)</t>
  </si>
  <si>
    <t>Analytical results for Ba in OREAS 504d (Indicative Value 836 ppm)</t>
  </si>
  <si>
    <t>Analytical results for Be in OREAS 504d (Indicative Value 2.3 ppm)</t>
  </si>
  <si>
    <t>Analytical results for Bi in OREAS 504d (Indicative Value 3.43 ppm)</t>
  </si>
  <si>
    <t>Analytical results for Cd in OREAS 504d (Indicative Value 1.35 ppm)</t>
  </si>
  <si>
    <t>Analytical results for Ce in OREAS 504d (Indicative Value 60 ppm)</t>
  </si>
  <si>
    <t>Analytical results for Co in OREAS 504d (Indicative Value 22 ppm)</t>
  </si>
  <si>
    <t>Analytical results for Cr in OREAS 504d (Indicative Value 45.5 ppm)</t>
  </si>
  <si>
    <t>Analytical results for Cs in OREAS 504d (Indicative Value 7.96 ppm)</t>
  </si>
  <si>
    <t>Analytical results for Cu in OREAS 504d (Indicative Value 10750 ppm)</t>
  </si>
  <si>
    <t>Analytical results for Dy in OREAS 504d (Indicative Value 4.7 ppm)</t>
  </si>
  <si>
    <t>Analytical results for Er in OREAS 504d (Indicative Value 2.52 ppm)</t>
  </si>
  <si>
    <t>Analytical results for Eu in OREAS 504d (Indicative Value 1.23 ppm)</t>
  </si>
  <si>
    <t>Analytical results for Ga in OREAS 504d (Indicative Value 17.7 ppm)</t>
  </si>
  <si>
    <t>Analytical results for Gd in OREAS 504d (Indicative Value 5.36 ppm)</t>
  </si>
  <si>
    <t>Analytical results for Ge in OREAS 504d (Indicative Value 1.53 ppm)</t>
  </si>
  <si>
    <t>Analytical results for Hf in OREAS 504d (Indicative Value 5.4 ppm)</t>
  </si>
  <si>
    <t>Analytical results for Ho in OREAS 504d (Indicative Value 0.93 ppm)</t>
  </si>
  <si>
    <t>Analytical results for In in OREAS 504d (Indicative Value 0.68 ppm)</t>
  </si>
  <si>
    <t>Analytical results for La in OREAS 504d (Indicative Value 30 ppm)</t>
  </si>
  <si>
    <t>Analytical results for Lu in OREAS 504d (Indicative Value 0.34 ppm)</t>
  </si>
  <si>
    <t>Analytical results for Mn in OREAS 504d (Indicative Value 0.039 wt.%)</t>
  </si>
  <si>
    <t>Analytical results for Mo in OREAS 504d (Indicative Value 505 ppm)</t>
  </si>
  <si>
    <t>Analytical results for Nb in OREAS 504d (Indicative Value 10.8 ppm)</t>
  </si>
  <si>
    <t>Analytical results for Nd in OREAS 504d (Indicative Value 28.2 ppm)</t>
  </si>
  <si>
    <t>Analytical results for Ni in OREAS 504d (Indicative Value 39 ppm)</t>
  </si>
  <si>
    <t>Analytical results for Pb in OREAS 504d (Indicative Value 123 ppm)</t>
  </si>
  <si>
    <t>Analytical results for Pr in OREAS 504d (Indicative Value 7.23 ppm)</t>
  </si>
  <si>
    <t>Analytical results for Rb in OREAS 504d (Indicative Value 133 ppm)</t>
  </si>
  <si>
    <t>Analytical results for Re in OREAS 504d (Indicative Value 0.16 ppm)</t>
  </si>
  <si>
    <t>Analytical results for Sb in OREAS 504d (Indicative Value 5.65 ppm)</t>
  </si>
  <si>
    <t>Analytical results for Sc in OREAS 504d (Indicative Value 9.45 ppm)</t>
  </si>
  <si>
    <t>Analytical results for Se in OREAS 504d (Indicative Value &lt; 5 ppm)</t>
  </si>
  <si>
    <t>Analytical results for Sm in OREAS 504d (Indicative Value 5.9 ppm)</t>
  </si>
  <si>
    <t>Analytical results for Sn in OREAS 504d (Indicative Value 5.7 ppm)</t>
  </si>
  <si>
    <t>Analytical results for Sr in OREAS 504d (Indicative Value 273 ppm)</t>
  </si>
  <si>
    <t>Analytical results for Ta in OREAS 504d (Indicative Value 0.87 ppm)</t>
  </si>
  <si>
    <t>Analytical results for Tb in OREAS 504d (Indicative Value 0.82 ppm)</t>
  </si>
  <si>
    <t>Analytical results for Te in OREAS 504d (Indicative Value 1.7 ppm)</t>
  </si>
  <si>
    <t>Analytical results for Th in OREAS 504d (Indicative Value 10.8 ppm)</t>
  </si>
  <si>
    <t>Analytical results for Ti in OREAS 504d (Indicative Value 0.35 wt.%)</t>
  </si>
  <si>
    <t>Analytical results for Tl in OREAS 504d (Indicative Value 0.6 ppm)</t>
  </si>
  <si>
    <t>Analytical results for Tm in OREAS 504d (Indicative Value 0.36 ppm)</t>
  </si>
  <si>
    <t>Analytical results for U in OREAS 504d (Indicative Value 3.53 ppm)</t>
  </si>
  <si>
    <t>Analytical results for V in OREAS 504d (Indicative Value 94 ppm)</t>
  </si>
  <si>
    <t>Analytical results for W in OREAS 504d (Indicative Value 10 ppm)</t>
  </si>
  <si>
    <t>Analytical results for Y in OREAS 504d (Indicative Value 29.3 ppm)</t>
  </si>
  <si>
    <t>Analytical results for Yb in OREAS 504d (Indicative Value 2.44 ppm)</t>
  </si>
  <si>
    <t>Analytical results for Zn in OREAS 504d (Indicative Value 450 ppm)</t>
  </si>
  <si>
    <t>Analytical results for Zr in OREAS 504d (Indicative Value 189 ppm)</t>
  </si>
  <si>
    <t/>
  </si>
  <si>
    <t>Table 5. Participating Laboratory List used for OREAS 504d</t>
  </si>
  <si>
    <t>Table 4. Abbreviations used for OREAS 504d</t>
  </si>
  <si>
    <t>Table 3. Indicative Values for OREAS 504d</t>
  </si>
  <si>
    <t>Table 2. Certified Values, Expanded Uncertainty and Tolerance Limits for OREAS 504d</t>
  </si>
  <si>
    <t>Table 1. Certified Values and Performance Gates for OREAS 504d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</si>
  <si>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</si>
  <si>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</si>
  <si>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504d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</si>
</sst>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10" xfId="0" applyNumberFormat="1" applyFont="1" applyFill="1" applyBorder="1" applyAlignment="1">
      <alignment horizontal="center"/>
    </xf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2" fontId="38" fillId="0" borderId="14" xfId="0" applyNumberFormat="1" applyFont="1" applyBorder="1" applyAlignment="1">
      <alignment horizontal="center" vertical="center"/>
    </xf>
    <xf numFmtId="2" fontId="38" fillId="0" borderId="13" xfId="44" applyNumberFormat="1" applyFont="1" applyBorder="1" applyAlignment="1">
      <alignment horizontal="center"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13</xdr:col>
      <xdr:colOff>125887</xdr:colOff>
      <xdr:row>126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D73FF-2E3E-4BFF-96A7-238750A5F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317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1166</xdr:row>
      <xdr:rowOff>0</xdr:rowOff>
    </xdr:from>
    <xdr:to>
      <xdr:col>9</xdr:col>
      <xdr:colOff>356993</xdr:colOff>
      <xdr:row>1171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EE85D4-C42E-4FEF-3A52-A8D95C1E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9090105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E283A-5EB0-2A42-8C42-7CC5A22F9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9D53AD-BF54-8BD2-D19C-0240B4CEB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BB688-D9C9-4DF1-C7E0-3BC4A4CA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8E8CD5-AD4A-304D-743C-6C7B8792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7</xdr:col>
      <xdr:colOff>335437</xdr:colOff>
      <xdr:row>126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A295C-74B9-47B6-30FA-C1B7FBF80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4602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A8161-711C-1198-1A66-2F6926BBC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5097937</xdr:colOff>
      <xdr:row>39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73EC0-F367-26D0-35DE-2C3C7967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72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89366-D551-1B60-1F5E-1C0F1AC0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9D677-84E0-4596-1C19-CFDA94E13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0A9558-E059-FC52-8CE0-B2C954B1C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353287</xdr:colOff>
      <xdr:row>38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072BA9-A265-736E-E5EE-DE51DC4CC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534680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9</xdr:col>
      <xdr:colOff>359982</xdr:colOff>
      <xdr:row>1131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A8C09-D7A3-1EF0-8C41-08E1CE702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8903461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6"/>
      <c r="B1" s="259" t="s">
        <v>615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 s="48" customFormat="1" ht="15" customHeight="1">
      <c r="A2" s="49"/>
      <c r="B2" s="261" t="s">
        <v>2</v>
      </c>
      <c r="C2" s="263" t="s">
        <v>69</v>
      </c>
      <c r="D2" s="265" t="s">
        <v>70</v>
      </c>
      <c r="E2" s="266"/>
      <c r="F2" s="266"/>
      <c r="G2" s="266"/>
      <c r="H2" s="267"/>
      <c r="I2" s="268" t="s">
        <v>71</v>
      </c>
      <c r="J2" s="269"/>
      <c r="K2" s="270"/>
      <c r="L2" s="271" t="s">
        <v>72</v>
      </c>
      <c r="M2" s="271"/>
    </row>
    <row r="3" spans="1:13" s="48" customFormat="1" ht="15" customHeight="1">
      <c r="A3" s="49"/>
      <c r="B3" s="262"/>
      <c r="C3" s="264"/>
      <c r="D3" s="180" t="s">
        <v>80</v>
      </c>
      <c r="E3" s="180" t="s">
        <v>73</v>
      </c>
      <c r="F3" s="180" t="s">
        <v>74</v>
      </c>
      <c r="G3" s="180" t="s">
        <v>75</v>
      </c>
      <c r="H3" s="180" t="s">
        <v>76</v>
      </c>
      <c r="I3" s="181" t="s">
        <v>77</v>
      </c>
      <c r="J3" s="180" t="s">
        <v>78</v>
      </c>
      <c r="K3" s="182" t="s">
        <v>79</v>
      </c>
      <c r="L3" s="180" t="s">
        <v>67</v>
      </c>
      <c r="M3" s="180" t="s">
        <v>68</v>
      </c>
    </row>
    <row r="4" spans="1:13" s="48" customFormat="1" ht="15" customHeight="1">
      <c r="A4" s="49"/>
      <c r="B4" s="183" t="s">
        <v>207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</row>
    <row r="5" spans="1:13" ht="15" customHeight="1">
      <c r="A5" s="49"/>
      <c r="B5" s="186" t="s">
        <v>209</v>
      </c>
      <c r="C5" s="178">
        <v>1.4578677248677248</v>
      </c>
      <c r="D5" s="50">
        <v>3.5189084907764012E-2</v>
      </c>
      <c r="E5" s="179">
        <v>1.3874895550521966</v>
      </c>
      <c r="F5" s="179">
        <v>1.5282458946832529</v>
      </c>
      <c r="G5" s="179">
        <v>1.3523004701444328</v>
      </c>
      <c r="H5" s="179">
        <v>1.5634349795910167</v>
      </c>
      <c r="I5" s="52">
        <v>2.4137364664518372E-2</v>
      </c>
      <c r="J5" s="51">
        <v>4.8274729329036745E-2</v>
      </c>
      <c r="K5" s="53">
        <v>7.241209399355511E-2</v>
      </c>
      <c r="L5" s="179">
        <v>1.3849743386243385</v>
      </c>
      <c r="M5" s="179">
        <v>1.530761111111111</v>
      </c>
    </row>
    <row r="6" spans="1:13" ht="15" customHeight="1">
      <c r="A6" s="49"/>
      <c r="B6" s="40" t="s">
        <v>208</v>
      </c>
      <c r="C6" s="176"/>
      <c r="D6" s="187"/>
      <c r="E6" s="189"/>
      <c r="F6" s="189"/>
      <c r="G6" s="189"/>
      <c r="H6" s="189"/>
      <c r="I6" s="188"/>
      <c r="J6" s="188"/>
      <c r="K6" s="188"/>
      <c r="L6" s="189"/>
      <c r="M6" s="190"/>
    </row>
    <row r="7" spans="1:13" ht="15" customHeight="1">
      <c r="A7" s="49"/>
      <c r="B7" s="186" t="s">
        <v>209</v>
      </c>
      <c r="C7" s="178">
        <v>1.457476450264195</v>
      </c>
      <c r="D7" s="50">
        <v>7.4524012374220183E-2</v>
      </c>
      <c r="E7" s="179">
        <v>1.3084284255157548</v>
      </c>
      <c r="F7" s="179">
        <v>1.6065244750126353</v>
      </c>
      <c r="G7" s="179">
        <v>1.2339044131415344</v>
      </c>
      <c r="H7" s="179">
        <v>1.6810484873868556</v>
      </c>
      <c r="I7" s="52">
        <v>5.1132224030591575E-2</v>
      </c>
      <c r="J7" s="51">
        <v>0.10226444806118315</v>
      </c>
      <c r="K7" s="53">
        <v>0.15339667209177471</v>
      </c>
      <c r="L7" s="179">
        <v>1.3846026277509853</v>
      </c>
      <c r="M7" s="179">
        <v>1.5303502727774048</v>
      </c>
    </row>
    <row r="8" spans="1:13" ht="15" customHeight="1">
      <c r="A8" s="49"/>
      <c r="B8" s="40" t="s">
        <v>183</v>
      </c>
      <c r="C8" s="176"/>
      <c r="D8" s="187"/>
      <c r="E8" s="189"/>
      <c r="F8" s="189"/>
      <c r="G8" s="189"/>
      <c r="H8" s="189"/>
      <c r="I8" s="188"/>
      <c r="J8" s="188"/>
      <c r="K8" s="188"/>
      <c r="L8" s="189"/>
      <c r="M8" s="190"/>
    </row>
    <row r="9" spans="1:13" ht="15" customHeight="1">
      <c r="A9" s="49"/>
      <c r="B9" s="186" t="s">
        <v>210</v>
      </c>
      <c r="C9" s="178">
        <v>2.6883589743589744</v>
      </c>
      <c r="D9" s="50">
        <v>0.11436448292607454</v>
      </c>
      <c r="E9" s="179">
        <v>2.4596300085068252</v>
      </c>
      <c r="F9" s="179">
        <v>2.9170879402111236</v>
      </c>
      <c r="G9" s="179">
        <v>2.3452655255807509</v>
      </c>
      <c r="H9" s="179">
        <v>3.031452423137198</v>
      </c>
      <c r="I9" s="52">
        <v>4.2540629438575693E-2</v>
      </c>
      <c r="J9" s="51">
        <v>8.5081258877151386E-2</v>
      </c>
      <c r="K9" s="53">
        <v>0.12762188831572707</v>
      </c>
      <c r="L9" s="179">
        <v>2.5539410256410258</v>
      </c>
      <c r="M9" s="179">
        <v>2.8227769230769231</v>
      </c>
    </row>
    <row r="10" spans="1:13" ht="15" customHeight="1">
      <c r="A10" s="49"/>
      <c r="B10" s="186" t="s">
        <v>136</v>
      </c>
      <c r="C10" s="178">
        <v>7.3642756536458327</v>
      </c>
      <c r="D10" s="50">
        <v>0.28302568984204052</v>
      </c>
      <c r="E10" s="179">
        <v>6.7982242739617513</v>
      </c>
      <c r="F10" s="179">
        <v>7.9303270333299141</v>
      </c>
      <c r="G10" s="179">
        <v>6.5151985841197106</v>
      </c>
      <c r="H10" s="179">
        <v>8.2133527231719548</v>
      </c>
      <c r="I10" s="52">
        <v>3.8432250930466316E-2</v>
      </c>
      <c r="J10" s="51">
        <v>7.6864501860932632E-2</v>
      </c>
      <c r="K10" s="53">
        <v>0.11529675279139895</v>
      </c>
      <c r="L10" s="179">
        <v>6.9960618709635414</v>
      </c>
      <c r="M10" s="179">
        <v>7.732489436328124</v>
      </c>
    </row>
    <row r="11" spans="1:13" ht="15" customHeight="1">
      <c r="A11" s="49"/>
      <c r="B11" s="186" t="s">
        <v>211</v>
      </c>
      <c r="C11" s="245">
        <v>49.59464582679739</v>
      </c>
      <c r="D11" s="179">
        <v>3.1576954304805538</v>
      </c>
      <c r="E11" s="246">
        <v>43.27925496583628</v>
      </c>
      <c r="F11" s="246">
        <v>55.910036687758499</v>
      </c>
      <c r="G11" s="246">
        <v>40.121559535355729</v>
      </c>
      <c r="H11" s="246">
        <v>59.06773211823905</v>
      </c>
      <c r="I11" s="52">
        <v>6.3670087321691521E-2</v>
      </c>
      <c r="J11" s="51">
        <v>0.12734017464338304</v>
      </c>
      <c r="K11" s="53">
        <v>0.19101026196507456</v>
      </c>
      <c r="L11" s="246">
        <v>47.114913535457518</v>
      </c>
      <c r="M11" s="246">
        <v>52.074378118137261</v>
      </c>
    </row>
    <row r="12" spans="1:13" ht="15" customHeight="1">
      <c r="A12" s="49"/>
      <c r="B12" s="186" t="s">
        <v>137</v>
      </c>
      <c r="C12" s="249">
        <v>815.86455171851856</v>
      </c>
      <c r="D12" s="250">
        <v>38.780226317680082</v>
      </c>
      <c r="E12" s="250">
        <v>738.30409908315835</v>
      </c>
      <c r="F12" s="250">
        <v>893.42500435387876</v>
      </c>
      <c r="G12" s="250">
        <v>699.52387276547825</v>
      </c>
      <c r="H12" s="250">
        <v>932.20523067155887</v>
      </c>
      <c r="I12" s="52">
        <v>4.7532677128812983E-2</v>
      </c>
      <c r="J12" s="51">
        <v>9.5065354257625967E-2</v>
      </c>
      <c r="K12" s="53">
        <v>0.14259803138643895</v>
      </c>
      <c r="L12" s="250">
        <v>775.07132413259262</v>
      </c>
      <c r="M12" s="250">
        <v>856.65777930444449</v>
      </c>
    </row>
    <row r="13" spans="1:13" ht="15" customHeight="1">
      <c r="A13" s="49"/>
      <c r="B13" s="186" t="s">
        <v>138</v>
      </c>
      <c r="C13" s="178">
        <v>2.0660225694444443</v>
      </c>
      <c r="D13" s="50">
        <v>0.17057901021095523</v>
      </c>
      <c r="E13" s="179">
        <v>1.7248645490225338</v>
      </c>
      <c r="F13" s="179">
        <v>2.4071805898663547</v>
      </c>
      <c r="G13" s="179">
        <v>1.5542855388115786</v>
      </c>
      <c r="H13" s="179">
        <v>2.57775960007731</v>
      </c>
      <c r="I13" s="52">
        <v>8.2563962627389936E-2</v>
      </c>
      <c r="J13" s="51">
        <v>0.16512792525477987</v>
      </c>
      <c r="K13" s="53">
        <v>0.24769188788216981</v>
      </c>
      <c r="L13" s="179">
        <v>1.962721440972222</v>
      </c>
      <c r="M13" s="179">
        <v>2.1693236979166666</v>
      </c>
    </row>
    <row r="14" spans="1:13" ht="15" customHeight="1">
      <c r="A14" s="49"/>
      <c r="B14" s="186" t="s">
        <v>212</v>
      </c>
      <c r="C14" s="178">
        <v>3.1634555555555557</v>
      </c>
      <c r="D14" s="50">
        <v>0.22496359133032248</v>
      </c>
      <c r="E14" s="179">
        <v>2.7135283728949107</v>
      </c>
      <c r="F14" s="179">
        <v>3.6133827382162007</v>
      </c>
      <c r="G14" s="179">
        <v>2.4885647815645884</v>
      </c>
      <c r="H14" s="179">
        <v>3.838346329546523</v>
      </c>
      <c r="I14" s="52">
        <v>7.1113245430380362E-2</v>
      </c>
      <c r="J14" s="51">
        <v>0.14222649086076072</v>
      </c>
      <c r="K14" s="53">
        <v>0.21333973629114109</v>
      </c>
      <c r="L14" s="179">
        <v>3.005282777777778</v>
      </c>
      <c r="M14" s="179">
        <v>3.3216283333333334</v>
      </c>
    </row>
    <row r="15" spans="1:13" s="48" customFormat="1" ht="15" customHeight="1">
      <c r="A15" s="49"/>
      <c r="B15" s="186" t="s">
        <v>139</v>
      </c>
      <c r="C15" s="178">
        <v>2.0115206078431371</v>
      </c>
      <c r="D15" s="50">
        <v>7.7532681220034691E-2</v>
      </c>
      <c r="E15" s="179">
        <v>1.8564552454030678</v>
      </c>
      <c r="F15" s="179">
        <v>2.1665859702832067</v>
      </c>
      <c r="G15" s="179">
        <v>1.7789225641830331</v>
      </c>
      <c r="H15" s="179">
        <v>2.244118651503241</v>
      </c>
      <c r="I15" s="52">
        <v>3.8544313648951126E-2</v>
      </c>
      <c r="J15" s="51">
        <v>7.7088627297902251E-2</v>
      </c>
      <c r="K15" s="53">
        <v>0.11563294094685338</v>
      </c>
      <c r="L15" s="179">
        <v>1.9109445774509803</v>
      </c>
      <c r="M15" s="179">
        <v>2.1120966382352941</v>
      </c>
    </row>
    <row r="16" spans="1:13" ht="15" customHeight="1">
      <c r="A16" s="49"/>
      <c r="B16" s="186" t="s">
        <v>213</v>
      </c>
      <c r="C16" s="178">
        <v>1.3030476190476192</v>
      </c>
      <c r="D16" s="50">
        <v>0.13009705005551481</v>
      </c>
      <c r="E16" s="179">
        <v>1.0428535189365897</v>
      </c>
      <c r="F16" s="179">
        <v>1.5632417191586487</v>
      </c>
      <c r="G16" s="179">
        <v>0.91275646888107476</v>
      </c>
      <c r="H16" s="179">
        <v>1.6933387692141637</v>
      </c>
      <c r="I16" s="52">
        <v>9.9840595350307357E-2</v>
      </c>
      <c r="J16" s="51">
        <v>0.19968119070061471</v>
      </c>
      <c r="K16" s="53">
        <v>0.29952178605092206</v>
      </c>
      <c r="L16" s="179">
        <v>1.2378952380952382</v>
      </c>
      <c r="M16" s="179">
        <v>1.3682000000000003</v>
      </c>
    </row>
    <row r="17" spans="1:13" ht="15" customHeight="1">
      <c r="A17" s="49"/>
      <c r="B17" s="186" t="s">
        <v>140</v>
      </c>
      <c r="C17" s="249">
        <v>55.381444444444455</v>
      </c>
      <c r="D17" s="250">
        <v>5.7703228661856487</v>
      </c>
      <c r="E17" s="250">
        <v>43.840798712073159</v>
      </c>
      <c r="F17" s="250">
        <v>66.922090176815757</v>
      </c>
      <c r="G17" s="250">
        <v>38.070475845887508</v>
      </c>
      <c r="H17" s="250">
        <v>72.692413043001409</v>
      </c>
      <c r="I17" s="52">
        <v>0.10419235041755026</v>
      </c>
      <c r="J17" s="51">
        <v>0.20838470083510052</v>
      </c>
      <c r="K17" s="53">
        <v>0.31257705125265078</v>
      </c>
      <c r="L17" s="250">
        <v>52.612372222222234</v>
      </c>
      <c r="M17" s="250">
        <v>58.150516666666675</v>
      </c>
    </row>
    <row r="18" spans="1:13" ht="15" customHeight="1">
      <c r="A18" s="49"/>
      <c r="B18" s="186" t="s">
        <v>165</v>
      </c>
      <c r="C18" s="245">
        <v>21.536053888888894</v>
      </c>
      <c r="D18" s="179">
        <v>1.140188325298128</v>
      </c>
      <c r="E18" s="246">
        <v>19.255677238292638</v>
      </c>
      <c r="F18" s="246">
        <v>23.81643053948515</v>
      </c>
      <c r="G18" s="246">
        <v>18.115488912994511</v>
      </c>
      <c r="H18" s="246">
        <v>24.956618864783277</v>
      </c>
      <c r="I18" s="52">
        <v>5.2943233295231762E-2</v>
      </c>
      <c r="J18" s="51">
        <v>0.10588646659046352</v>
      </c>
      <c r="K18" s="53">
        <v>0.15882969988569529</v>
      </c>
      <c r="L18" s="246">
        <v>20.459251194444448</v>
      </c>
      <c r="M18" s="246">
        <v>22.61285658333334</v>
      </c>
    </row>
    <row r="19" spans="1:13" ht="15" customHeight="1">
      <c r="A19" s="49"/>
      <c r="B19" s="186" t="s">
        <v>141</v>
      </c>
      <c r="C19" s="245">
        <v>41.082817722222224</v>
      </c>
      <c r="D19" s="179">
        <v>3.652707191401062</v>
      </c>
      <c r="E19" s="246">
        <v>33.777403339420097</v>
      </c>
      <c r="F19" s="246">
        <v>48.38823210502435</v>
      </c>
      <c r="G19" s="246">
        <v>30.124696148019037</v>
      </c>
      <c r="H19" s="246">
        <v>52.040939296425407</v>
      </c>
      <c r="I19" s="52">
        <v>8.8910824376714201E-2</v>
      </c>
      <c r="J19" s="51">
        <v>0.1778216487534284</v>
      </c>
      <c r="K19" s="53">
        <v>0.26673247313014259</v>
      </c>
      <c r="L19" s="246">
        <v>39.02867683611111</v>
      </c>
      <c r="M19" s="246">
        <v>43.136958608333337</v>
      </c>
    </row>
    <row r="20" spans="1:13" ht="15" customHeight="1">
      <c r="A20" s="49"/>
      <c r="B20" s="186" t="s">
        <v>166</v>
      </c>
      <c r="C20" s="178">
        <v>7.5900694444444445</v>
      </c>
      <c r="D20" s="50">
        <v>0.29302451810254193</v>
      </c>
      <c r="E20" s="179">
        <v>7.0040204082393611</v>
      </c>
      <c r="F20" s="179">
        <v>8.176118480649528</v>
      </c>
      <c r="G20" s="179">
        <v>6.710995890136819</v>
      </c>
      <c r="H20" s="179">
        <v>8.469142998752071</v>
      </c>
      <c r="I20" s="52">
        <v>3.8606302649446957E-2</v>
      </c>
      <c r="J20" s="51">
        <v>7.7212605298893913E-2</v>
      </c>
      <c r="K20" s="53">
        <v>0.11581890794834088</v>
      </c>
      <c r="L20" s="179">
        <v>7.2105659722222226</v>
      </c>
      <c r="M20" s="179">
        <v>7.9695729166666665</v>
      </c>
    </row>
    <row r="21" spans="1:13" ht="15" customHeight="1">
      <c r="A21" s="49"/>
      <c r="B21" s="186" t="s">
        <v>214</v>
      </c>
      <c r="C21" s="178">
        <v>1.0995940355555556</v>
      </c>
      <c r="D21" s="50">
        <v>2.4069758777978838E-2</v>
      </c>
      <c r="E21" s="179">
        <v>1.051454517999598</v>
      </c>
      <c r="F21" s="179">
        <v>1.1477335531115131</v>
      </c>
      <c r="G21" s="179">
        <v>1.027384759221619</v>
      </c>
      <c r="H21" s="179">
        <v>1.1718033118894922</v>
      </c>
      <c r="I21" s="52">
        <v>2.1889677462480873E-2</v>
      </c>
      <c r="J21" s="51">
        <v>4.3779354924961746E-2</v>
      </c>
      <c r="K21" s="53">
        <v>6.5669032387442622E-2</v>
      </c>
      <c r="L21" s="179">
        <v>1.0446143337777778</v>
      </c>
      <c r="M21" s="179">
        <v>1.1545737373333333</v>
      </c>
    </row>
    <row r="22" spans="1:13" ht="15" customHeight="1">
      <c r="A22" s="49"/>
      <c r="B22" s="186" t="s">
        <v>142</v>
      </c>
      <c r="C22" s="178">
        <v>3.2290555555555556</v>
      </c>
      <c r="D22" s="50">
        <v>0.23198341001245765</v>
      </c>
      <c r="E22" s="179">
        <v>2.7650887355306404</v>
      </c>
      <c r="F22" s="179">
        <v>3.6930223755804708</v>
      </c>
      <c r="G22" s="179">
        <v>2.5331053255181826</v>
      </c>
      <c r="H22" s="179">
        <v>3.9250057855929286</v>
      </c>
      <c r="I22" s="52">
        <v>7.1842495745646953E-2</v>
      </c>
      <c r="J22" s="51">
        <v>0.14368499149129391</v>
      </c>
      <c r="K22" s="53">
        <v>0.21552748723694087</v>
      </c>
      <c r="L22" s="179">
        <v>3.0676027777777777</v>
      </c>
      <c r="M22" s="179">
        <v>3.3905083333333335</v>
      </c>
    </row>
    <row r="23" spans="1:13" ht="15" customHeight="1">
      <c r="A23" s="49"/>
      <c r="B23" s="186" t="s">
        <v>215</v>
      </c>
      <c r="C23" s="178">
        <v>1.4510555555555555</v>
      </c>
      <c r="D23" s="179">
        <v>0.14698482171681909</v>
      </c>
      <c r="E23" s="179">
        <v>1.1570859121219175</v>
      </c>
      <c r="F23" s="179">
        <v>1.7450251989891936</v>
      </c>
      <c r="G23" s="179">
        <v>1.0101010904050982</v>
      </c>
      <c r="H23" s="179">
        <v>1.8920100207060129</v>
      </c>
      <c r="I23" s="52">
        <v>0.10129510283329161</v>
      </c>
      <c r="J23" s="51">
        <v>0.20259020566658323</v>
      </c>
      <c r="K23" s="53">
        <v>0.30388530849987483</v>
      </c>
      <c r="L23" s="179">
        <v>1.3785027777777779</v>
      </c>
      <c r="M23" s="179">
        <v>1.5236083333333332</v>
      </c>
    </row>
    <row r="24" spans="1:13" ht="15" customHeight="1">
      <c r="A24" s="49"/>
      <c r="B24" s="186" t="s">
        <v>143</v>
      </c>
      <c r="C24" s="178">
        <v>1.1583333333333334</v>
      </c>
      <c r="D24" s="50">
        <v>7.2073725092703281E-2</v>
      </c>
      <c r="E24" s="179">
        <v>1.0141858831479269</v>
      </c>
      <c r="F24" s="179">
        <v>1.30248078351874</v>
      </c>
      <c r="G24" s="179">
        <v>0.94211215805522364</v>
      </c>
      <c r="H24" s="179">
        <v>1.3745545086114432</v>
      </c>
      <c r="I24" s="52">
        <v>6.2221920943340954E-2</v>
      </c>
      <c r="J24" s="51">
        <v>0.12444384188668191</v>
      </c>
      <c r="K24" s="53">
        <v>0.18666576283002287</v>
      </c>
      <c r="L24" s="179">
        <v>1.1004166666666668</v>
      </c>
      <c r="M24" s="179">
        <v>1.2162500000000001</v>
      </c>
    </row>
    <row r="25" spans="1:13" ht="15" customHeight="1">
      <c r="A25" s="49"/>
      <c r="B25" s="186" t="s">
        <v>144</v>
      </c>
      <c r="C25" s="178">
        <v>4.5656330083333332</v>
      </c>
      <c r="D25" s="50">
        <v>0.17734541569314108</v>
      </c>
      <c r="E25" s="179">
        <v>4.210942176947051</v>
      </c>
      <c r="F25" s="179">
        <v>4.9203238397196154</v>
      </c>
      <c r="G25" s="179">
        <v>4.0335967612539099</v>
      </c>
      <c r="H25" s="179">
        <v>5.0976692554127565</v>
      </c>
      <c r="I25" s="52">
        <v>3.884355474245188E-2</v>
      </c>
      <c r="J25" s="51">
        <v>7.768710948490376E-2</v>
      </c>
      <c r="K25" s="53">
        <v>0.11653066422735564</v>
      </c>
      <c r="L25" s="179">
        <v>4.3373513579166669</v>
      </c>
      <c r="M25" s="179">
        <v>4.7939146587499994</v>
      </c>
    </row>
    <row r="26" spans="1:13" ht="15" customHeight="1">
      <c r="A26" s="49"/>
      <c r="B26" s="186" t="s">
        <v>145</v>
      </c>
      <c r="C26" s="245">
        <v>18.086914756944445</v>
      </c>
      <c r="D26" s="179">
        <v>0.69959629717459304</v>
      </c>
      <c r="E26" s="246">
        <v>16.687722162595257</v>
      </c>
      <c r="F26" s="246">
        <v>19.486107351293633</v>
      </c>
      <c r="G26" s="246">
        <v>15.988125865420667</v>
      </c>
      <c r="H26" s="246">
        <v>20.185703648468223</v>
      </c>
      <c r="I26" s="52">
        <v>3.8679692284499988E-2</v>
      </c>
      <c r="J26" s="51">
        <v>7.7359384568999975E-2</v>
      </c>
      <c r="K26" s="53">
        <v>0.11603907685349996</v>
      </c>
      <c r="L26" s="246">
        <v>17.182569019097222</v>
      </c>
      <c r="M26" s="246">
        <v>18.991260494791668</v>
      </c>
    </row>
    <row r="27" spans="1:13" ht="15" customHeight="1">
      <c r="A27" s="49"/>
      <c r="B27" s="186" t="s">
        <v>146</v>
      </c>
      <c r="C27" s="178">
        <v>4.7686111111111105</v>
      </c>
      <c r="D27" s="50">
        <v>0.3758937808128463</v>
      </c>
      <c r="E27" s="179">
        <v>4.0168235494854176</v>
      </c>
      <c r="F27" s="179">
        <v>5.5203986727368033</v>
      </c>
      <c r="G27" s="179">
        <v>3.6409297686725717</v>
      </c>
      <c r="H27" s="179">
        <v>5.8962924535496493</v>
      </c>
      <c r="I27" s="52">
        <v>7.882667973007787E-2</v>
      </c>
      <c r="J27" s="51">
        <v>0.15765335946015574</v>
      </c>
      <c r="K27" s="53">
        <v>0.23648003919023361</v>
      </c>
      <c r="L27" s="179">
        <v>4.530180555555555</v>
      </c>
      <c r="M27" s="179">
        <v>5.0070416666666659</v>
      </c>
    </row>
    <row r="28" spans="1:13" ht="15" customHeight="1">
      <c r="A28" s="49"/>
      <c r="B28" s="186" t="s">
        <v>147</v>
      </c>
      <c r="C28" s="178">
        <v>1.8555952380952381</v>
      </c>
      <c r="D28" s="50">
        <v>0.10081060349873215</v>
      </c>
      <c r="E28" s="179">
        <v>1.6539740310977737</v>
      </c>
      <c r="F28" s="179">
        <v>2.0572164450927022</v>
      </c>
      <c r="G28" s="179">
        <v>1.5531634275990416</v>
      </c>
      <c r="H28" s="179">
        <v>2.1580270485914346</v>
      </c>
      <c r="I28" s="52">
        <v>5.4327905908086872E-2</v>
      </c>
      <c r="J28" s="51">
        <v>0.10865581181617374</v>
      </c>
      <c r="K28" s="53">
        <v>0.16298371772426062</v>
      </c>
      <c r="L28" s="179">
        <v>1.7628154761904762</v>
      </c>
      <c r="M28" s="179">
        <v>1.948375</v>
      </c>
    </row>
    <row r="29" spans="1:13" ht="15" customHeight="1">
      <c r="A29" s="49"/>
      <c r="B29" s="186" t="s">
        <v>148</v>
      </c>
      <c r="C29" s="178">
        <v>0.54555555555555557</v>
      </c>
      <c r="D29" s="50">
        <v>4.2253956328330886E-2</v>
      </c>
      <c r="E29" s="179">
        <v>0.46104764289889377</v>
      </c>
      <c r="F29" s="179">
        <v>0.63006346821221737</v>
      </c>
      <c r="G29" s="179">
        <v>0.41879368657056293</v>
      </c>
      <c r="H29" s="179">
        <v>0.67231742454054821</v>
      </c>
      <c r="I29" s="52">
        <v>7.7451243779017909E-2</v>
      </c>
      <c r="J29" s="51">
        <v>0.15490248755803582</v>
      </c>
      <c r="K29" s="53">
        <v>0.23235373133705373</v>
      </c>
      <c r="L29" s="179">
        <v>0.51827777777777784</v>
      </c>
      <c r="M29" s="179">
        <v>0.57283333333333331</v>
      </c>
    </row>
    <row r="30" spans="1:13" ht="15" customHeight="1">
      <c r="A30" s="49"/>
      <c r="B30" s="186" t="s">
        <v>167</v>
      </c>
      <c r="C30" s="178">
        <v>0.72710769230769234</v>
      </c>
      <c r="D30" s="50">
        <v>3.0670960079658995E-2</v>
      </c>
      <c r="E30" s="179">
        <v>0.6657657721483744</v>
      </c>
      <c r="F30" s="179">
        <v>0.78844961246701029</v>
      </c>
      <c r="G30" s="179">
        <v>0.63509481206871532</v>
      </c>
      <c r="H30" s="179">
        <v>0.81912057254666937</v>
      </c>
      <c r="I30" s="52">
        <v>4.218214221103285E-2</v>
      </c>
      <c r="J30" s="51">
        <v>8.43642844220657E-2</v>
      </c>
      <c r="K30" s="53">
        <v>0.12654642663309856</v>
      </c>
      <c r="L30" s="179">
        <v>0.69075230769230778</v>
      </c>
      <c r="M30" s="179">
        <v>0.76346307692307691</v>
      </c>
    </row>
    <row r="31" spans="1:13" ht="15" customHeight="1">
      <c r="A31" s="49"/>
      <c r="B31" s="186" t="s">
        <v>149</v>
      </c>
      <c r="C31" s="178">
        <v>2.9716978848039215</v>
      </c>
      <c r="D31" s="50">
        <v>7.8180010652359272E-2</v>
      </c>
      <c r="E31" s="179">
        <v>2.8153378634992028</v>
      </c>
      <c r="F31" s="179">
        <v>3.1280579061086402</v>
      </c>
      <c r="G31" s="179">
        <v>2.7371578528468437</v>
      </c>
      <c r="H31" s="179">
        <v>3.2062379167609993</v>
      </c>
      <c r="I31" s="52">
        <v>2.6308196082832202E-2</v>
      </c>
      <c r="J31" s="51">
        <v>5.2616392165664404E-2</v>
      </c>
      <c r="K31" s="53">
        <v>7.8924588248496602E-2</v>
      </c>
      <c r="L31" s="179">
        <v>2.8231129905637253</v>
      </c>
      <c r="M31" s="179">
        <v>3.1202827790441177</v>
      </c>
    </row>
    <row r="32" spans="1:13" ht="15" customHeight="1">
      <c r="A32" s="49"/>
      <c r="B32" s="186" t="s">
        <v>150</v>
      </c>
      <c r="C32" s="245">
        <v>27.645555555555561</v>
      </c>
      <c r="D32" s="179">
        <v>2.1033794149955041</v>
      </c>
      <c r="E32" s="246">
        <v>23.438796725564551</v>
      </c>
      <c r="F32" s="246">
        <v>31.85231438554657</v>
      </c>
      <c r="G32" s="246">
        <v>21.335417310569049</v>
      </c>
      <c r="H32" s="246">
        <v>33.955693800542072</v>
      </c>
      <c r="I32" s="52">
        <v>7.6083817913104507E-2</v>
      </c>
      <c r="J32" s="51">
        <v>0.15216763582620901</v>
      </c>
      <c r="K32" s="53">
        <v>0.22825145373931352</v>
      </c>
      <c r="L32" s="246">
        <v>26.263277777777784</v>
      </c>
      <c r="M32" s="246">
        <v>29.027833333333337</v>
      </c>
    </row>
    <row r="33" spans="1:13" ht="15" customHeight="1">
      <c r="A33" s="49"/>
      <c r="B33" s="186" t="s">
        <v>168</v>
      </c>
      <c r="C33" s="245">
        <v>39.517295614035085</v>
      </c>
      <c r="D33" s="179">
        <v>1.8393864825568758</v>
      </c>
      <c r="E33" s="246">
        <v>35.838522648921334</v>
      </c>
      <c r="F33" s="246">
        <v>43.196068579148836</v>
      </c>
      <c r="G33" s="246">
        <v>33.999136166364458</v>
      </c>
      <c r="H33" s="246">
        <v>45.035455061705711</v>
      </c>
      <c r="I33" s="52">
        <v>4.6546365432547303E-2</v>
      </c>
      <c r="J33" s="51">
        <v>9.3092730865094606E-2</v>
      </c>
      <c r="K33" s="53">
        <v>0.1396390962976419</v>
      </c>
      <c r="L33" s="246">
        <v>37.54143083333333</v>
      </c>
      <c r="M33" s="246">
        <v>41.49316039473684</v>
      </c>
    </row>
    <row r="34" spans="1:13" ht="15" customHeight="1">
      <c r="A34" s="49"/>
      <c r="B34" s="186" t="s">
        <v>151</v>
      </c>
      <c r="C34" s="178">
        <v>0.19499999999999998</v>
      </c>
      <c r="D34" s="50">
        <v>8.6953870585245088E-3</v>
      </c>
      <c r="E34" s="179">
        <v>0.17760922588295097</v>
      </c>
      <c r="F34" s="179">
        <v>0.21239077411704899</v>
      </c>
      <c r="G34" s="179">
        <v>0.16891383882442645</v>
      </c>
      <c r="H34" s="179">
        <v>0.2210861611755735</v>
      </c>
      <c r="I34" s="52">
        <v>4.4591728505253898E-2</v>
      </c>
      <c r="J34" s="51">
        <v>8.9183457010507797E-2</v>
      </c>
      <c r="K34" s="53">
        <v>0.1337751855157617</v>
      </c>
      <c r="L34" s="179">
        <v>0.18524999999999997</v>
      </c>
      <c r="M34" s="179">
        <v>0.20474999999999999</v>
      </c>
    </row>
    <row r="35" spans="1:13" ht="15" customHeight="1">
      <c r="A35" s="49"/>
      <c r="B35" s="186" t="s">
        <v>152</v>
      </c>
      <c r="C35" s="253">
        <v>0.98035895686274488</v>
      </c>
      <c r="D35" s="50">
        <v>3.5196826555804459E-2</v>
      </c>
      <c r="E35" s="50">
        <v>0.90996530375113593</v>
      </c>
      <c r="F35" s="50">
        <v>1.0507526099743538</v>
      </c>
      <c r="G35" s="50">
        <v>0.87476847719533146</v>
      </c>
      <c r="H35" s="50">
        <v>1.0859494365301583</v>
      </c>
      <c r="I35" s="52">
        <v>3.5901978871533062E-2</v>
      </c>
      <c r="J35" s="51">
        <v>7.1803957743066124E-2</v>
      </c>
      <c r="K35" s="53">
        <v>0.10770593661459918</v>
      </c>
      <c r="L35" s="50">
        <v>0.93134100901960759</v>
      </c>
      <c r="M35" s="50">
        <v>1.0293769047058821</v>
      </c>
    </row>
    <row r="36" spans="1:13" ht="15" customHeight="1">
      <c r="A36" s="49"/>
      <c r="B36" s="186" t="s">
        <v>153</v>
      </c>
      <c r="C36" s="253">
        <v>3.7776438333333343E-2</v>
      </c>
      <c r="D36" s="50">
        <v>1.1291356686860094E-3</v>
      </c>
      <c r="E36" s="50">
        <v>3.5518166995961324E-2</v>
      </c>
      <c r="F36" s="50">
        <v>4.0034709670705361E-2</v>
      </c>
      <c r="G36" s="50">
        <v>3.4389031327275311E-2</v>
      </c>
      <c r="H36" s="50">
        <v>4.1163845339391374E-2</v>
      </c>
      <c r="I36" s="52">
        <v>2.9889945121948609E-2</v>
      </c>
      <c r="J36" s="51">
        <v>5.9779890243897217E-2</v>
      </c>
      <c r="K36" s="53">
        <v>8.9669835365845829E-2</v>
      </c>
      <c r="L36" s="50">
        <v>3.5887616416666678E-2</v>
      </c>
      <c r="M36" s="50">
        <v>3.9665260250000008E-2</v>
      </c>
    </row>
    <row r="37" spans="1:13" ht="15" customHeight="1">
      <c r="A37" s="49"/>
      <c r="B37" s="186" t="s">
        <v>169</v>
      </c>
      <c r="C37" s="249">
        <v>506.87311374269012</v>
      </c>
      <c r="D37" s="250">
        <v>21.472158245652604</v>
      </c>
      <c r="E37" s="250">
        <v>463.92879725138494</v>
      </c>
      <c r="F37" s="250">
        <v>549.81743023399531</v>
      </c>
      <c r="G37" s="250">
        <v>442.45663900573231</v>
      </c>
      <c r="H37" s="250">
        <v>571.28958847964793</v>
      </c>
      <c r="I37" s="52">
        <v>4.2361998818806486E-2</v>
      </c>
      <c r="J37" s="51">
        <v>8.4723997637612972E-2</v>
      </c>
      <c r="K37" s="53">
        <v>0.12708599645641946</v>
      </c>
      <c r="L37" s="250">
        <v>481.52945805555561</v>
      </c>
      <c r="M37" s="250">
        <v>532.21676942982458</v>
      </c>
    </row>
    <row r="38" spans="1:13" ht="15" customHeight="1">
      <c r="A38" s="49"/>
      <c r="B38" s="186" t="s">
        <v>170</v>
      </c>
      <c r="C38" s="178">
        <v>2.0455741666666669</v>
      </c>
      <c r="D38" s="50">
        <v>6.6531736974271963E-2</v>
      </c>
      <c r="E38" s="179">
        <v>1.912510692718123</v>
      </c>
      <c r="F38" s="179">
        <v>2.1786376406152108</v>
      </c>
      <c r="G38" s="179">
        <v>1.8459789557438511</v>
      </c>
      <c r="H38" s="179">
        <v>2.245169377589483</v>
      </c>
      <c r="I38" s="52">
        <v>3.2524724871104381E-2</v>
      </c>
      <c r="J38" s="51">
        <v>6.5049449742208762E-2</v>
      </c>
      <c r="K38" s="53">
        <v>9.7574174613313136E-2</v>
      </c>
      <c r="L38" s="179">
        <v>1.9432954583333335</v>
      </c>
      <c r="M38" s="179">
        <v>2.1478528750000003</v>
      </c>
    </row>
    <row r="39" spans="1:13" ht="15" customHeight="1">
      <c r="A39" s="49"/>
      <c r="B39" s="186" t="s">
        <v>171</v>
      </c>
      <c r="C39" s="178">
        <v>9.7726024836601297</v>
      </c>
      <c r="D39" s="50">
        <v>0.46345381991822909</v>
      </c>
      <c r="E39" s="179">
        <v>8.8456948438236722</v>
      </c>
      <c r="F39" s="179">
        <v>10.699510123496587</v>
      </c>
      <c r="G39" s="179">
        <v>8.3822410239054435</v>
      </c>
      <c r="H39" s="179">
        <v>11.162963943414816</v>
      </c>
      <c r="I39" s="52">
        <v>4.7423787132765058E-2</v>
      </c>
      <c r="J39" s="51">
        <v>9.4847574265530116E-2</v>
      </c>
      <c r="K39" s="53">
        <v>0.14227136139829516</v>
      </c>
      <c r="L39" s="179">
        <v>9.283972359477124</v>
      </c>
      <c r="M39" s="179">
        <v>10.261232607843136</v>
      </c>
    </row>
    <row r="40" spans="1:13" ht="15" customHeight="1">
      <c r="A40" s="49"/>
      <c r="B40" s="186" t="s">
        <v>154</v>
      </c>
      <c r="C40" s="245">
        <v>26.765388888888889</v>
      </c>
      <c r="D40" s="179">
        <v>2.6243658857942949</v>
      </c>
      <c r="E40" s="246">
        <v>21.516657117300298</v>
      </c>
      <c r="F40" s="246">
        <v>32.014120660477481</v>
      </c>
      <c r="G40" s="246">
        <v>18.892291231506004</v>
      </c>
      <c r="H40" s="246">
        <v>34.638486546271771</v>
      </c>
      <c r="I40" s="52">
        <v>9.8050728748564811E-2</v>
      </c>
      <c r="J40" s="51">
        <v>0.19610145749712962</v>
      </c>
      <c r="K40" s="53">
        <v>0.29415218624569445</v>
      </c>
      <c r="L40" s="246">
        <v>25.427119444444443</v>
      </c>
      <c r="M40" s="246">
        <v>28.103658333333335</v>
      </c>
    </row>
    <row r="41" spans="1:13" ht="15" customHeight="1">
      <c r="A41" s="49"/>
      <c r="B41" s="186" t="s">
        <v>172</v>
      </c>
      <c r="C41" s="245">
        <v>35.311348039215687</v>
      </c>
      <c r="D41" s="179">
        <v>1.5642663726878032</v>
      </c>
      <c r="E41" s="246">
        <v>32.182815293840079</v>
      </c>
      <c r="F41" s="246">
        <v>38.439880784591296</v>
      </c>
      <c r="G41" s="246">
        <v>30.618548921152279</v>
      </c>
      <c r="H41" s="246">
        <v>40.0041471572791</v>
      </c>
      <c r="I41" s="52">
        <v>4.4299253909835939E-2</v>
      </c>
      <c r="J41" s="51">
        <v>8.8598507819671879E-2</v>
      </c>
      <c r="K41" s="53">
        <v>0.13289776172950782</v>
      </c>
      <c r="L41" s="246">
        <v>33.5457806372549</v>
      </c>
      <c r="M41" s="246">
        <v>37.076915441176475</v>
      </c>
    </row>
    <row r="42" spans="1:13" ht="15" customHeight="1">
      <c r="A42" s="49"/>
      <c r="B42" s="186" t="s">
        <v>173</v>
      </c>
      <c r="C42" s="253">
        <v>8.668158270833333E-2</v>
      </c>
      <c r="D42" s="50">
        <v>3.2625005750741387E-3</v>
      </c>
      <c r="E42" s="50">
        <v>8.0156581558185058E-2</v>
      </c>
      <c r="F42" s="50">
        <v>9.3206583858481601E-2</v>
      </c>
      <c r="G42" s="50">
        <v>7.6894080983110916E-2</v>
      </c>
      <c r="H42" s="50">
        <v>9.6469084433555743E-2</v>
      </c>
      <c r="I42" s="52">
        <v>3.7637759638651486E-2</v>
      </c>
      <c r="J42" s="51">
        <v>7.5275519277302971E-2</v>
      </c>
      <c r="K42" s="53">
        <v>0.11291327891595446</v>
      </c>
      <c r="L42" s="50">
        <v>8.2347503572916661E-2</v>
      </c>
      <c r="M42" s="50">
        <v>9.1015661843749998E-2</v>
      </c>
    </row>
    <row r="43" spans="1:13" ht="15" customHeight="1">
      <c r="A43" s="49"/>
      <c r="B43" s="186" t="s">
        <v>174</v>
      </c>
      <c r="C43" s="249">
        <v>116.17871732026143</v>
      </c>
      <c r="D43" s="250">
        <v>3.8804813940724783</v>
      </c>
      <c r="E43" s="250">
        <v>108.41775453211648</v>
      </c>
      <c r="F43" s="250">
        <v>123.93968010840638</v>
      </c>
      <c r="G43" s="250">
        <v>104.53727313804399</v>
      </c>
      <c r="H43" s="250">
        <v>127.82016150247887</v>
      </c>
      <c r="I43" s="52">
        <v>3.3400966059690923E-2</v>
      </c>
      <c r="J43" s="51">
        <v>6.6801932119381846E-2</v>
      </c>
      <c r="K43" s="53">
        <v>0.10020289817907277</v>
      </c>
      <c r="L43" s="250">
        <v>110.36978145424835</v>
      </c>
      <c r="M43" s="250">
        <v>121.9876531862745</v>
      </c>
    </row>
    <row r="44" spans="1:13" ht="15" customHeight="1">
      <c r="A44" s="49"/>
      <c r="B44" s="186" t="s">
        <v>155</v>
      </c>
      <c r="C44" s="178">
        <v>6.6286666666666667</v>
      </c>
      <c r="D44" s="50">
        <v>0.55693745405664807</v>
      </c>
      <c r="E44" s="179">
        <v>5.5147917585533701</v>
      </c>
      <c r="F44" s="179">
        <v>7.7425415747799633</v>
      </c>
      <c r="G44" s="179">
        <v>4.9578543044967223</v>
      </c>
      <c r="H44" s="179">
        <v>8.2994790288366111</v>
      </c>
      <c r="I44" s="52">
        <v>8.4019529426226702E-2</v>
      </c>
      <c r="J44" s="51">
        <v>0.1680390588524534</v>
      </c>
      <c r="K44" s="53">
        <v>0.25205858827868011</v>
      </c>
      <c r="L44" s="179">
        <v>6.2972333333333337</v>
      </c>
      <c r="M44" s="179">
        <v>6.9600999999999997</v>
      </c>
    </row>
    <row r="45" spans="1:13" ht="15" customHeight="1">
      <c r="A45" s="49"/>
      <c r="B45" s="186" t="s">
        <v>156</v>
      </c>
      <c r="C45" s="249">
        <v>126.76910416666666</v>
      </c>
      <c r="D45" s="250">
        <v>8.323805986811541</v>
      </c>
      <c r="E45" s="250">
        <v>110.12149219304358</v>
      </c>
      <c r="F45" s="250">
        <v>143.41671614028974</v>
      </c>
      <c r="G45" s="250">
        <v>101.79768620623204</v>
      </c>
      <c r="H45" s="250">
        <v>151.74052212710129</v>
      </c>
      <c r="I45" s="52">
        <v>6.5661156490212438E-2</v>
      </c>
      <c r="J45" s="51">
        <v>0.13132231298042488</v>
      </c>
      <c r="K45" s="53">
        <v>0.19698346947063733</v>
      </c>
      <c r="L45" s="250">
        <v>120.43064895833334</v>
      </c>
      <c r="M45" s="250">
        <v>133.10755937499999</v>
      </c>
    </row>
    <row r="46" spans="1:13" ht="15" customHeight="1">
      <c r="A46" s="49"/>
      <c r="B46" s="186" t="s">
        <v>216</v>
      </c>
      <c r="C46" s="178">
        <v>0.11129230769230768</v>
      </c>
      <c r="D46" s="50">
        <v>5.4493880835650753E-3</v>
      </c>
      <c r="E46" s="179">
        <v>0.10039353152517752</v>
      </c>
      <c r="F46" s="179">
        <v>0.12219108385943783</v>
      </c>
      <c r="G46" s="179">
        <v>9.494414344161245E-2</v>
      </c>
      <c r="H46" s="179">
        <v>0.1276404719430029</v>
      </c>
      <c r="I46" s="52">
        <v>4.8964642719343372E-2</v>
      </c>
      <c r="J46" s="51">
        <v>9.7929285438686745E-2</v>
      </c>
      <c r="K46" s="53">
        <v>0.14689392815803012</v>
      </c>
      <c r="L46" s="179">
        <v>0.10572769230769229</v>
      </c>
      <c r="M46" s="179">
        <v>0.11685692307692307</v>
      </c>
    </row>
    <row r="47" spans="1:13" ht="15" customHeight="1">
      <c r="A47" s="49"/>
      <c r="B47" s="186" t="s">
        <v>217</v>
      </c>
      <c r="C47" s="178">
        <v>1.7169209023148151</v>
      </c>
      <c r="D47" s="50">
        <v>7.8808088717680594E-2</v>
      </c>
      <c r="E47" s="179">
        <v>1.5593047248794538</v>
      </c>
      <c r="F47" s="179">
        <v>1.8745370797501764</v>
      </c>
      <c r="G47" s="179">
        <v>1.4804966361617733</v>
      </c>
      <c r="H47" s="179">
        <v>1.9533451684678569</v>
      </c>
      <c r="I47" s="52">
        <v>4.5900826655106051E-2</v>
      </c>
      <c r="J47" s="51">
        <v>9.1801653310212103E-2</v>
      </c>
      <c r="K47" s="53">
        <v>0.13770247996531815</v>
      </c>
      <c r="L47" s="179">
        <v>1.6310748571990743</v>
      </c>
      <c r="M47" s="179">
        <v>1.8027669474305559</v>
      </c>
    </row>
    <row r="48" spans="1:13" s="48" customFormat="1" ht="15" customHeight="1">
      <c r="A48" s="49"/>
      <c r="B48" s="186" t="s">
        <v>218</v>
      </c>
      <c r="C48" s="178">
        <v>5.5184444444444445</v>
      </c>
      <c r="D48" s="50">
        <v>0.25328939953043417</v>
      </c>
      <c r="E48" s="179">
        <v>5.0118656453835762</v>
      </c>
      <c r="F48" s="179">
        <v>6.0250232435053128</v>
      </c>
      <c r="G48" s="179">
        <v>4.758576245853142</v>
      </c>
      <c r="H48" s="179">
        <v>6.278312643035747</v>
      </c>
      <c r="I48" s="52">
        <v>4.5898695199410207E-2</v>
      </c>
      <c r="J48" s="51">
        <v>9.1797390398820414E-2</v>
      </c>
      <c r="K48" s="53">
        <v>0.13769608559823063</v>
      </c>
      <c r="L48" s="179">
        <v>5.2425222222222221</v>
      </c>
      <c r="M48" s="179">
        <v>5.7943666666666669</v>
      </c>
    </row>
    <row r="49" spans="1:13" ht="15" customHeight="1">
      <c r="A49" s="49"/>
      <c r="B49" s="186" t="s">
        <v>175</v>
      </c>
      <c r="C49" s="178">
        <v>9.7414887500000003</v>
      </c>
      <c r="D49" s="50">
        <v>0.75248543781275379</v>
      </c>
      <c r="E49" s="179">
        <v>8.236517874374492</v>
      </c>
      <c r="F49" s="179">
        <v>11.246459625625508</v>
      </c>
      <c r="G49" s="179">
        <v>7.4840324365617388</v>
      </c>
      <c r="H49" s="179">
        <v>11.998945063438262</v>
      </c>
      <c r="I49" s="52">
        <v>7.724542491646913E-2</v>
      </c>
      <c r="J49" s="51">
        <v>0.15449084983293826</v>
      </c>
      <c r="K49" s="53">
        <v>0.23173627474940739</v>
      </c>
      <c r="L49" s="179">
        <v>9.2544143124999998</v>
      </c>
      <c r="M49" s="179">
        <v>10.228563187500001</v>
      </c>
    </row>
    <row r="50" spans="1:13" ht="15" customHeight="1">
      <c r="A50" s="49"/>
      <c r="B50" s="186" t="s">
        <v>219</v>
      </c>
      <c r="C50" s="245">
        <v>11.803333333333335</v>
      </c>
      <c r="D50" s="179">
        <v>0.77073745655114423</v>
      </c>
      <c r="E50" s="246">
        <v>10.261858420231047</v>
      </c>
      <c r="F50" s="246">
        <v>13.344808246435623</v>
      </c>
      <c r="G50" s="246">
        <v>9.4911209636799008</v>
      </c>
      <c r="H50" s="246">
        <v>14.115545702986768</v>
      </c>
      <c r="I50" s="52">
        <v>6.529828776202859E-2</v>
      </c>
      <c r="J50" s="51">
        <v>0.13059657552405718</v>
      </c>
      <c r="K50" s="53">
        <v>0.19589486328608577</v>
      </c>
      <c r="L50" s="246">
        <v>11.213166666666668</v>
      </c>
      <c r="M50" s="246">
        <v>12.393500000000001</v>
      </c>
    </row>
    <row r="51" spans="1:13" ht="15" customHeight="1">
      <c r="A51" s="49"/>
      <c r="B51" s="186" t="s">
        <v>157</v>
      </c>
      <c r="C51" s="178">
        <v>5.3761111111111113</v>
      </c>
      <c r="D51" s="50">
        <v>0.44976995883786747</v>
      </c>
      <c r="E51" s="179">
        <v>4.476571193435376</v>
      </c>
      <c r="F51" s="179">
        <v>6.2756510287868466</v>
      </c>
      <c r="G51" s="179">
        <v>4.0268012345975084</v>
      </c>
      <c r="H51" s="179">
        <v>6.7254209876247142</v>
      </c>
      <c r="I51" s="52">
        <v>8.3660837646808039E-2</v>
      </c>
      <c r="J51" s="51">
        <v>0.16732167529361608</v>
      </c>
      <c r="K51" s="53">
        <v>0.25098251294042412</v>
      </c>
      <c r="L51" s="179">
        <v>5.1073055555555555</v>
      </c>
      <c r="M51" s="179">
        <v>5.644916666666667</v>
      </c>
    </row>
    <row r="52" spans="1:13" ht="15" customHeight="1">
      <c r="A52" s="49"/>
      <c r="B52" s="186" t="s">
        <v>176</v>
      </c>
      <c r="C52" s="178">
        <v>4.2186111111111115</v>
      </c>
      <c r="D52" s="50">
        <v>0.20318886358686447</v>
      </c>
      <c r="E52" s="179">
        <v>3.8122333839373828</v>
      </c>
      <c r="F52" s="179">
        <v>4.6249888382848408</v>
      </c>
      <c r="G52" s="179">
        <v>3.6090445203505181</v>
      </c>
      <c r="H52" s="179">
        <v>4.8281777018717049</v>
      </c>
      <c r="I52" s="52">
        <v>4.8164871858346746E-2</v>
      </c>
      <c r="J52" s="51">
        <v>9.6329743716693492E-2</v>
      </c>
      <c r="K52" s="53">
        <v>0.14449461557504023</v>
      </c>
      <c r="L52" s="179">
        <v>4.0076805555555559</v>
      </c>
      <c r="M52" s="179">
        <v>4.4295416666666672</v>
      </c>
    </row>
    <row r="53" spans="1:13" ht="15" customHeight="1">
      <c r="A53" s="49"/>
      <c r="B53" s="186" t="s">
        <v>158</v>
      </c>
      <c r="C53" s="249">
        <v>278.9629460784314</v>
      </c>
      <c r="D53" s="250">
        <v>13.299121203130827</v>
      </c>
      <c r="E53" s="250">
        <v>252.36470367216975</v>
      </c>
      <c r="F53" s="250">
        <v>305.56118848469305</v>
      </c>
      <c r="G53" s="250">
        <v>239.06558246903893</v>
      </c>
      <c r="H53" s="250">
        <v>318.86030968782387</v>
      </c>
      <c r="I53" s="52">
        <v>4.7673432583378771E-2</v>
      </c>
      <c r="J53" s="51">
        <v>9.5346865166757541E-2</v>
      </c>
      <c r="K53" s="53">
        <v>0.1430202977501363</v>
      </c>
      <c r="L53" s="250">
        <v>265.01479877450981</v>
      </c>
      <c r="M53" s="250">
        <v>292.91109338235299</v>
      </c>
    </row>
    <row r="54" spans="1:13" ht="15" customHeight="1">
      <c r="A54" s="49"/>
      <c r="B54" s="186" t="s">
        <v>177</v>
      </c>
      <c r="C54" s="178">
        <v>0.83807692307692305</v>
      </c>
      <c r="D54" s="50">
        <v>5.4033604077741951E-2</v>
      </c>
      <c r="E54" s="179">
        <v>0.73000971492143918</v>
      </c>
      <c r="F54" s="179">
        <v>0.94614413123240693</v>
      </c>
      <c r="G54" s="179">
        <v>0.67597611084369724</v>
      </c>
      <c r="H54" s="179">
        <v>1.0001777353101489</v>
      </c>
      <c r="I54" s="52">
        <v>6.4473322901390129E-2</v>
      </c>
      <c r="J54" s="51">
        <v>0.12894664580278026</v>
      </c>
      <c r="K54" s="53">
        <v>0.19341996870417039</v>
      </c>
      <c r="L54" s="179">
        <v>0.79617307692307693</v>
      </c>
      <c r="M54" s="179">
        <v>0.87998076923076918</v>
      </c>
    </row>
    <row r="55" spans="1:13" ht="15" customHeight="1">
      <c r="A55" s="49"/>
      <c r="B55" s="186" t="s">
        <v>159</v>
      </c>
      <c r="C55" s="178">
        <v>0.6222916666666668</v>
      </c>
      <c r="D55" s="50">
        <v>6.043246919771738E-2</v>
      </c>
      <c r="E55" s="179">
        <v>0.50142672827123203</v>
      </c>
      <c r="F55" s="179">
        <v>0.74315660506210157</v>
      </c>
      <c r="G55" s="179">
        <v>0.44099425907351464</v>
      </c>
      <c r="H55" s="179">
        <v>0.80358907425981896</v>
      </c>
      <c r="I55" s="52">
        <v>9.7112772731517694E-2</v>
      </c>
      <c r="J55" s="51">
        <v>0.19422554546303539</v>
      </c>
      <c r="K55" s="53">
        <v>0.29133831819455308</v>
      </c>
      <c r="L55" s="179">
        <v>0.59117708333333341</v>
      </c>
      <c r="M55" s="179">
        <v>0.65340625000000019</v>
      </c>
    </row>
    <row r="56" spans="1:13" ht="15" customHeight="1">
      <c r="A56" s="49"/>
      <c r="B56" s="186" t="s">
        <v>220</v>
      </c>
      <c r="C56" s="178">
        <v>1.6068461538461538</v>
      </c>
      <c r="D56" s="50">
        <v>8.8743856392382692E-2</v>
      </c>
      <c r="E56" s="179">
        <v>1.4293584410613884</v>
      </c>
      <c r="F56" s="179">
        <v>1.7843338666309192</v>
      </c>
      <c r="G56" s="179">
        <v>1.3406145846690056</v>
      </c>
      <c r="H56" s="179">
        <v>1.873077723023302</v>
      </c>
      <c r="I56" s="52">
        <v>5.5228595581453155E-2</v>
      </c>
      <c r="J56" s="51">
        <v>0.11045719116290631</v>
      </c>
      <c r="K56" s="53">
        <v>0.16568578674435946</v>
      </c>
      <c r="L56" s="179">
        <v>1.526503846153846</v>
      </c>
      <c r="M56" s="179">
        <v>1.6871884615384616</v>
      </c>
    </row>
    <row r="57" spans="1:13" ht="15" customHeight="1">
      <c r="A57" s="49"/>
      <c r="B57" s="186" t="s">
        <v>160</v>
      </c>
      <c r="C57" s="245">
        <v>10.005906249999999</v>
      </c>
      <c r="D57" s="179">
        <v>0.99669022796764828</v>
      </c>
      <c r="E57" s="246">
        <v>8.0125257940647021</v>
      </c>
      <c r="F57" s="246">
        <v>11.999286705935296</v>
      </c>
      <c r="G57" s="246">
        <v>7.0158355660970546</v>
      </c>
      <c r="H57" s="246">
        <v>12.995976933902943</v>
      </c>
      <c r="I57" s="52">
        <v>9.9610190527984255E-2</v>
      </c>
      <c r="J57" s="51">
        <v>0.19922038105596851</v>
      </c>
      <c r="K57" s="53">
        <v>0.29883057158395276</v>
      </c>
      <c r="L57" s="246">
        <v>9.5056109374999984</v>
      </c>
      <c r="M57" s="246">
        <v>10.506201562499999</v>
      </c>
    </row>
    <row r="58" spans="1:13" ht="15" customHeight="1">
      <c r="A58" s="49"/>
      <c r="B58" s="186" t="s">
        <v>161</v>
      </c>
      <c r="C58" s="253">
        <v>0.32635686274509801</v>
      </c>
      <c r="D58" s="50">
        <v>1.0833119678045476E-2</v>
      </c>
      <c r="E58" s="50">
        <v>0.30469062338900704</v>
      </c>
      <c r="F58" s="50">
        <v>0.34802310210118897</v>
      </c>
      <c r="G58" s="50">
        <v>0.29385750371096159</v>
      </c>
      <c r="H58" s="50">
        <v>0.35885622177923443</v>
      </c>
      <c r="I58" s="52">
        <v>3.3194091850633815E-2</v>
      </c>
      <c r="J58" s="51">
        <v>6.6388183701267631E-2</v>
      </c>
      <c r="K58" s="53">
        <v>9.9582275551901439E-2</v>
      </c>
      <c r="L58" s="50">
        <v>0.31003901960784308</v>
      </c>
      <c r="M58" s="50">
        <v>0.34267470588235294</v>
      </c>
    </row>
    <row r="59" spans="1:13" ht="15" customHeight="1">
      <c r="A59" s="49"/>
      <c r="B59" s="186" t="s">
        <v>178</v>
      </c>
      <c r="C59" s="178">
        <v>0.71711904761904777</v>
      </c>
      <c r="D59" s="50">
        <v>3.9074161839470226E-2</v>
      </c>
      <c r="E59" s="179">
        <v>0.63897072394010734</v>
      </c>
      <c r="F59" s="179">
        <v>0.79526737129798819</v>
      </c>
      <c r="G59" s="179">
        <v>0.59989656210063713</v>
      </c>
      <c r="H59" s="179">
        <v>0.8343415331374584</v>
      </c>
      <c r="I59" s="52">
        <v>5.4487692063406791E-2</v>
      </c>
      <c r="J59" s="51">
        <v>0.10897538412681358</v>
      </c>
      <c r="K59" s="53">
        <v>0.16346307619022038</v>
      </c>
      <c r="L59" s="179">
        <v>0.68126309523809536</v>
      </c>
      <c r="M59" s="179">
        <v>0.75297500000000017</v>
      </c>
    </row>
    <row r="60" spans="1:13" ht="15" customHeight="1">
      <c r="A60" s="49"/>
      <c r="B60" s="186" t="s">
        <v>162</v>
      </c>
      <c r="C60" s="178">
        <v>0.20233333333333334</v>
      </c>
      <c r="D60" s="50">
        <v>6.7891055392421823E-3</v>
      </c>
      <c r="E60" s="179">
        <v>0.18875512225484897</v>
      </c>
      <c r="F60" s="179">
        <v>0.2159115444118177</v>
      </c>
      <c r="G60" s="179">
        <v>0.1819660167156068</v>
      </c>
      <c r="H60" s="179">
        <v>0.22270064995105987</v>
      </c>
      <c r="I60" s="52">
        <v>3.3554063620636815E-2</v>
      </c>
      <c r="J60" s="51">
        <v>6.710812724127363E-2</v>
      </c>
      <c r="K60" s="53">
        <v>0.10066219086191044</v>
      </c>
      <c r="L60" s="179">
        <v>0.19221666666666667</v>
      </c>
      <c r="M60" s="179">
        <v>0.21245</v>
      </c>
    </row>
    <row r="61" spans="1:13" ht="15" customHeight="1">
      <c r="A61" s="49"/>
      <c r="B61" s="186" t="s">
        <v>135</v>
      </c>
      <c r="C61" s="178">
        <v>2.93581568627451</v>
      </c>
      <c r="D61" s="50">
        <v>0.26415678228497785</v>
      </c>
      <c r="E61" s="179">
        <v>2.407502121704554</v>
      </c>
      <c r="F61" s="179">
        <v>3.4641292508444659</v>
      </c>
      <c r="G61" s="179">
        <v>2.1433453394195765</v>
      </c>
      <c r="H61" s="179">
        <v>3.7282860331294434</v>
      </c>
      <c r="I61" s="52">
        <v>8.9977304610763018E-2</v>
      </c>
      <c r="J61" s="51">
        <v>0.17995460922152604</v>
      </c>
      <c r="K61" s="53">
        <v>0.26993191383228904</v>
      </c>
      <c r="L61" s="179">
        <v>2.7890249019607847</v>
      </c>
      <c r="M61" s="179">
        <v>3.0826064705882352</v>
      </c>
    </row>
    <row r="62" spans="1:13" ht="15" customHeight="1">
      <c r="A62" s="49"/>
      <c r="B62" s="186" t="s">
        <v>179</v>
      </c>
      <c r="C62" s="249">
        <v>88.254646296296301</v>
      </c>
      <c r="D62" s="246">
        <v>3.753277260325496</v>
      </c>
      <c r="E62" s="250">
        <v>80.748091775645307</v>
      </c>
      <c r="F62" s="250">
        <v>95.761200816947294</v>
      </c>
      <c r="G62" s="250">
        <v>76.994814515319817</v>
      </c>
      <c r="H62" s="250">
        <v>99.514478077272784</v>
      </c>
      <c r="I62" s="52">
        <v>4.2527814883815428E-2</v>
      </c>
      <c r="J62" s="51">
        <v>8.5055629767630855E-2</v>
      </c>
      <c r="K62" s="53">
        <v>0.12758344465144628</v>
      </c>
      <c r="L62" s="250">
        <v>83.841913981481483</v>
      </c>
      <c r="M62" s="250">
        <v>92.667378611111118</v>
      </c>
    </row>
    <row r="63" spans="1:13" ht="15" customHeight="1">
      <c r="A63" s="49"/>
      <c r="B63" s="186" t="s">
        <v>221</v>
      </c>
      <c r="C63" s="178">
        <v>8.7922222222222217</v>
      </c>
      <c r="D63" s="50">
        <v>0.81176361773439842</v>
      </c>
      <c r="E63" s="179">
        <v>7.1686949867534251</v>
      </c>
      <c r="F63" s="179">
        <v>10.415749457691019</v>
      </c>
      <c r="G63" s="179">
        <v>6.3569313690190263</v>
      </c>
      <c r="H63" s="179">
        <v>11.227513075425417</v>
      </c>
      <c r="I63" s="52">
        <v>9.2327468211924502E-2</v>
      </c>
      <c r="J63" s="51">
        <v>0.184654936423849</v>
      </c>
      <c r="K63" s="53">
        <v>0.2769824046357735</v>
      </c>
      <c r="L63" s="179">
        <v>8.352611111111111</v>
      </c>
      <c r="M63" s="179">
        <v>9.2318333333333324</v>
      </c>
    </row>
    <row r="64" spans="1:13" ht="15" customHeight="1">
      <c r="A64" s="49"/>
      <c r="B64" s="186" t="s">
        <v>163</v>
      </c>
      <c r="C64" s="245">
        <v>14.246492592592594</v>
      </c>
      <c r="D64" s="179">
        <v>1.0812749244411841</v>
      </c>
      <c r="E64" s="246">
        <v>12.083942743710224</v>
      </c>
      <c r="F64" s="246">
        <v>16.409042441474963</v>
      </c>
      <c r="G64" s="246">
        <v>11.002667819269041</v>
      </c>
      <c r="H64" s="246">
        <v>17.490317365916145</v>
      </c>
      <c r="I64" s="52">
        <v>7.5897623040451986E-2</v>
      </c>
      <c r="J64" s="51">
        <v>0.15179524608090397</v>
      </c>
      <c r="K64" s="53">
        <v>0.22769286912135595</v>
      </c>
      <c r="L64" s="246">
        <v>13.534167962962965</v>
      </c>
      <c r="M64" s="246">
        <v>14.958817222222223</v>
      </c>
    </row>
    <row r="65" spans="1:13" ht="15" customHeight="1">
      <c r="A65" s="49"/>
      <c r="B65" s="186" t="s">
        <v>164</v>
      </c>
      <c r="C65" s="178">
        <v>1.2318750000000001</v>
      </c>
      <c r="D65" s="50">
        <v>0.11940493840478182</v>
      </c>
      <c r="E65" s="179">
        <v>0.99306512319043638</v>
      </c>
      <c r="F65" s="179">
        <v>1.4706848768095637</v>
      </c>
      <c r="G65" s="179">
        <v>0.87366018478565466</v>
      </c>
      <c r="H65" s="179">
        <v>1.5900898152143454</v>
      </c>
      <c r="I65" s="52">
        <v>9.6929427421436273E-2</v>
      </c>
      <c r="J65" s="51">
        <v>0.19385885484287255</v>
      </c>
      <c r="K65" s="53">
        <v>0.29078828226430881</v>
      </c>
      <c r="L65" s="179">
        <v>1.1702812499999999</v>
      </c>
      <c r="M65" s="179">
        <v>1.2934687500000002</v>
      </c>
    </row>
    <row r="66" spans="1:13" ht="15" customHeight="1">
      <c r="A66" s="49"/>
      <c r="B66" s="186" t="s">
        <v>180</v>
      </c>
      <c r="C66" s="249">
        <v>446.47570058479533</v>
      </c>
      <c r="D66" s="250">
        <v>16.341590781020454</v>
      </c>
      <c r="E66" s="250">
        <v>413.79251902275445</v>
      </c>
      <c r="F66" s="250">
        <v>479.15888214683622</v>
      </c>
      <c r="G66" s="250">
        <v>397.450928241734</v>
      </c>
      <c r="H66" s="250">
        <v>495.50047292785666</v>
      </c>
      <c r="I66" s="52">
        <v>3.6601299375567775E-2</v>
      </c>
      <c r="J66" s="51">
        <v>7.320259875113555E-2</v>
      </c>
      <c r="K66" s="53">
        <v>0.10980389812670333</v>
      </c>
      <c r="L66" s="250">
        <v>424.15191555555555</v>
      </c>
      <c r="M66" s="250">
        <v>468.79948561403512</v>
      </c>
    </row>
    <row r="67" spans="1:13" ht="15" customHeight="1">
      <c r="A67" s="49"/>
      <c r="B67" s="186" t="s">
        <v>184</v>
      </c>
      <c r="C67" s="249">
        <v>59.267486764705886</v>
      </c>
      <c r="D67" s="246">
        <v>4.4946837592030056</v>
      </c>
      <c r="E67" s="250">
        <v>50.278119246299873</v>
      </c>
      <c r="F67" s="250">
        <v>68.256854283111892</v>
      </c>
      <c r="G67" s="250">
        <v>45.783435487096867</v>
      </c>
      <c r="H67" s="250">
        <v>72.751538042314905</v>
      </c>
      <c r="I67" s="52">
        <v>7.5837259255602765E-2</v>
      </c>
      <c r="J67" s="51">
        <v>0.15167451851120553</v>
      </c>
      <c r="K67" s="53">
        <v>0.22751177776680831</v>
      </c>
      <c r="L67" s="250">
        <v>56.304112426470589</v>
      </c>
      <c r="M67" s="250">
        <v>62.230861102941184</v>
      </c>
    </row>
    <row r="68" spans="1:13" ht="15" customHeight="1">
      <c r="A68" s="49"/>
      <c r="B68" s="40" t="s">
        <v>205</v>
      </c>
      <c r="C68" s="176"/>
      <c r="D68" s="187"/>
      <c r="E68" s="189"/>
      <c r="F68" s="189"/>
      <c r="G68" s="189"/>
      <c r="H68" s="189"/>
      <c r="I68" s="188"/>
      <c r="J68" s="188"/>
      <c r="K68" s="188"/>
      <c r="L68" s="189"/>
      <c r="M68" s="190"/>
    </row>
    <row r="69" spans="1:13" ht="15" customHeight="1">
      <c r="A69" s="49"/>
      <c r="B69" s="186" t="s">
        <v>210</v>
      </c>
      <c r="C69" s="178">
        <v>2.6354111111111109</v>
      </c>
      <c r="D69" s="50">
        <v>0.13445740540816548</v>
      </c>
      <c r="E69" s="179">
        <v>2.3664963002947799</v>
      </c>
      <c r="F69" s="179">
        <v>2.904325921927442</v>
      </c>
      <c r="G69" s="179">
        <v>2.2320388948866143</v>
      </c>
      <c r="H69" s="179">
        <v>3.0387833273356075</v>
      </c>
      <c r="I69" s="52">
        <v>5.1019518298789111E-2</v>
      </c>
      <c r="J69" s="51">
        <v>0.10203903659757822</v>
      </c>
      <c r="K69" s="53">
        <v>0.15305855489636733</v>
      </c>
      <c r="L69" s="179">
        <v>2.5036405555555552</v>
      </c>
      <c r="M69" s="179">
        <v>2.7671816666666667</v>
      </c>
    </row>
    <row r="70" spans="1:13" ht="15" customHeight="1">
      <c r="A70" s="49"/>
      <c r="B70" s="186" t="s">
        <v>136</v>
      </c>
      <c r="C70" s="178">
        <v>1.8519402645833334</v>
      </c>
      <c r="D70" s="50">
        <v>6.9123625970466521E-2</v>
      </c>
      <c r="E70" s="179">
        <v>1.7136930126424004</v>
      </c>
      <c r="F70" s="179">
        <v>1.9901875165242664</v>
      </c>
      <c r="G70" s="179">
        <v>1.6445693866719338</v>
      </c>
      <c r="H70" s="179">
        <v>2.059311142494733</v>
      </c>
      <c r="I70" s="52">
        <v>3.7324976022387303E-2</v>
      </c>
      <c r="J70" s="51">
        <v>7.4649952044774606E-2</v>
      </c>
      <c r="K70" s="53">
        <v>0.11197492806716192</v>
      </c>
      <c r="L70" s="179">
        <v>1.7593432513541667</v>
      </c>
      <c r="M70" s="179">
        <v>1.9445372778125001</v>
      </c>
    </row>
    <row r="71" spans="1:13" ht="15" customHeight="1">
      <c r="A71" s="49"/>
      <c r="B71" s="186" t="s">
        <v>211</v>
      </c>
      <c r="C71" s="245">
        <v>48.787829629629627</v>
      </c>
      <c r="D71" s="179">
        <v>2.9345305273094615</v>
      </c>
      <c r="E71" s="246">
        <v>42.918768575010702</v>
      </c>
      <c r="F71" s="246">
        <v>54.656890684248552</v>
      </c>
      <c r="G71" s="246">
        <v>39.98423804770124</v>
      </c>
      <c r="H71" s="246">
        <v>57.591421211558014</v>
      </c>
      <c r="I71" s="52">
        <v>6.0148822966440675E-2</v>
      </c>
      <c r="J71" s="51">
        <v>0.12029764593288135</v>
      </c>
      <c r="K71" s="53">
        <v>0.18044646889932203</v>
      </c>
      <c r="L71" s="246">
        <v>46.348438148148148</v>
      </c>
      <c r="M71" s="246">
        <v>51.227221111111106</v>
      </c>
    </row>
    <row r="72" spans="1:13" ht="15" customHeight="1">
      <c r="A72" s="49"/>
      <c r="B72" s="186" t="s">
        <v>222</v>
      </c>
      <c r="C72" s="245" t="s">
        <v>95</v>
      </c>
      <c r="D72" s="246" t="s">
        <v>94</v>
      </c>
      <c r="E72" s="246" t="s">
        <v>94</v>
      </c>
      <c r="F72" s="246" t="s">
        <v>94</v>
      </c>
      <c r="G72" s="246" t="s">
        <v>94</v>
      </c>
      <c r="H72" s="246" t="s">
        <v>94</v>
      </c>
      <c r="I72" s="52" t="s">
        <v>94</v>
      </c>
      <c r="J72" s="51" t="s">
        <v>94</v>
      </c>
      <c r="K72" s="53" t="s">
        <v>94</v>
      </c>
      <c r="L72" s="246" t="s">
        <v>94</v>
      </c>
      <c r="M72" s="246" t="s">
        <v>94</v>
      </c>
    </row>
    <row r="73" spans="1:13" ht="15" customHeight="1">
      <c r="A73" s="49"/>
      <c r="B73" s="186" t="s">
        <v>138</v>
      </c>
      <c r="C73" s="178">
        <v>1.1672222222222222</v>
      </c>
      <c r="D73" s="50">
        <v>6.9097213773538099E-2</v>
      </c>
      <c r="E73" s="179">
        <v>1.029027794675146</v>
      </c>
      <c r="F73" s="179">
        <v>1.3054166497692983</v>
      </c>
      <c r="G73" s="179">
        <v>0.95993058090160788</v>
      </c>
      <c r="H73" s="179">
        <v>1.3745138635428364</v>
      </c>
      <c r="I73" s="52">
        <v>5.919799371364521E-2</v>
      </c>
      <c r="J73" s="51">
        <v>0.11839598742729042</v>
      </c>
      <c r="K73" s="53">
        <v>0.17759398114093564</v>
      </c>
      <c r="L73" s="179">
        <v>1.1088611111111111</v>
      </c>
      <c r="M73" s="179">
        <v>1.2255833333333332</v>
      </c>
    </row>
    <row r="74" spans="1:13" ht="15" customHeight="1">
      <c r="A74" s="49"/>
      <c r="B74" s="186" t="s">
        <v>212</v>
      </c>
      <c r="C74" s="178">
        <v>3.325823529411764</v>
      </c>
      <c r="D74" s="50">
        <v>0.24259511117396107</v>
      </c>
      <c r="E74" s="179">
        <v>2.8406333070638419</v>
      </c>
      <c r="F74" s="179">
        <v>3.811013751759686</v>
      </c>
      <c r="G74" s="179">
        <v>2.5980381958898806</v>
      </c>
      <c r="H74" s="179">
        <v>4.0536088629336469</v>
      </c>
      <c r="I74" s="52">
        <v>7.2942869346068015E-2</v>
      </c>
      <c r="J74" s="51">
        <v>0.14588573869213603</v>
      </c>
      <c r="K74" s="53">
        <v>0.21882860803820403</v>
      </c>
      <c r="L74" s="179">
        <v>3.1595323529411758</v>
      </c>
      <c r="M74" s="179">
        <v>3.4921147058823521</v>
      </c>
    </row>
    <row r="75" spans="1:13" ht="15" customHeight="1">
      <c r="A75" s="49"/>
      <c r="B75" s="186" t="s">
        <v>139</v>
      </c>
      <c r="C75" s="178">
        <v>1.009990058479532</v>
      </c>
      <c r="D75" s="50">
        <v>3.1645637249563138E-2</v>
      </c>
      <c r="E75" s="179">
        <v>0.94669878398040574</v>
      </c>
      <c r="F75" s="179">
        <v>1.0732813329786584</v>
      </c>
      <c r="G75" s="179">
        <v>0.91505314673084259</v>
      </c>
      <c r="H75" s="179">
        <v>1.1049269702282214</v>
      </c>
      <c r="I75" s="52">
        <v>3.1332622518288333E-2</v>
      </c>
      <c r="J75" s="51">
        <v>6.2665245036576667E-2</v>
      </c>
      <c r="K75" s="53">
        <v>9.3997867554865E-2</v>
      </c>
      <c r="L75" s="179">
        <v>0.9594905555555554</v>
      </c>
      <c r="M75" s="179">
        <v>1.0604895614035086</v>
      </c>
    </row>
    <row r="76" spans="1:13" ht="15" customHeight="1">
      <c r="A76" s="49"/>
      <c r="B76" s="186" t="s">
        <v>213</v>
      </c>
      <c r="C76" s="178">
        <v>1.2826470588235295</v>
      </c>
      <c r="D76" s="179">
        <v>0.15893613036485446</v>
      </c>
      <c r="E76" s="179">
        <v>0.96477479809382061</v>
      </c>
      <c r="F76" s="179">
        <v>1.6005193195532383</v>
      </c>
      <c r="G76" s="179">
        <v>0.80583866772896606</v>
      </c>
      <c r="H76" s="179">
        <v>1.759455449918093</v>
      </c>
      <c r="I76" s="52">
        <v>0.12391259877103993</v>
      </c>
      <c r="J76" s="51">
        <v>0.24782519754207985</v>
      </c>
      <c r="K76" s="53">
        <v>0.37173779631311976</v>
      </c>
      <c r="L76" s="179">
        <v>1.2185147058823529</v>
      </c>
      <c r="M76" s="179">
        <v>1.3467794117647061</v>
      </c>
    </row>
    <row r="77" spans="1:13" ht="15" customHeight="1">
      <c r="A77" s="49"/>
      <c r="B77" s="186" t="s">
        <v>140</v>
      </c>
      <c r="C77" s="245">
        <v>24.647642857142859</v>
      </c>
      <c r="D77" s="246">
        <v>3.7731627700605443</v>
      </c>
      <c r="E77" s="246">
        <v>17.10131731702177</v>
      </c>
      <c r="F77" s="246">
        <v>32.193968397263944</v>
      </c>
      <c r="G77" s="246">
        <v>13.328154546961226</v>
      </c>
      <c r="H77" s="246">
        <v>35.967131167324496</v>
      </c>
      <c r="I77" s="52">
        <v>0.15308412215844347</v>
      </c>
      <c r="J77" s="51">
        <v>0.30616824431688694</v>
      </c>
      <c r="K77" s="53">
        <v>0.45925236647533041</v>
      </c>
      <c r="L77" s="246">
        <v>23.415260714285715</v>
      </c>
      <c r="M77" s="246">
        <v>25.880025000000003</v>
      </c>
    </row>
    <row r="78" spans="1:13" ht="15" customHeight="1">
      <c r="A78" s="49"/>
      <c r="B78" s="186" t="s">
        <v>165</v>
      </c>
      <c r="C78" s="245">
        <v>21.217197530864198</v>
      </c>
      <c r="D78" s="179">
        <v>0.56261737377512167</v>
      </c>
      <c r="E78" s="246">
        <v>20.091962783313953</v>
      </c>
      <c r="F78" s="246">
        <v>22.342432278414442</v>
      </c>
      <c r="G78" s="246">
        <v>19.529345409538834</v>
      </c>
      <c r="H78" s="246">
        <v>22.905049652189561</v>
      </c>
      <c r="I78" s="52">
        <v>2.6517044626496705E-2</v>
      </c>
      <c r="J78" s="51">
        <v>5.303408925299341E-2</v>
      </c>
      <c r="K78" s="53">
        <v>7.9551133879490116E-2</v>
      </c>
      <c r="L78" s="246">
        <v>20.156337654320989</v>
      </c>
      <c r="M78" s="246">
        <v>22.278057407407406</v>
      </c>
    </row>
    <row r="79" spans="1:13" ht="15" customHeight="1">
      <c r="A79" s="49"/>
      <c r="B79" s="186" t="s">
        <v>141</v>
      </c>
      <c r="C79" s="245">
        <v>43.345000000000006</v>
      </c>
      <c r="D79" s="179">
        <v>2.3430012983157633</v>
      </c>
      <c r="E79" s="246">
        <v>38.658997403368481</v>
      </c>
      <c r="F79" s="246">
        <v>48.031002596631531</v>
      </c>
      <c r="G79" s="246">
        <v>36.315996105052719</v>
      </c>
      <c r="H79" s="246">
        <v>50.374003894947293</v>
      </c>
      <c r="I79" s="52">
        <v>5.4054707539872258E-2</v>
      </c>
      <c r="J79" s="51">
        <v>0.10810941507974452</v>
      </c>
      <c r="K79" s="53">
        <v>0.16216412261961677</v>
      </c>
      <c r="L79" s="246">
        <v>41.177750000000003</v>
      </c>
      <c r="M79" s="246">
        <v>45.512250000000009</v>
      </c>
    </row>
    <row r="80" spans="1:13" ht="15" customHeight="1">
      <c r="A80" s="49"/>
      <c r="B80" s="186" t="s">
        <v>166</v>
      </c>
      <c r="C80" s="178">
        <v>6.2178571428571434</v>
      </c>
      <c r="D80" s="50">
        <v>0.26804995565127254</v>
      </c>
      <c r="E80" s="179">
        <v>5.6817572315545988</v>
      </c>
      <c r="F80" s="179">
        <v>6.7539570541596881</v>
      </c>
      <c r="G80" s="179">
        <v>5.4137072759033256</v>
      </c>
      <c r="H80" s="179">
        <v>7.0220070098109613</v>
      </c>
      <c r="I80" s="52">
        <v>4.3109699932427518E-2</v>
      </c>
      <c r="J80" s="51">
        <v>8.6219399864855037E-2</v>
      </c>
      <c r="K80" s="53">
        <v>0.12932909979728255</v>
      </c>
      <c r="L80" s="179">
        <v>5.9069642857142863</v>
      </c>
      <c r="M80" s="179">
        <v>6.5287500000000005</v>
      </c>
    </row>
    <row r="81" spans="1:13" ht="15" customHeight="1">
      <c r="A81" s="49"/>
      <c r="B81" s="186" t="s">
        <v>214</v>
      </c>
      <c r="C81" s="178">
        <v>1.0952102549019611</v>
      </c>
      <c r="D81" s="50">
        <v>2.1390701659659606E-2</v>
      </c>
      <c r="E81" s="179">
        <v>1.0524288515826419</v>
      </c>
      <c r="F81" s="179">
        <v>1.1379916582212803</v>
      </c>
      <c r="G81" s="179">
        <v>1.0310381499229824</v>
      </c>
      <c r="H81" s="179">
        <v>1.1593823598809399</v>
      </c>
      <c r="I81" s="52">
        <v>1.9531137116292265E-2</v>
      </c>
      <c r="J81" s="51">
        <v>3.9062274232584529E-2</v>
      </c>
      <c r="K81" s="53">
        <v>5.8593411348876794E-2</v>
      </c>
      <c r="L81" s="179">
        <v>1.040449742156863</v>
      </c>
      <c r="M81" s="179">
        <v>1.1499707676470592</v>
      </c>
    </row>
    <row r="82" spans="1:13" ht="15" customHeight="1">
      <c r="A82" s="49"/>
      <c r="B82" s="186" t="s">
        <v>144</v>
      </c>
      <c r="C82" s="178">
        <v>4.3811441919444434</v>
      </c>
      <c r="D82" s="50">
        <v>0.12571234812397439</v>
      </c>
      <c r="E82" s="179">
        <v>4.1297194956964942</v>
      </c>
      <c r="F82" s="179">
        <v>4.6325688881923925</v>
      </c>
      <c r="G82" s="179">
        <v>4.0040071475725201</v>
      </c>
      <c r="H82" s="179">
        <v>4.7582812363163667</v>
      </c>
      <c r="I82" s="52">
        <v>2.869395359210504E-2</v>
      </c>
      <c r="J82" s="51">
        <v>5.738790718421008E-2</v>
      </c>
      <c r="K82" s="53">
        <v>8.6081860776315119E-2</v>
      </c>
      <c r="L82" s="179">
        <v>4.1620869823472209</v>
      </c>
      <c r="M82" s="179">
        <v>4.6002014015416659</v>
      </c>
    </row>
    <row r="83" spans="1:13" ht="15" customHeight="1">
      <c r="A83" s="49"/>
      <c r="B83" s="186" t="s">
        <v>145</v>
      </c>
      <c r="C83" s="178">
        <v>8.6571608187134483</v>
      </c>
      <c r="D83" s="50">
        <v>0.66747716909535504</v>
      </c>
      <c r="E83" s="179">
        <v>7.3222064805227385</v>
      </c>
      <c r="F83" s="179">
        <v>9.9921151569041591</v>
      </c>
      <c r="G83" s="179">
        <v>6.6547293114273831</v>
      </c>
      <c r="H83" s="179">
        <v>10.659592325999514</v>
      </c>
      <c r="I83" s="52">
        <v>7.7101163195735761E-2</v>
      </c>
      <c r="J83" s="51">
        <v>0.15420232639147152</v>
      </c>
      <c r="K83" s="53">
        <v>0.23130348958720728</v>
      </c>
      <c r="L83" s="179">
        <v>8.2243027777777762</v>
      </c>
      <c r="M83" s="179">
        <v>9.0900188596491205</v>
      </c>
    </row>
    <row r="84" spans="1:13" ht="15" customHeight="1">
      <c r="A84" s="49"/>
      <c r="B84" s="186" t="s">
        <v>223</v>
      </c>
      <c r="C84" s="178">
        <v>0.12666666666666665</v>
      </c>
      <c r="D84" s="179">
        <v>1.6678156958736048E-2</v>
      </c>
      <c r="E84" s="179">
        <v>9.3310352749194553E-2</v>
      </c>
      <c r="F84" s="179">
        <v>0.16002298058413875</v>
      </c>
      <c r="G84" s="179">
        <v>7.6632195790458504E-2</v>
      </c>
      <c r="H84" s="179">
        <v>0.17670113754287481</v>
      </c>
      <c r="I84" s="52">
        <v>0.13166966020054777</v>
      </c>
      <c r="J84" s="51">
        <v>0.26333932040109553</v>
      </c>
      <c r="K84" s="53">
        <v>0.3950089806016433</v>
      </c>
      <c r="L84" s="179">
        <v>0.12033333333333332</v>
      </c>
      <c r="M84" s="179">
        <v>0.13299999999999998</v>
      </c>
    </row>
    <row r="85" spans="1:13" ht="15" customHeight="1">
      <c r="A85" s="49"/>
      <c r="B85" s="186" t="s">
        <v>147</v>
      </c>
      <c r="C85" s="178">
        <v>0.34612820512820508</v>
      </c>
      <c r="D85" s="179">
        <v>3.5122576101653959E-2</v>
      </c>
      <c r="E85" s="179">
        <v>0.27588305292489718</v>
      </c>
      <c r="F85" s="179">
        <v>0.41637335733151298</v>
      </c>
      <c r="G85" s="179">
        <v>0.2407604768232432</v>
      </c>
      <c r="H85" s="179">
        <v>0.45149593343316696</v>
      </c>
      <c r="I85" s="52">
        <v>0.10147273634821131</v>
      </c>
      <c r="J85" s="51">
        <v>0.20294547269642263</v>
      </c>
      <c r="K85" s="53">
        <v>0.30441820904463396</v>
      </c>
      <c r="L85" s="179">
        <v>0.3288217948717948</v>
      </c>
      <c r="M85" s="179">
        <v>0.36343461538461536</v>
      </c>
    </row>
    <row r="86" spans="1:13" ht="15" customHeight="1">
      <c r="A86" s="49"/>
      <c r="B86" s="186" t="s">
        <v>224</v>
      </c>
      <c r="C86" s="253">
        <v>9.6250000000000002E-2</v>
      </c>
      <c r="D86" s="50">
        <v>8.4311983954229834E-3</v>
      </c>
      <c r="E86" s="50">
        <v>7.9387603209154028E-2</v>
      </c>
      <c r="F86" s="50">
        <v>0.11311239679084598</v>
      </c>
      <c r="G86" s="50">
        <v>7.0956404813731055E-2</v>
      </c>
      <c r="H86" s="50">
        <v>0.12154359518626895</v>
      </c>
      <c r="I86" s="52">
        <v>8.7596866445953075E-2</v>
      </c>
      <c r="J86" s="51">
        <v>0.17519373289190615</v>
      </c>
      <c r="K86" s="53">
        <v>0.2627905993378592</v>
      </c>
      <c r="L86" s="50">
        <v>9.1437500000000005E-2</v>
      </c>
      <c r="M86" s="50">
        <v>0.1010625</v>
      </c>
    </row>
    <row r="87" spans="1:13" ht="15" customHeight="1">
      <c r="A87" s="49"/>
      <c r="B87" s="186" t="s">
        <v>167</v>
      </c>
      <c r="C87" s="178">
        <v>0.73207575757575782</v>
      </c>
      <c r="D87" s="50">
        <v>2.5855403009855425E-2</v>
      </c>
      <c r="E87" s="179">
        <v>0.68036495155604693</v>
      </c>
      <c r="F87" s="179">
        <v>0.78378656359546872</v>
      </c>
      <c r="G87" s="179">
        <v>0.65450954854619159</v>
      </c>
      <c r="H87" s="179">
        <v>0.80964196660532406</v>
      </c>
      <c r="I87" s="52">
        <v>3.5317933618611616E-2</v>
      </c>
      <c r="J87" s="51">
        <v>7.0635867237223232E-2</v>
      </c>
      <c r="K87" s="53">
        <v>0.10595380085583485</v>
      </c>
      <c r="L87" s="179">
        <v>0.69547196969696989</v>
      </c>
      <c r="M87" s="179">
        <v>0.76867954545454575</v>
      </c>
    </row>
    <row r="88" spans="1:13" s="48" customFormat="1" ht="15" customHeight="1">
      <c r="A88" s="49"/>
      <c r="B88" s="186" t="s">
        <v>149</v>
      </c>
      <c r="C88" s="253">
        <v>0.75589963888888889</v>
      </c>
      <c r="D88" s="50">
        <v>2.7018585832531597E-2</v>
      </c>
      <c r="E88" s="50">
        <v>0.70186246722382573</v>
      </c>
      <c r="F88" s="50">
        <v>0.80993681055395206</v>
      </c>
      <c r="G88" s="50">
        <v>0.67484388139129414</v>
      </c>
      <c r="H88" s="50">
        <v>0.83695539638648364</v>
      </c>
      <c r="I88" s="52">
        <v>3.5743615213584073E-2</v>
      </c>
      <c r="J88" s="51">
        <v>7.1487230427168147E-2</v>
      </c>
      <c r="K88" s="53">
        <v>0.10723084564075222</v>
      </c>
      <c r="L88" s="50">
        <v>0.71810465694444447</v>
      </c>
      <c r="M88" s="50">
        <v>0.79369462083333331</v>
      </c>
    </row>
    <row r="89" spans="1:13" ht="15" customHeight="1">
      <c r="A89" s="49"/>
      <c r="B89" s="186" t="s">
        <v>150</v>
      </c>
      <c r="C89" s="245">
        <v>11.526512500000003</v>
      </c>
      <c r="D89" s="246">
        <v>1.2078802486787772</v>
      </c>
      <c r="E89" s="246">
        <v>9.1107520026424478</v>
      </c>
      <c r="F89" s="246">
        <v>13.942272997357557</v>
      </c>
      <c r="G89" s="246">
        <v>7.9028717539636713</v>
      </c>
      <c r="H89" s="246">
        <v>15.150153246036334</v>
      </c>
      <c r="I89" s="52">
        <v>0.10479147519067687</v>
      </c>
      <c r="J89" s="51">
        <v>0.20958295038135374</v>
      </c>
      <c r="K89" s="53">
        <v>0.3143744255720306</v>
      </c>
      <c r="L89" s="246">
        <v>10.950186875000002</v>
      </c>
      <c r="M89" s="246">
        <v>12.102838125000003</v>
      </c>
    </row>
    <row r="90" spans="1:13" s="48" customFormat="1" ht="15" customHeight="1">
      <c r="A90" s="49"/>
      <c r="B90" s="186" t="s">
        <v>168</v>
      </c>
      <c r="C90" s="245">
        <v>31.397272222222224</v>
      </c>
      <c r="D90" s="179">
        <v>1.2856767359527852</v>
      </c>
      <c r="E90" s="246">
        <v>28.825918750316653</v>
      </c>
      <c r="F90" s="246">
        <v>33.968625694127795</v>
      </c>
      <c r="G90" s="246">
        <v>27.540242014363869</v>
      </c>
      <c r="H90" s="246">
        <v>35.254302430080578</v>
      </c>
      <c r="I90" s="52">
        <v>4.0948676268851618E-2</v>
      </c>
      <c r="J90" s="51">
        <v>8.1897352537703236E-2</v>
      </c>
      <c r="K90" s="53">
        <v>0.12284602880655485</v>
      </c>
      <c r="L90" s="246">
        <v>29.827408611111114</v>
      </c>
      <c r="M90" s="246">
        <v>32.967135833333337</v>
      </c>
    </row>
    <row r="91" spans="1:13" s="48" customFormat="1" ht="15" customHeight="1">
      <c r="A91" s="49"/>
      <c r="B91" s="186" t="s">
        <v>152</v>
      </c>
      <c r="C91" s="253">
        <v>0.87276694444444425</v>
      </c>
      <c r="D91" s="50">
        <v>2.6647062295126322E-2</v>
      </c>
      <c r="E91" s="50">
        <v>0.81947281985419163</v>
      </c>
      <c r="F91" s="50">
        <v>0.92606106903469687</v>
      </c>
      <c r="G91" s="50">
        <v>0.79282575755906526</v>
      </c>
      <c r="H91" s="50">
        <v>0.95270813132982324</v>
      </c>
      <c r="I91" s="52">
        <v>3.0531704328110622E-2</v>
      </c>
      <c r="J91" s="51">
        <v>6.1063408656221244E-2</v>
      </c>
      <c r="K91" s="53">
        <v>9.1595112984331872E-2</v>
      </c>
      <c r="L91" s="50">
        <v>0.82912859722222199</v>
      </c>
      <c r="M91" s="50">
        <v>0.91640529166666651</v>
      </c>
    </row>
    <row r="92" spans="1:13" ht="15" customHeight="1">
      <c r="A92" s="49"/>
      <c r="B92" s="186" t="s">
        <v>153</v>
      </c>
      <c r="C92" s="253">
        <v>3.1835629583333344E-2</v>
      </c>
      <c r="D92" s="50">
        <v>1.3001897428350099E-3</v>
      </c>
      <c r="E92" s="50">
        <v>2.9235250097663326E-2</v>
      </c>
      <c r="F92" s="50">
        <v>3.4436009069003362E-2</v>
      </c>
      <c r="G92" s="50">
        <v>2.7935060354828314E-2</v>
      </c>
      <c r="H92" s="50">
        <v>3.5736198811838371E-2</v>
      </c>
      <c r="I92" s="52">
        <v>4.0840710859247085E-2</v>
      </c>
      <c r="J92" s="51">
        <v>8.1681421718494171E-2</v>
      </c>
      <c r="K92" s="53">
        <v>0.12252213257774125</v>
      </c>
      <c r="L92" s="50">
        <v>3.0243848104166676E-2</v>
      </c>
      <c r="M92" s="50">
        <v>3.3427411062500009E-2</v>
      </c>
    </row>
    <row r="93" spans="1:13" ht="15" customHeight="1">
      <c r="A93" s="49"/>
      <c r="B93" s="186" t="s">
        <v>169</v>
      </c>
      <c r="C93" s="249">
        <v>489.11380132275139</v>
      </c>
      <c r="D93" s="250">
        <v>18.959524771352822</v>
      </c>
      <c r="E93" s="250">
        <v>451.19475178004575</v>
      </c>
      <c r="F93" s="250">
        <v>527.03285086545702</v>
      </c>
      <c r="G93" s="250">
        <v>432.2352270086929</v>
      </c>
      <c r="H93" s="250">
        <v>545.99237563680981</v>
      </c>
      <c r="I93" s="52">
        <v>3.8763013270283912E-2</v>
      </c>
      <c r="J93" s="51">
        <v>7.7526026540567824E-2</v>
      </c>
      <c r="K93" s="53">
        <v>0.11628903981085173</v>
      </c>
      <c r="L93" s="250">
        <v>464.65811125661384</v>
      </c>
      <c r="M93" s="250">
        <v>513.56949138888899</v>
      </c>
    </row>
    <row r="94" spans="1:13" ht="15" customHeight="1">
      <c r="A94" s="49"/>
      <c r="B94" s="186" t="s">
        <v>170</v>
      </c>
      <c r="C94" s="253">
        <v>0.13842779722222223</v>
      </c>
      <c r="D94" s="50">
        <v>1.3380128362825872E-2</v>
      </c>
      <c r="E94" s="50">
        <v>0.11166754049657049</v>
      </c>
      <c r="F94" s="50">
        <v>0.16518805394787398</v>
      </c>
      <c r="G94" s="50">
        <v>9.8287412133744617E-2</v>
      </c>
      <c r="H94" s="50">
        <v>0.17856818231069985</v>
      </c>
      <c r="I94" s="52">
        <v>9.6657814624806576E-2</v>
      </c>
      <c r="J94" s="51">
        <v>0.19331562924961315</v>
      </c>
      <c r="K94" s="53">
        <v>0.2899734438744197</v>
      </c>
      <c r="L94" s="50">
        <v>0.13150640736111113</v>
      </c>
      <c r="M94" s="50">
        <v>0.14534918708333333</v>
      </c>
    </row>
    <row r="95" spans="1:13" ht="15" customHeight="1">
      <c r="A95" s="49"/>
      <c r="B95" s="186" t="s">
        <v>171</v>
      </c>
      <c r="C95" s="178">
        <v>0.79216666666666669</v>
      </c>
      <c r="D95" s="179">
        <v>0.12780505501152553</v>
      </c>
      <c r="E95" s="179">
        <v>0.53655655664361568</v>
      </c>
      <c r="F95" s="179">
        <v>1.0477767766897177</v>
      </c>
      <c r="G95" s="179">
        <v>0.40875150163209006</v>
      </c>
      <c r="H95" s="179">
        <v>1.1755818317012432</v>
      </c>
      <c r="I95" s="52">
        <v>0.16133606776123569</v>
      </c>
      <c r="J95" s="51">
        <v>0.32267213552247137</v>
      </c>
      <c r="K95" s="53">
        <v>0.48400820328370708</v>
      </c>
      <c r="L95" s="179">
        <v>0.75255833333333333</v>
      </c>
      <c r="M95" s="179">
        <v>0.83177500000000004</v>
      </c>
    </row>
    <row r="96" spans="1:13" ht="15" customHeight="1">
      <c r="A96" s="49"/>
      <c r="B96" s="186" t="s">
        <v>172</v>
      </c>
      <c r="C96" s="245">
        <v>34.182368209876543</v>
      </c>
      <c r="D96" s="179">
        <v>1.1100687482542031</v>
      </c>
      <c r="E96" s="246">
        <v>31.962230713368136</v>
      </c>
      <c r="F96" s="246">
        <v>36.40250570638495</v>
      </c>
      <c r="G96" s="246">
        <v>30.852161965113932</v>
      </c>
      <c r="H96" s="246">
        <v>37.51257445463915</v>
      </c>
      <c r="I96" s="52">
        <v>3.2474892945932969E-2</v>
      </c>
      <c r="J96" s="51">
        <v>6.4949785891865938E-2</v>
      </c>
      <c r="K96" s="53">
        <v>9.74246788377989E-2</v>
      </c>
      <c r="L96" s="246">
        <v>32.473249799382714</v>
      </c>
      <c r="M96" s="246">
        <v>35.891486620370372</v>
      </c>
    </row>
    <row r="97" spans="1:13" ht="15" customHeight="1">
      <c r="A97" s="49"/>
      <c r="B97" s="186" t="s">
        <v>173</v>
      </c>
      <c r="C97" s="253">
        <v>7.1969723611111105E-2</v>
      </c>
      <c r="D97" s="50">
        <v>4.2079352542850647E-3</v>
      </c>
      <c r="E97" s="50">
        <v>6.3553853102540969E-2</v>
      </c>
      <c r="F97" s="50">
        <v>8.0385594119681242E-2</v>
      </c>
      <c r="G97" s="50">
        <v>5.9345917848255908E-2</v>
      </c>
      <c r="H97" s="50">
        <v>8.4593529373966303E-2</v>
      </c>
      <c r="I97" s="52">
        <v>5.8468131363442102E-2</v>
      </c>
      <c r="J97" s="51">
        <v>0.1169362627268842</v>
      </c>
      <c r="K97" s="53">
        <v>0.17540439409032632</v>
      </c>
      <c r="L97" s="50">
        <v>6.8371237430555551E-2</v>
      </c>
      <c r="M97" s="50">
        <v>7.556820979166666E-2</v>
      </c>
    </row>
    <row r="98" spans="1:13" ht="15" customHeight="1">
      <c r="A98" s="49"/>
      <c r="B98" s="186" t="s">
        <v>174</v>
      </c>
      <c r="C98" s="249">
        <v>104.34043421052631</v>
      </c>
      <c r="D98" s="250">
        <v>4.3090962501871326</v>
      </c>
      <c r="E98" s="250">
        <v>95.722241710152048</v>
      </c>
      <c r="F98" s="250">
        <v>112.95862671090057</v>
      </c>
      <c r="G98" s="250">
        <v>91.413145459964909</v>
      </c>
      <c r="H98" s="250">
        <v>117.26772296108771</v>
      </c>
      <c r="I98" s="52">
        <v>4.1298431262924651E-2</v>
      </c>
      <c r="J98" s="51">
        <v>8.2596862525849302E-2</v>
      </c>
      <c r="K98" s="53">
        <v>0.12389529378877395</v>
      </c>
      <c r="L98" s="250">
        <v>99.123412500000001</v>
      </c>
      <c r="M98" s="250">
        <v>109.55745592105262</v>
      </c>
    </row>
    <row r="99" spans="1:13" ht="15" customHeight="1">
      <c r="A99" s="49"/>
      <c r="B99" s="186" t="s">
        <v>156</v>
      </c>
      <c r="C99" s="249">
        <v>70.413177083333309</v>
      </c>
      <c r="D99" s="246">
        <v>4.2896589307508366</v>
      </c>
      <c r="E99" s="250">
        <v>61.833859221831638</v>
      </c>
      <c r="F99" s="250">
        <v>78.992494944834988</v>
      </c>
      <c r="G99" s="250">
        <v>57.544200291080799</v>
      </c>
      <c r="H99" s="250">
        <v>83.28215387558582</v>
      </c>
      <c r="I99" s="52">
        <v>6.0921252362665969E-2</v>
      </c>
      <c r="J99" s="51">
        <v>0.12184250472533194</v>
      </c>
      <c r="K99" s="53">
        <v>0.18276375708799791</v>
      </c>
      <c r="L99" s="250">
        <v>66.89251822916664</v>
      </c>
      <c r="M99" s="250">
        <v>73.933835937499978</v>
      </c>
    </row>
    <row r="100" spans="1:13" ht="15" customHeight="1">
      <c r="A100" s="49"/>
      <c r="B100" s="186" t="s">
        <v>216</v>
      </c>
      <c r="C100" s="178">
        <v>0.11510277777777778</v>
      </c>
      <c r="D100" s="50">
        <v>9.0946509584663993E-3</v>
      </c>
      <c r="E100" s="179">
        <v>9.6913475860844978E-2</v>
      </c>
      <c r="F100" s="179">
        <v>0.13329207969471057</v>
      </c>
      <c r="G100" s="179">
        <v>8.7818824902378578E-2</v>
      </c>
      <c r="H100" s="179">
        <v>0.14238673065317697</v>
      </c>
      <c r="I100" s="52">
        <v>7.901330562173671E-2</v>
      </c>
      <c r="J100" s="51">
        <v>0.15802661124347342</v>
      </c>
      <c r="K100" s="53">
        <v>0.23703991686521014</v>
      </c>
      <c r="L100" s="179">
        <v>0.10934763888888889</v>
      </c>
      <c r="M100" s="179">
        <v>0.12085791666666666</v>
      </c>
    </row>
    <row r="101" spans="1:13" ht="15" customHeight="1">
      <c r="A101" s="49"/>
      <c r="B101" s="186" t="s">
        <v>217</v>
      </c>
      <c r="C101" s="178">
        <v>1.6843111009722223</v>
      </c>
      <c r="D101" s="50">
        <v>8.0230258861557047E-2</v>
      </c>
      <c r="E101" s="179">
        <v>1.523850583249108</v>
      </c>
      <c r="F101" s="179">
        <v>1.8447716186953365</v>
      </c>
      <c r="G101" s="179">
        <v>1.4436203243875512</v>
      </c>
      <c r="H101" s="179">
        <v>1.9250018775568933</v>
      </c>
      <c r="I101" s="52">
        <v>4.7633871685133666E-2</v>
      </c>
      <c r="J101" s="51">
        <v>9.5267743370267333E-2</v>
      </c>
      <c r="K101" s="53">
        <v>0.142901615055401</v>
      </c>
      <c r="L101" s="179">
        <v>1.6000955459236113</v>
      </c>
      <c r="M101" s="179">
        <v>1.7685266560208333</v>
      </c>
    </row>
    <row r="102" spans="1:13" ht="15" customHeight="1">
      <c r="A102" s="49"/>
      <c r="B102" s="186" t="s">
        <v>218</v>
      </c>
      <c r="C102" s="178">
        <v>4.0979166666666664</v>
      </c>
      <c r="D102" s="179">
        <v>0.55669289362115149</v>
      </c>
      <c r="E102" s="179">
        <v>2.9845308794243635</v>
      </c>
      <c r="F102" s="179">
        <v>5.211302453908969</v>
      </c>
      <c r="G102" s="179">
        <v>2.4278379858032118</v>
      </c>
      <c r="H102" s="179">
        <v>5.7679953475301211</v>
      </c>
      <c r="I102" s="52">
        <v>0.13584778288670704</v>
      </c>
      <c r="J102" s="51">
        <v>0.27169556577341408</v>
      </c>
      <c r="K102" s="53">
        <v>0.4075433486601211</v>
      </c>
      <c r="L102" s="179">
        <v>3.8930208333333329</v>
      </c>
      <c r="M102" s="179">
        <v>4.3028124999999999</v>
      </c>
    </row>
    <row r="103" spans="1:13" ht="15" customHeight="1">
      <c r="A103" s="49"/>
      <c r="B103" s="186" t="s">
        <v>175</v>
      </c>
      <c r="C103" s="178">
        <v>7.5435920634920635</v>
      </c>
      <c r="D103" s="50">
        <v>0.35618836433719114</v>
      </c>
      <c r="E103" s="179">
        <v>6.8312153348176814</v>
      </c>
      <c r="F103" s="179">
        <v>8.2559687921664455</v>
      </c>
      <c r="G103" s="179">
        <v>6.4750269704804904</v>
      </c>
      <c r="H103" s="179">
        <v>8.6121571565036366</v>
      </c>
      <c r="I103" s="52">
        <v>4.7217341730473317E-2</v>
      </c>
      <c r="J103" s="51">
        <v>9.4434683460946633E-2</v>
      </c>
      <c r="K103" s="53">
        <v>0.14165202519141995</v>
      </c>
      <c r="L103" s="179">
        <v>7.1664124603174599</v>
      </c>
      <c r="M103" s="179">
        <v>7.920771666666667</v>
      </c>
    </row>
    <row r="104" spans="1:13" ht="15" customHeight="1">
      <c r="A104" s="49"/>
      <c r="B104" s="186" t="s">
        <v>219</v>
      </c>
      <c r="C104" s="245">
        <v>11.981666666666667</v>
      </c>
      <c r="D104" s="179">
        <v>0.59831083487665504</v>
      </c>
      <c r="E104" s="246">
        <v>10.785044996913356</v>
      </c>
      <c r="F104" s="246">
        <v>13.178288336419978</v>
      </c>
      <c r="G104" s="246">
        <v>10.186734162036702</v>
      </c>
      <c r="H104" s="246">
        <v>13.776599171296633</v>
      </c>
      <c r="I104" s="52">
        <v>4.9935526627624564E-2</v>
      </c>
      <c r="J104" s="51">
        <v>9.9871053255249129E-2</v>
      </c>
      <c r="K104" s="53">
        <v>0.14980657988287369</v>
      </c>
      <c r="L104" s="246">
        <v>11.382583333333335</v>
      </c>
      <c r="M104" s="246">
        <v>12.58075</v>
      </c>
    </row>
    <row r="105" spans="1:13" ht="15" customHeight="1">
      <c r="A105" s="49"/>
      <c r="B105" s="186" t="s">
        <v>176</v>
      </c>
      <c r="C105" s="178">
        <v>3.1377619047619052</v>
      </c>
      <c r="D105" s="50">
        <v>0.24506458537107284</v>
      </c>
      <c r="E105" s="179">
        <v>2.6476327340197594</v>
      </c>
      <c r="F105" s="179">
        <v>3.627891075504051</v>
      </c>
      <c r="G105" s="179">
        <v>2.4025681486486867</v>
      </c>
      <c r="H105" s="179">
        <v>3.8729556608751237</v>
      </c>
      <c r="I105" s="52">
        <v>7.8101714792049665E-2</v>
      </c>
      <c r="J105" s="51">
        <v>0.15620342958409933</v>
      </c>
      <c r="K105" s="53">
        <v>0.23430514437614899</v>
      </c>
      <c r="L105" s="179">
        <v>2.9808738095238101</v>
      </c>
      <c r="M105" s="179">
        <v>3.2946500000000003</v>
      </c>
    </row>
    <row r="106" spans="1:13" ht="15" customHeight="1">
      <c r="A106" s="49"/>
      <c r="B106" s="186" t="s">
        <v>158</v>
      </c>
      <c r="C106" s="249">
        <v>73.151325438596473</v>
      </c>
      <c r="D106" s="246">
        <v>3.0235944640111603</v>
      </c>
      <c r="E106" s="250">
        <v>67.104136510574151</v>
      </c>
      <c r="F106" s="250">
        <v>79.198514366618795</v>
      </c>
      <c r="G106" s="250">
        <v>64.080542046562996</v>
      </c>
      <c r="H106" s="250">
        <v>82.222108830629949</v>
      </c>
      <c r="I106" s="52">
        <v>4.1333420083402017E-2</v>
      </c>
      <c r="J106" s="51">
        <v>8.2666840166804034E-2</v>
      </c>
      <c r="K106" s="53">
        <v>0.12400026025020605</v>
      </c>
      <c r="L106" s="250">
        <v>69.493759166666649</v>
      </c>
      <c r="M106" s="250">
        <v>76.808891710526296</v>
      </c>
    </row>
    <row r="107" spans="1:13" ht="15" customHeight="1">
      <c r="A107" s="49"/>
      <c r="B107" s="186" t="s">
        <v>177</v>
      </c>
      <c r="C107" s="253" t="s">
        <v>104</v>
      </c>
      <c r="D107" s="50" t="s">
        <v>94</v>
      </c>
      <c r="E107" s="50" t="s">
        <v>94</v>
      </c>
      <c r="F107" s="50" t="s">
        <v>94</v>
      </c>
      <c r="G107" s="50" t="s">
        <v>94</v>
      </c>
      <c r="H107" s="50" t="s">
        <v>94</v>
      </c>
      <c r="I107" s="52" t="s">
        <v>94</v>
      </c>
      <c r="J107" s="51" t="s">
        <v>94</v>
      </c>
      <c r="K107" s="53" t="s">
        <v>94</v>
      </c>
      <c r="L107" s="50" t="s">
        <v>94</v>
      </c>
      <c r="M107" s="50" t="s">
        <v>94</v>
      </c>
    </row>
    <row r="108" spans="1:13" ht="15" customHeight="1">
      <c r="A108" s="49"/>
      <c r="B108" s="186" t="s">
        <v>159</v>
      </c>
      <c r="C108" s="178">
        <v>0.40276666666666666</v>
      </c>
      <c r="D108" s="50">
        <v>2.0490003169474229E-2</v>
      </c>
      <c r="E108" s="179">
        <v>0.36178666032771822</v>
      </c>
      <c r="F108" s="179">
        <v>0.4437466730056151</v>
      </c>
      <c r="G108" s="179">
        <v>0.34129665715824398</v>
      </c>
      <c r="H108" s="179">
        <v>0.46423667617508935</v>
      </c>
      <c r="I108" s="52">
        <v>5.0873135403809229E-2</v>
      </c>
      <c r="J108" s="51">
        <v>0.10174627080761846</v>
      </c>
      <c r="K108" s="53">
        <v>0.15261940621142769</v>
      </c>
      <c r="L108" s="179">
        <v>0.38262833333333335</v>
      </c>
      <c r="M108" s="179">
        <v>0.42290499999999998</v>
      </c>
    </row>
    <row r="109" spans="1:13" ht="15" customHeight="1">
      <c r="A109" s="49"/>
      <c r="B109" s="186" t="s">
        <v>220</v>
      </c>
      <c r="C109" s="178">
        <v>1.5995111111111115</v>
      </c>
      <c r="D109" s="50">
        <v>0.10997840813252756</v>
      </c>
      <c r="E109" s="179">
        <v>1.3795542948460564</v>
      </c>
      <c r="F109" s="179">
        <v>1.8194679273761667</v>
      </c>
      <c r="G109" s="179">
        <v>1.2695758867135289</v>
      </c>
      <c r="H109" s="179">
        <v>1.9294463355086942</v>
      </c>
      <c r="I109" s="52">
        <v>6.8757514323317379E-2</v>
      </c>
      <c r="J109" s="51">
        <v>0.13751502864663476</v>
      </c>
      <c r="K109" s="53">
        <v>0.20627254296995212</v>
      </c>
      <c r="L109" s="179">
        <v>1.5195355555555561</v>
      </c>
      <c r="M109" s="179">
        <v>1.679486666666667</v>
      </c>
    </row>
    <row r="110" spans="1:13" ht="15" customHeight="1">
      <c r="A110" s="49"/>
      <c r="B110" s="186" t="s">
        <v>160</v>
      </c>
      <c r="C110" s="178">
        <v>4.2771212121212123</v>
      </c>
      <c r="D110" s="50">
        <v>0.37744043864194921</v>
      </c>
      <c r="E110" s="179">
        <v>3.5222403348373139</v>
      </c>
      <c r="F110" s="179">
        <v>5.0320020894051112</v>
      </c>
      <c r="G110" s="179">
        <v>3.1447998961953649</v>
      </c>
      <c r="H110" s="179">
        <v>5.4094425280470597</v>
      </c>
      <c r="I110" s="52">
        <v>8.8246374120119903E-2</v>
      </c>
      <c r="J110" s="51">
        <v>0.17649274824023981</v>
      </c>
      <c r="K110" s="53">
        <v>0.26473912236035968</v>
      </c>
      <c r="L110" s="179">
        <v>4.0632651515151519</v>
      </c>
      <c r="M110" s="179">
        <v>4.4909772727272728</v>
      </c>
    </row>
    <row r="111" spans="1:13" ht="15" customHeight="1">
      <c r="A111" s="49"/>
      <c r="B111" s="186" t="s">
        <v>161</v>
      </c>
      <c r="C111" s="253">
        <v>0.21498395061728398</v>
      </c>
      <c r="D111" s="50">
        <v>7.3341902627639295E-3</v>
      </c>
      <c r="E111" s="50">
        <v>0.20031557009175613</v>
      </c>
      <c r="F111" s="50">
        <v>0.22965233114281183</v>
      </c>
      <c r="G111" s="50">
        <v>0.19298137982899219</v>
      </c>
      <c r="H111" s="50">
        <v>0.23698652140557577</v>
      </c>
      <c r="I111" s="52">
        <v>3.4115059480976373E-2</v>
      </c>
      <c r="J111" s="51">
        <v>6.8230118961952746E-2</v>
      </c>
      <c r="K111" s="53">
        <v>0.10234517844292912</v>
      </c>
      <c r="L111" s="50">
        <v>0.20423475308641978</v>
      </c>
      <c r="M111" s="50">
        <v>0.22573314814814818</v>
      </c>
    </row>
    <row r="112" spans="1:13" ht="15" customHeight="1">
      <c r="A112" s="49"/>
      <c r="B112" s="186" t="s">
        <v>178</v>
      </c>
      <c r="C112" s="178">
        <v>0.46729166666666661</v>
      </c>
      <c r="D112" s="50">
        <v>2.8115519844748589E-2</v>
      </c>
      <c r="E112" s="179">
        <v>0.41106062697716944</v>
      </c>
      <c r="F112" s="179">
        <v>0.52352270635616382</v>
      </c>
      <c r="G112" s="179">
        <v>0.3829451071324208</v>
      </c>
      <c r="H112" s="179">
        <v>0.55163822620091241</v>
      </c>
      <c r="I112" s="52">
        <v>6.016696177208794E-2</v>
      </c>
      <c r="J112" s="51">
        <v>0.12033392354417588</v>
      </c>
      <c r="K112" s="53">
        <v>0.18050088531626382</v>
      </c>
      <c r="L112" s="179">
        <v>0.44392708333333325</v>
      </c>
      <c r="M112" s="179">
        <v>0.49065624999999996</v>
      </c>
    </row>
    <row r="113" spans="1:13" ht="15" customHeight="1">
      <c r="A113" s="49"/>
      <c r="B113" s="186" t="s">
        <v>135</v>
      </c>
      <c r="C113" s="178">
        <v>2.4911568627450977</v>
      </c>
      <c r="D113" s="50">
        <v>0.21657629817064269</v>
      </c>
      <c r="E113" s="179">
        <v>2.0580042664038123</v>
      </c>
      <c r="F113" s="179">
        <v>2.9243094590863832</v>
      </c>
      <c r="G113" s="179">
        <v>1.8414279682331696</v>
      </c>
      <c r="H113" s="179">
        <v>3.1408857572570259</v>
      </c>
      <c r="I113" s="52">
        <v>8.6938041280944983E-2</v>
      </c>
      <c r="J113" s="51">
        <v>0.17387608256188997</v>
      </c>
      <c r="K113" s="53">
        <v>0.26081412384283498</v>
      </c>
      <c r="L113" s="179">
        <v>2.3665990196078428</v>
      </c>
      <c r="M113" s="179">
        <v>2.6157147058823527</v>
      </c>
    </row>
    <row r="114" spans="1:13" ht="15" customHeight="1">
      <c r="A114" s="49"/>
      <c r="B114" s="186" t="s">
        <v>179</v>
      </c>
      <c r="C114" s="249">
        <v>73.141713333333342</v>
      </c>
      <c r="D114" s="246">
        <v>3.4624774051924048</v>
      </c>
      <c r="E114" s="250">
        <v>66.216758522948538</v>
      </c>
      <c r="F114" s="250">
        <v>80.066668143718147</v>
      </c>
      <c r="G114" s="250">
        <v>62.754281117756129</v>
      </c>
      <c r="H114" s="250">
        <v>83.529145548910549</v>
      </c>
      <c r="I114" s="52">
        <v>4.7339298567052129E-2</v>
      </c>
      <c r="J114" s="51">
        <v>9.4678597134104259E-2</v>
      </c>
      <c r="K114" s="53">
        <v>0.14201789570115639</v>
      </c>
      <c r="L114" s="250">
        <v>69.484627666666682</v>
      </c>
      <c r="M114" s="250">
        <v>76.798799000000002</v>
      </c>
    </row>
    <row r="115" spans="1:13" ht="15" customHeight="1">
      <c r="A115" s="49"/>
      <c r="B115" s="186" t="s">
        <v>221</v>
      </c>
      <c r="C115" s="178">
        <v>4.9715208333333338</v>
      </c>
      <c r="D115" s="179">
        <v>0.76004093662047612</v>
      </c>
      <c r="E115" s="179">
        <v>3.4514389600923816</v>
      </c>
      <c r="F115" s="179">
        <v>6.4916027065742856</v>
      </c>
      <c r="G115" s="179">
        <v>2.6913980234719057</v>
      </c>
      <c r="H115" s="179">
        <v>7.251643643194762</v>
      </c>
      <c r="I115" s="52">
        <v>0.15287896040272239</v>
      </c>
      <c r="J115" s="51">
        <v>0.30575792080544478</v>
      </c>
      <c r="K115" s="53">
        <v>0.45863688120816715</v>
      </c>
      <c r="L115" s="179">
        <v>4.7229447916666674</v>
      </c>
      <c r="M115" s="179">
        <v>5.2200968750000003</v>
      </c>
    </row>
    <row r="116" spans="1:13" ht="15" customHeight="1">
      <c r="A116" s="49"/>
      <c r="B116" s="186" t="s">
        <v>163</v>
      </c>
      <c r="C116" s="178">
        <v>9.9716062499999989</v>
      </c>
      <c r="D116" s="50">
        <v>0.43675888419691133</v>
      </c>
      <c r="E116" s="179">
        <v>9.098088481606176</v>
      </c>
      <c r="F116" s="179">
        <v>10.845124018393822</v>
      </c>
      <c r="G116" s="179">
        <v>8.6613295974092654</v>
      </c>
      <c r="H116" s="179">
        <v>11.281882902590732</v>
      </c>
      <c r="I116" s="52">
        <v>4.3800253765225776E-2</v>
      </c>
      <c r="J116" s="51">
        <v>8.7600507530451552E-2</v>
      </c>
      <c r="K116" s="53">
        <v>0.13140076129567732</v>
      </c>
      <c r="L116" s="179">
        <v>9.4730259374999992</v>
      </c>
      <c r="M116" s="179">
        <v>10.470186562499999</v>
      </c>
    </row>
    <row r="117" spans="1:13" ht="15" customHeight="1">
      <c r="A117" s="49"/>
      <c r="B117" s="186" t="s">
        <v>164</v>
      </c>
      <c r="C117" s="178">
        <v>0.79983333333333329</v>
      </c>
      <c r="D117" s="50">
        <v>4.80338123246195E-2</v>
      </c>
      <c r="E117" s="179">
        <v>0.70376570868409427</v>
      </c>
      <c r="F117" s="179">
        <v>0.8959009579825723</v>
      </c>
      <c r="G117" s="179">
        <v>0.65573189635947482</v>
      </c>
      <c r="H117" s="179">
        <v>0.94393477030719175</v>
      </c>
      <c r="I117" s="52">
        <v>6.0054776817611379E-2</v>
      </c>
      <c r="J117" s="51">
        <v>0.12010955363522276</v>
      </c>
      <c r="K117" s="53">
        <v>0.18016433045283414</v>
      </c>
      <c r="L117" s="179">
        <v>0.75984166666666664</v>
      </c>
      <c r="M117" s="179">
        <v>0.83982499999999993</v>
      </c>
    </row>
    <row r="118" spans="1:13" ht="15" customHeight="1">
      <c r="A118" s="49"/>
      <c r="B118" s="186" t="s">
        <v>180</v>
      </c>
      <c r="C118" s="249">
        <v>444.74340659583339</v>
      </c>
      <c r="D118" s="250">
        <v>16.975106045984397</v>
      </c>
      <c r="E118" s="250">
        <v>410.79319450386458</v>
      </c>
      <c r="F118" s="250">
        <v>478.6936186878022</v>
      </c>
      <c r="G118" s="250">
        <v>393.81808845788021</v>
      </c>
      <c r="H118" s="250">
        <v>495.66872473378658</v>
      </c>
      <c r="I118" s="52">
        <v>3.8168314120530074E-2</v>
      </c>
      <c r="J118" s="51">
        <v>7.6336628241060148E-2</v>
      </c>
      <c r="K118" s="53">
        <v>0.11450494236159023</v>
      </c>
      <c r="L118" s="250">
        <v>422.5062362660417</v>
      </c>
      <c r="M118" s="250">
        <v>466.98057692562509</v>
      </c>
    </row>
    <row r="119" spans="1:13" ht="15" customHeight="1">
      <c r="A119" s="49"/>
      <c r="B119" s="199" t="s">
        <v>184</v>
      </c>
      <c r="C119" s="200">
        <v>9.4295999999999989</v>
      </c>
      <c r="D119" s="201">
        <v>1.0636504203214523</v>
      </c>
      <c r="E119" s="201">
        <v>7.3022991593570943</v>
      </c>
      <c r="F119" s="201">
        <v>11.556900840642903</v>
      </c>
      <c r="G119" s="201">
        <v>6.238648739035642</v>
      </c>
      <c r="H119" s="201">
        <v>12.620551260964355</v>
      </c>
      <c r="I119" s="202">
        <v>0.11279910285923607</v>
      </c>
      <c r="J119" s="203">
        <v>0.22559820571847214</v>
      </c>
      <c r="K119" s="204">
        <v>0.33839730857770822</v>
      </c>
      <c r="L119" s="201">
        <v>8.9581199999999992</v>
      </c>
      <c r="M119" s="201">
        <v>9.9010799999999985</v>
      </c>
    </row>
    <row r="120" spans="1:13" ht="15" customHeight="1">
      <c r="B120" s="257" t="s">
        <v>616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9">
    <cfRule type="expression" dxfId="141" priority="69">
      <formula>IF(PG_IsBlnkRowRout*PG_IsBlnkRowRoutNext=1,TRUE,FALSE)</formula>
    </cfRule>
  </conditionalFormatting>
  <hyperlinks>
    <hyperlink ref="B5" location="'Fire Assay'!$A$4" display="'Fire Assay'!$A$4" xr:uid="{B7904123-2C67-4B81-A904-62DB7045DB6B}"/>
    <hyperlink ref="B7" location="'AR Digest 10-50g'!$A$4" display="'AR Digest 10-50g'!$A$4" xr:uid="{63F2F63A-7C36-4D67-99E2-8B65869AFF9F}"/>
    <hyperlink ref="B9" location="'4-Acid'!$A$4" display="'4-Acid'!$A$4" xr:uid="{54BF03D3-AB4F-4A71-ACB5-4D6E3446E2A9}"/>
    <hyperlink ref="B10" location="'4-Acid'!$A$22" display="'4-Acid'!$A$22" xr:uid="{C7B769EE-42CA-473F-AEDD-590656A6DE88}"/>
    <hyperlink ref="B11" location="'4-Acid'!$A$40" display="'4-Acid'!$A$40" xr:uid="{1580EAD4-6D84-4BCB-81E8-E2DC41286950}"/>
    <hyperlink ref="B12" location="'4-Acid'!$A$76" display="'4-Acid'!$A$76" xr:uid="{91BD195D-B231-4A07-8FB2-5B8D68352EB8}"/>
    <hyperlink ref="B13" location="'4-Acid'!$A$94" display="'4-Acid'!$A$94" xr:uid="{2FB83CFE-4D54-4F6C-B30A-181E0240C982}"/>
    <hyperlink ref="B14" location="'4-Acid'!$A$113" display="'4-Acid'!$A$113" xr:uid="{B262A099-876D-4F28-AC04-EB9B286FBE51}"/>
    <hyperlink ref="B15" location="'4-Acid'!$A$132" display="'4-Acid'!$A$132" xr:uid="{ADE5D9AF-ECA2-49AD-837F-8D30282F15E6}"/>
    <hyperlink ref="B16" location="'4-Acid'!$A$150" display="'4-Acid'!$A$150" xr:uid="{25C4ED7C-5E7C-463F-8291-BC7B599776E7}"/>
    <hyperlink ref="B17" location="'4-Acid'!$A$168" display="'4-Acid'!$A$168" xr:uid="{3B3FAF93-635C-40F2-A34B-F9D73607E719}"/>
    <hyperlink ref="B18" location="'4-Acid'!$A$186" display="'4-Acid'!$A$186" xr:uid="{629BA670-6CA8-4B25-84D3-0A44969A234B}"/>
    <hyperlink ref="B19" location="'4-Acid'!$A$204" display="'4-Acid'!$A$204" xr:uid="{77A6C66D-F718-44F3-9778-F99313289FE8}"/>
    <hyperlink ref="B20" location="'4-Acid'!$A$222" display="'4-Acid'!$A$222" xr:uid="{EF297299-8834-4AF4-A2F2-0D9F13D87842}"/>
    <hyperlink ref="B21" location="'4-Acid'!$A$241" display="'4-Acid'!$A$241" xr:uid="{62FD9640-981E-472C-837A-10761B22C516}"/>
    <hyperlink ref="B22" location="'4-Acid'!$A$259" display="'4-Acid'!$A$259" xr:uid="{C247460B-2F21-4317-8328-98E74DA5577E}"/>
    <hyperlink ref="B23" location="'4-Acid'!$A$277" display="'4-Acid'!$A$277" xr:uid="{23CA23AE-70AD-4EAA-B6A6-D9BCCAA11F85}"/>
    <hyperlink ref="B24" location="'4-Acid'!$A$295" display="'4-Acid'!$A$295" xr:uid="{9565717D-2E6C-4FE4-9BAA-C030049EEB11}"/>
    <hyperlink ref="B25" location="'4-Acid'!$A$313" display="'4-Acid'!$A$313" xr:uid="{599B6F77-E013-4CD9-9E82-DB60C2FD602A}"/>
    <hyperlink ref="B26" location="'4-Acid'!$A$331" display="'4-Acid'!$A$331" xr:uid="{04065BBC-8272-4377-B7B1-1B80FEB384D8}"/>
    <hyperlink ref="B27" location="'4-Acid'!$A$349" display="'4-Acid'!$A$349" xr:uid="{D54307D6-843E-4B55-AB7B-AFE97C9A5C11}"/>
    <hyperlink ref="B28" location="'4-Acid'!$A$385" display="'4-Acid'!$A$385" xr:uid="{599BDDFD-0B0D-495C-BD49-57EEFB1FE6F7}"/>
    <hyperlink ref="B29" location="'4-Acid'!$A$421" display="'4-Acid'!$A$421" xr:uid="{1526B79B-0431-4040-89B8-3EFD27AC14E1}"/>
    <hyperlink ref="B30" location="'4-Acid'!$A$439" display="'4-Acid'!$A$439" xr:uid="{2DF5B32F-2CC6-49A4-A2CC-D82E1928F503}"/>
    <hyperlink ref="B31" location="'4-Acid'!$A$458" display="'4-Acid'!$A$458" xr:uid="{D0E6C40E-7C21-45D5-9C12-BE8C1A6C1B56}"/>
    <hyperlink ref="B32" location="'4-Acid'!$A$476" display="'4-Acid'!$A$476" xr:uid="{8D96AE4C-F3FE-441A-A325-3BEE41A66FDC}"/>
    <hyperlink ref="B33" location="'4-Acid'!$A$494" display="'4-Acid'!$A$494" xr:uid="{E00A7172-AE98-48C2-AC9E-34F91D63F1C9}"/>
    <hyperlink ref="B34" location="'4-Acid'!$A$512" display="'4-Acid'!$A$512" xr:uid="{930EE95D-7E2E-4B1C-8100-C54C473294D3}"/>
    <hyperlink ref="B35" location="'4-Acid'!$A$530" display="'4-Acid'!$A$530" xr:uid="{4F64C719-4812-4EFF-87FB-ECBDB0865307}"/>
    <hyperlink ref="B36" location="'4-Acid'!$A$548" display="'4-Acid'!$A$548" xr:uid="{87DA5915-C2D0-4C3B-A332-ED9F07732032}"/>
    <hyperlink ref="B37" location="'4-Acid'!$A$566" display="'4-Acid'!$A$566" xr:uid="{7A118F6B-310A-4935-802B-6D76F971C47E}"/>
    <hyperlink ref="B38" location="'4-Acid'!$A$584" display="'4-Acid'!$A$584" xr:uid="{E2274D85-C97A-4124-BCB2-655273FF219C}"/>
    <hyperlink ref="B39" location="'4-Acid'!$A$602" display="'4-Acid'!$A$602" xr:uid="{D48BF3C8-A7D4-4AEB-B936-40D71D6A42E6}"/>
    <hyperlink ref="B40" location="'4-Acid'!$A$620" display="'4-Acid'!$A$620" xr:uid="{B5737342-618E-45EC-B927-94FBDB637E31}"/>
    <hyperlink ref="B41" location="'4-Acid'!$A$638" display="'4-Acid'!$A$638" xr:uid="{FA588C0A-F24E-451A-8BE1-E581DA8FD2CD}"/>
    <hyperlink ref="B42" location="'4-Acid'!$A$656" display="'4-Acid'!$A$656" xr:uid="{70A456C9-800F-44C7-8D88-6BE724AE3AB1}"/>
    <hyperlink ref="B43" location="'4-Acid'!$A$674" display="'4-Acid'!$A$674" xr:uid="{C5E4D8EF-9529-4DA9-8F87-0411C533A4AD}"/>
    <hyperlink ref="B44" location="'4-Acid'!$A$692" display="'4-Acid'!$A$692" xr:uid="{6A78CA3E-4421-4982-AB3D-231AFA122FF2}"/>
    <hyperlink ref="B45" location="'4-Acid'!$A$710" display="'4-Acid'!$A$710" xr:uid="{85112175-7796-406D-A42B-5321140935B2}"/>
    <hyperlink ref="B46" location="'4-Acid'!$A$728" display="'4-Acid'!$A$728" xr:uid="{6C303256-9BD4-4C6A-A3DD-59FECB09BBCE}"/>
    <hyperlink ref="B47" location="'4-Acid'!$A$746" display="'4-Acid'!$A$746" xr:uid="{B2FB19FF-2C99-4B71-8ACD-A31D4593349D}"/>
    <hyperlink ref="B48" location="'4-Acid'!$A$764" display="'4-Acid'!$A$764" xr:uid="{92D930AC-9D2B-4CF9-B8F5-7152ABC5B68C}"/>
    <hyperlink ref="B49" location="'4-Acid'!$A$783" display="'4-Acid'!$A$783" xr:uid="{570968FD-E65A-4602-8C4C-A9B786D9C048}"/>
    <hyperlink ref="B50" location="'4-Acid'!$A$802" display="'4-Acid'!$A$802" xr:uid="{07562016-AA43-4045-A682-BC6A4EFA313B}"/>
    <hyperlink ref="B51" location="'4-Acid'!$A$820" display="'4-Acid'!$A$820" xr:uid="{A91DA547-8616-4663-8F9A-1CBD73C44477}"/>
    <hyperlink ref="B52" location="'4-Acid'!$A$838" display="'4-Acid'!$A$838" xr:uid="{0701F262-DE70-48AB-9484-701983A6CCDE}"/>
    <hyperlink ref="B53" location="'4-Acid'!$A$857" display="'4-Acid'!$A$857" xr:uid="{2E86015F-29A0-47BF-B65F-2A6D6F79D491}"/>
    <hyperlink ref="B54" location="'4-Acid'!$A$875" display="'4-Acid'!$A$875" xr:uid="{F4B04F90-899A-46B1-840C-9DE85F24568E}"/>
    <hyperlink ref="B55" location="'4-Acid'!$A$894" display="'4-Acid'!$A$894" xr:uid="{D9436D8D-0F1C-46C8-B214-54DAC83E06E1}"/>
    <hyperlink ref="B56" location="'4-Acid'!$A$912" display="'4-Acid'!$A$912" xr:uid="{F1714D12-DB57-4A19-A8DD-09019329FBD7}"/>
    <hyperlink ref="B57" location="'4-Acid'!$A$930" display="'4-Acid'!$A$930" xr:uid="{0D65F827-C813-49E4-B1E7-70CDE06E3DD3}"/>
    <hyperlink ref="B58" location="'4-Acid'!$A$948" display="'4-Acid'!$A$948" xr:uid="{55954294-E721-4C11-8BAC-5F985FDEFC65}"/>
    <hyperlink ref="B59" location="'4-Acid'!$A$966" display="'4-Acid'!$A$966" xr:uid="{3FCF9A58-E634-4FFF-8445-8C02A6C63621}"/>
    <hyperlink ref="B60" location="'4-Acid'!$A$984" display="'4-Acid'!$A$984" xr:uid="{CA6056FB-7BCE-43BF-8CEA-3130A7C2FB19}"/>
    <hyperlink ref="B61" location="'4-Acid'!$A$1002" display="'4-Acid'!$A$1002" xr:uid="{FCEF87FA-B226-45E4-837D-BFF3DB48582A}"/>
    <hyperlink ref="B62" location="'4-Acid'!$A$1020" display="'4-Acid'!$A$1020" xr:uid="{9AAA8F0E-655A-4A57-B90B-267F9BC008EF}"/>
    <hyperlink ref="B63" location="'4-Acid'!$A$1038" display="'4-Acid'!$A$1038" xr:uid="{3ED63B85-548F-48CD-9F3A-2E9E5F72B615}"/>
    <hyperlink ref="B64" location="'4-Acid'!$A$1057" display="'4-Acid'!$A$1057" xr:uid="{F973F7F6-DDFC-4732-97F3-D79D063F60F5}"/>
    <hyperlink ref="B65" location="'4-Acid'!$A$1075" display="'4-Acid'!$A$1075" xr:uid="{0747C0FD-863F-4C48-AE66-C63101C2F67A}"/>
    <hyperlink ref="B66" location="'4-Acid'!$A$1093" display="'4-Acid'!$A$1093" xr:uid="{3E5F94C0-1D5A-42CC-9744-B8098DCAD9B0}"/>
    <hyperlink ref="B67" location="'4-Acid'!$A$1111" display="'4-Acid'!$A$1111" xr:uid="{05FDECD9-0537-43DD-BD43-65F22B38F526}"/>
    <hyperlink ref="B69" location="'Aqua Regia'!$A$4" display="'Aqua Regia'!$A$4" xr:uid="{CB6DD6A3-7E1E-4628-B879-57BFFF38A2A7}"/>
    <hyperlink ref="B70" location="'Aqua Regia'!$A$22" display="'Aqua Regia'!$A$22" xr:uid="{40C966FE-67FB-4443-928C-82BB2703B99E}"/>
    <hyperlink ref="B71" location="'Aqua Regia'!$A$40" display="'Aqua Regia'!$A$40" xr:uid="{E7678660-F57A-4038-8D0C-47BABAB802DD}"/>
    <hyperlink ref="B72" location="'Aqua Regia'!$A$58" display="'Aqua Regia'!$A$58" xr:uid="{726E6A86-2D05-4D71-A33C-C48F2A6E7E4B}"/>
    <hyperlink ref="B73" location="'Aqua Regia'!$A$94" display="'Aqua Regia'!$A$94" xr:uid="{E26FA45B-2EB4-45D3-B4B4-CD0D81EA3B76}"/>
    <hyperlink ref="B74" location="'Aqua Regia'!$A$112" display="'Aqua Regia'!$A$112" xr:uid="{3C8D6D70-5312-4DA0-BFDB-4564C8624873}"/>
    <hyperlink ref="B75" location="'Aqua Regia'!$A$131" display="'Aqua Regia'!$A$131" xr:uid="{97420DA4-5578-4CCB-97BF-DD9D1229D2AE}"/>
    <hyperlink ref="B76" location="'Aqua Regia'!$A$149" display="'Aqua Regia'!$A$149" xr:uid="{FEB558FE-5709-4280-972B-DBB18ADC6661}"/>
    <hyperlink ref="B77" location="'Aqua Regia'!$A$167" display="'Aqua Regia'!$A$167" xr:uid="{AC82F3CC-CFC2-4A4A-B94E-69FA3AF709FE}"/>
    <hyperlink ref="B78" location="'Aqua Regia'!$A$185" display="'Aqua Regia'!$A$185" xr:uid="{16CB0FBB-008A-4512-A2AD-563545B981E7}"/>
    <hyperlink ref="B79" location="'Aqua Regia'!$A$203" display="'Aqua Regia'!$A$203" xr:uid="{E7A84028-AF01-417E-99C4-4087D1DC11D9}"/>
    <hyperlink ref="B80" location="'Aqua Regia'!$A$221" display="'Aqua Regia'!$A$221" xr:uid="{768D7AD9-5486-43CD-B640-B1465A6C4E38}"/>
    <hyperlink ref="B81" location="'Aqua Regia'!$A$239" display="'Aqua Regia'!$A$239" xr:uid="{B2195D03-6A19-48C1-AC10-01811EC0B181}"/>
    <hyperlink ref="B82" location="'Aqua Regia'!$A$311" display="'Aqua Regia'!$A$311" xr:uid="{9DE5C495-9C94-4452-87AC-7AB3FA1D33A9}"/>
    <hyperlink ref="B83" location="'Aqua Regia'!$A$329" display="'Aqua Regia'!$A$329" xr:uid="{C831D774-421E-42DD-B3F4-31090FF4687A}"/>
    <hyperlink ref="B84" location="'Aqua Regia'!$A$366" display="'Aqua Regia'!$A$366" xr:uid="{E7BE5553-62C0-4515-8E15-34D5AFE63B89}"/>
    <hyperlink ref="B85" location="'Aqua Regia'!$A$385" display="'Aqua Regia'!$A$385" xr:uid="{071F84B8-3922-45A1-B152-FABD3331E0F9}"/>
    <hyperlink ref="B86" location="'Aqua Regia'!$A$404" display="'Aqua Regia'!$A$404" xr:uid="{CB836F64-6B03-45DF-ADD8-2BE003454A16}"/>
    <hyperlink ref="B87" location="'Aqua Regia'!$A$441" display="'Aqua Regia'!$A$441" xr:uid="{10F417DD-5EF0-42E2-8608-61AF68122E61}"/>
    <hyperlink ref="B88" location="'Aqua Regia'!$A$460" display="'Aqua Regia'!$A$460" xr:uid="{1048575A-0619-4B96-B024-011DB60F4343}"/>
    <hyperlink ref="B89" location="'Aqua Regia'!$A$478" display="'Aqua Regia'!$A$478" xr:uid="{66FCB8AC-4902-426E-A3BB-629C1CD6C045}"/>
    <hyperlink ref="B90" location="'Aqua Regia'!$A$496" display="'Aqua Regia'!$A$496" xr:uid="{61F3B272-835E-4074-B73E-6B88A1CB2E6D}"/>
    <hyperlink ref="B91" location="'Aqua Regia'!$A$533" display="'Aqua Regia'!$A$533" xr:uid="{EDCEBD41-BFF0-49DA-8FF5-0247ED52A6E6}"/>
    <hyperlink ref="B92" location="'Aqua Regia'!$A$551" display="'Aqua Regia'!$A$551" xr:uid="{568ED9CE-B12B-491D-B682-6E9153C69414}"/>
    <hyperlink ref="B93" location="'Aqua Regia'!$A$569" display="'Aqua Regia'!$A$569" xr:uid="{2DEAEBE8-539A-4431-A060-36AE982FCF21}"/>
    <hyperlink ref="B94" location="'Aqua Regia'!$A$587" display="'Aqua Regia'!$A$587" xr:uid="{B1162025-5E35-43A1-9227-7F71B4DECB03}"/>
    <hyperlink ref="B95" location="'Aqua Regia'!$A$605" display="'Aqua Regia'!$A$605" xr:uid="{7113F991-CD97-4367-941C-C02521611F98}"/>
    <hyperlink ref="B96" location="'Aqua Regia'!$A$642" display="'Aqua Regia'!$A$642" xr:uid="{B2700AB7-A814-4889-BBEA-1889B71F345B}"/>
    <hyperlink ref="B97" location="'Aqua Regia'!$A$660" display="'Aqua Regia'!$A$660" xr:uid="{6A93AFC9-3D8A-452D-B824-979F99E0A08B}"/>
    <hyperlink ref="B98" location="'Aqua Regia'!$A$678" display="'Aqua Regia'!$A$678" xr:uid="{CC6F24C0-7595-4544-8D58-9B6B6F37AF19}"/>
    <hyperlink ref="B99" location="'Aqua Regia'!$A$750" display="'Aqua Regia'!$A$750" xr:uid="{1A66A936-3911-4A11-87D5-64DF1039369C}"/>
    <hyperlink ref="B100" location="'Aqua Regia'!$A$768" display="'Aqua Regia'!$A$768" xr:uid="{D49668F7-A298-43E5-BB8C-90EFE6AF6957}"/>
    <hyperlink ref="B101" location="'Aqua Regia'!$A$787" display="'Aqua Regia'!$A$787" xr:uid="{5D9CA794-40B9-4706-A08C-0A2CD242BDD9}"/>
    <hyperlink ref="B102" location="'Aqua Regia'!$A$805" display="'Aqua Regia'!$A$805" xr:uid="{AAE9DF2D-1607-41A4-A646-7B3BAD201B4D}"/>
    <hyperlink ref="B103" location="'Aqua Regia'!$A$824" display="'Aqua Regia'!$A$824" xr:uid="{6DDBA394-57B6-4051-B9C1-7DD350C50D1C}"/>
    <hyperlink ref="B104" location="'Aqua Regia'!$A$843" display="'Aqua Regia'!$A$843" xr:uid="{7A4DD1CA-36D6-4683-AF8D-3980503C9BB8}"/>
    <hyperlink ref="B105" location="'Aqua Regia'!$A$879" display="'Aqua Regia'!$A$879" xr:uid="{2437F9AA-B278-4A93-A984-0FD23EC70517}"/>
    <hyperlink ref="B106" location="'Aqua Regia'!$A$897" display="'Aqua Regia'!$A$897" xr:uid="{D6CA836E-1954-4957-BFCE-BD605B3DBA06}"/>
    <hyperlink ref="B107" location="'Aqua Regia'!$A$915" display="'Aqua Regia'!$A$915" xr:uid="{118DE011-92E2-4143-9BBE-1D0DF602F4B1}"/>
    <hyperlink ref="B108" location="'Aqua Regia'!$A$933" display="'Aqua Regia'!$A$933" xr:uid="{16D34FB0-3D3A-4867-B2D8-1682A03056C6}"/>
    <hyperlink ref="B109" location="'Aqua Regia'!$A$951" display="'Aqua Regia'!$A$951" xr:uid="{9EF4120E-B5CC-4EC8-B644-32ED4CCF1BC5}"/>
    <hyperlink ref="B110" location="'Aqua Regia'!$A$969" display="'Aqua Regia'!$A$969" xr:uid="{9EE336CC-4B1F-496C-9331-36DEA8497D4C}"/>
    <hyperlink ref="B111" location="'Aqua Regia'!$A$988" display="'Aqua Regia'!$A$988" xr:uid="{B797B2AD-E072-4AA6-8ECA-1818B27675A7}"/>
    <hyperlink ref="B112" location="'Aqua Regia'!$A$1006" display="'Aqua Regia'!$A$1006" xr:uid="{3B8D7E8E-CE03-47DF-A48C-74BF9166D3C8}"/>
    <hyperlink ref="B113" location="'Aqua Regia'!$A$1042" display="'Aqua Regia'!$A$1042" xr:uid="{74E6A977-F2F4-4766-B839-AF30B34FDFCF}"/>
    <hyperlink ref="B114" location="'Aqua Regia'!$A$1060" display="'Aqua Regia'!$A$1060" xr:uid="{530FB780-9EE6-4A8E-BF03-2480CB2D1A1A}"/>
    <hyperlink ref="B115" location="'Aqua Regia'!$A$1078" display="'Aqua Regia'!$A$1078" xr:uid="{18D72A55-4A98-4F61-9666-9B774A00806B}"/>
    <hyperlink ref="B116" location="'Aqua Regia'!$A$1096" display="'Aqua Regia'!$A$1096" xr:uid="{88FD1AF1-A07C-47B9-89B1-AA89C786BD2C}"/>
    <hyperlink ref="B117" location="'Aqua Regia'!$A$1114" display="'Aqua Regia'!$A$1114" xr:uid="{4B3EEF3C-3260-45A0-A5CC-6F981DBD96C4}"/>
    <hyperlink ref="B118" location="'Aqua Regia'!$A$1132" display="'Aqua Regia'!$A$1132" xr:uid="{D8B1B0BA-640D-428B-AB04-2F968EEF41D0}"/>
    <hyperlink ref="B119" location="'Aqua Regia'!$A$1150" display="'Aqua Regia'!$A$1150" xr:uid="{7C160C09-F184-4F67-88FF-25C2C857B68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1921-77A3-40A3-848C-0D280B6D428C}">
  <sheetPr codeName="Sheet14"/>
  <dimension ref="A1:BN124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483</v>
      </c>
      <c r="BM1" s="28" t="s">
        <v>66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50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8" t="s">
        <v>228</v>
      </c>
      <c r="E3" s="149" t="s">
        <v>229</v>
      </c>
      <c r="F3" s="149" t="s">
        <v>230</v>
      </c>
      <c r="G3" s="149" t="s">
        <v>231</v>
      </c>
      <c r="H3" s="149" t="s">
        <v>232</v>
      </c>
      <c r="I3" s="149" t="s">
        <v>233</v>
      </c>
      <c r="J3" s="149" t="s">
        <v>234</v>
      </c>
      <c r="K3" s="149" t="s">
        <v>235</v>
      </c>
      <c r="L3" s="149" t="s">
        <v>236</v>
      </c>
      <c r="M3" s="149" t="s">
        <v>237</v>
      </c>
      <c r="N3" s="149" t="s">
        <v>238</v>
      </c>
      <c r="O3" s="149" t="s">
        <v>239</v>
      </c>
      <c r="P3" s="149" t="s">
        <v>240</v>
      </c>
      <c r="Q3" s="149" t="s">
        <v>241</v>
      </c>
      <c r="R3" s="149" t="s">
        <v>242</v>
      </c>
      <c r="S3" s="149" t="s">
        <v>243</v>
      </c>
      <c r="T3" s="149" t="s">
        <v>244</v>
      </c>
      <c r="U3" s="149" t="s">
        <v>245</v>
      </c>
      <c r="V3" s="149" t="s">
        <v>246</v>
      </c>
      <c r="W3" s="149" t="s">
        <v>247</v>
      </c>
      <c r="X3" s="149" t="s">
        <v>248</v>
      </c>
      <c r="Y3" s="150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278</v>
      </c>
      <c r="E4" s="11" t="s">
        <v>262</v>
      </c>
      <c r="F4" s="11" t="s">
        <v>262</v>
      </c>
      <c r="G4" s="11" t="s">
        <v>262</v>
      </c>
      <c r="H4" s="11" t="s">
        <v>279</v>
      </c>
      <c r="I4" s="11" t="s">
        <v>278</v>
      </c>
      <c r="J4" s="11" t="s">
        <v>278</v>
      </c>
      <c r="K4" s="11" t="s">
        <v>279</v>
      </c>
      <c r="L4" s="11" t="s">
        <v>262</v>
      </c>
      <c r="M4" s="11" t="s">
        <v>262</v>
      </c>
      <c r="N4" s="11" t="s">
        <v>262</v>
      </c>
      <c r="O4" s="11" t="s">
        <v>262</v>
      </c>
      <c r="P4" s="11" t="s">
        <v>262</v>
      </c>
      <c r="Q4" s="11" t="s">
        <v>279</v>
      </c>
      <c r="R4" s="11" t="s">
        <v>279</v>
      </c>
      <c r="S4" s="11" t="s">
        <v>262</v>
      </c>
      <c r="T4" s="11" t="s">
        <v>278</v>
      </c>
      <c r="U4" s="11" t="s">
        <v>278</v>
      </c>
      <c r="V4" s="11" t="s">
        <v>279</v>
      </c>
      <c r="W4" s="11" t="s">
        <v>262</v>
      </c>
      <c r="X4" s="11" t="s">
        <v>262</v>
      </c>
      <c r="Y4" s="150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280</v>
      </c>
      <c r="E5" s="26" t="s">
        <v>254</v>
      </c>
      <c r="F5" s="26" t="s">
        <v>281</v>
      </c>
      <c r="G5" s="26" t="s">
        <v>281</v>
      </c>
      <c r="H5" s="26" t="s">
        <v>282</v>
      </c>
      <c r="I5" s="26" t="s">
        <v>281</v>
      </c>
      <c r="J5" s="26" t="s">
        <v>283</v>
      </c>
      <c r="K5" s="26" t="s">
        <v>283</v>
      </c>
      <c r="L5" s="26" t="s">
        <v>281</v>
      </c>
      <c r="M5" s="26" t="s">
        <v>282</v>
      </c>
      <c r="N5" s="26" t="s">
        <v>282</v>
      </c>
      <c r="O5" s="26" t="s">
        <v>283</v>
      </c>
      <c r="P5" s="26" t="s">
        <v>283</v>
      </c>
      <c r="Q5" s="26" t="s">
        <v>282</v>
      </c>
      <c r="R5" s="26" t="s">
        <v>281</v>
      </c>
      <c r="S5" s="26" t="s">
        <v>281</v>
      </c>
      <c r="T5" s="26" t="s">
        <v>281</v>
      </c>
      <c r="U5" s="26" t="s">
        <v>280</v>
      </c>
      <c r="V5" s="26" t="s">
        <v>280</v>
      </c>
      <c r="W5" s="26" t="s">
        <v>281</v>
      </c>
      <c r="X5" s="26" t="s">
        <v>281</v>
      </c>
      <c r="Y5" s="150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152">
        <v>3.66</v>
      </c>
      <c r="E6" s="22">
        <v>2.6240000000000001</v>
      </c>
      <c r="F6" s="22">
        <v>2.65</v>
      </c>
      <c r="G6" s="22">
        <v>2.64</v>
      </c>
      <c r="H6" s="22">
        <v>2.73</v>
      </c>
      <c r="I6" s="22">
        <v>2.7</v>
      </c>
      <c r="J6" s="152">
        <v>5.5659999999999998</v>
      </c>
      <c r="K6" s="22">
        <v>2.7</v>
      </c>
      <c r="L6" s="22">
        <v>2.5</v>
      </c>
      <c r="M6" s="22">
        <v>2.73</v>
      </c>
      <c r="N6" s="22">
        <v>2.2599999999999998</v>
      </c>
      <c r="O6" s="152">
        <v>2.2000000000000002</v>
      </c>
      <c r="P6" s="22">
        <v>2.62</v>
      </c>
      <c r="Q6" s="22">
        <v>2.6</v>
      </c>
      <c r="R6" s="22">
        <v>2.73</v>
      </c>
      <c r="S6" s="22">
        <v>2.7</v>
      </c>
      <c r="T6" s="22">
        <v>2.4500000000000002</v>
      </c>
      <c r="U6" s="152" t="s">
        <v>102</v>
      </c>
      <c r="V6" s="22">
        <v>2.4500000000000002</v>
      </c>
      <c r="W6" s="22">
        <v>2.76</v>
      </c>
      <c r="X6" s="22">
        <v>2.456</v>
      </c>
      <c r="Y6" s="15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53">
        <v>3.81</v>
      </c>
      <c r="E7" s="11">
        <v>2.66</v>
      </c>
      <c r="F7" s="11">
        <v>2.72</v>
      </c>
      <c r="G7" s="11">
        <v>2.65</v>
      </c>
      <c r="H7" s="11">
        <v>2.77</v>
      </c>
      <c r="I7" s="11">
        <v>2.8</v>
      </c>
      <c r="J7" s="151">
        <v>6.7234999999999996</v>
      </c>
      <c r="K7" s="11">
        <v>2.6</v>
      </c>
      <c r="L7" s="11">
        <v>2.59</v>
      </c>
      <c r="M7" s="11">
        <v>2.82</v>
      </c>
      <c r="N7" s="11">
        <v>2.2599999999999998</v>
      </c>
      <c r="O7" s="153">
        <v>2.2999999999999998</v>
      </c>
      <c r="P7" s="11">
        <v>2.61</v>
      </c>
      <c r="Q7" s="11">
        <v>2.61</v>
      </c>
      <c r="R7" s="11">
        <v>2.69</v>
      </c>
      <c r="S7" s="11">
        <v>2.59</v>
      </c>
      <c r="T7" s="11">
        <v>2.4714333333333331</v>
      </c>
      <c r="U7" s="153" t="s">
        <v>102</v>
      </c>
      <c r="V7" s="11">
        <v>2.42</v>
      </c>
      <c r="W7" s="11">
        <v>2.72</v>
      </c>
      <c r="X7" s="11">
        <v>2.4750000000000001</v>
      </c>
      <c r="Y7" s="150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53">
        <v>3.7</v>
      </c>
      <c r="E8" s="11">
        <v>2.6270000000000002</v>
      </c>
      <c r="F8" s="11">
        <v>2.84</v>
      </c>
      <c r="G8" s="11">
        <v>2.59</v>
      </c>
      <c r="H8" s="11">
        <v>2.74</v>
      </c>
      <c r="I8" s="11">
        <v>2.7</v>
      </c>
      <c r="J8" s="153">
        <v>5.5720000000000001</v>
      </c>
      <c r="K8" s="11">
        <v>2.7</v>
      </c>
      <c r="L8" s="11">
        <v>2.57</v>
      </c>
      <c r="M8" s="11">
        <v>2.75</v>
      </c>
      <c r="N8" s="11">
        <v>2.31</v>
      </c>
      <c r="O8" s="153">
        <v>2.2999999999999998</v>
      </c>
      <c r="P8" s="11">
        <v>2.68</v>
      </c>
      <c r="Q8" s="11">
        <v>2.5</v>
      </c>
      <c r="R8" s="11">
        <v>2.7</v>
      </c>
      <c r="S8" s="11">
        <v>2.68</v>
      </c>
      <c r="T8" s="11">
        <v>2.4645000000000001</v>
      </c>
      <c r="U8" s="153" t="s">
        <v>102</v>
      </c>
      <c r="V8" s="11">
        <v>2.5099999999999998</v>
      </c>
      <c r="W8" s="11">
        <v>2.76</v>
      </c>
      <c r="X8" s="11">
        <v>2.4590000000000001</v>
      </c>
      <c r="Y8" s="150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53">
        <v>3.74</v>
      </c>
      <c r="E9" s="11">
        <v>2.7450000000000001</v>
      </c>
      <c r="F9" s="11">
        <v>2.64</v>
      </c>
      <c r="G9" s="11">
        <v>2.66</v>
      </c>
      <c r="H9" s="11">
        <v>2.77</v>
      </c>
      <c r="I9" s="11">
        <v>2.9</v>
      </c>
      <c r="J9" s="153">
        <v>5.7814999999999994</v>
      </c>
      <c r="K9" s="11">
        <v>2.7</v>
      </c>
      <c r="L9" s="11">
        <v>2.5</v>
      </c>
      <c r="M9" s="11">
        <v>2.78</v>
      </c>
      <c r="N9" s="11">
        <v>2.4</v>
      </c>
      <c r="O9" s="153">
        <v>2.2000000000000002</v>
      </c>
      <c r="P9" s="11">
        <v>2.58</v>
      </c>
      <c r="Q9" s="11">
        <v>2.7</v>
      </c>
      <c r="R9" s="11">
        <v>2.78</v>
      </c>
      <c r="S9" s="11">
        <v>2.74</v>
      </c>
      <c r="T9" s="11">
        <v>2.46</v>
      </c>
      <c r="U9" s="153" t="s">
        <v>102</v>
      </c>
      <c r="V9" s="11">
        <v>2.61</v>
      </c>
      <c r="W9" s="11">
        <v>2.72</v>
      </c>
      <c r="X9" s="11">
        <v>2.62</v>
      </c>
      <c r="Y9" s="150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2.6354111111111109</v>
      </c>
      <c r="BN9" s="28"/>
    </row>
    <row r="10" spans="1:66">
      <c r="A10" s="30"/>
      <c r="B10" s="19">
        <v>1</v>
      </c>
      <c r="C10" s="9">
        <v>5</v>
      </c>
      <c r="D10" s="153">
        <v>3.74</v>
      </c>
      <c r="E10" s="11">
        <v>2.7120000000000002</v>
      </c>
      <c r="F10" s="11">
        <v>2.65</v>
      </c>
      <c r="G10" s="11">
        <v>2.64</v>
      </c>
      <c r="H10" s="11">
        <v>2.77</v>
      </c>
      <c r="I10" s="11">
        <v>2.9</v>
      </c>
      <c r="J10" s="153">
        <v>5.1635</v>
      </c>
      <c r="K10" s="11">
        <v>2.7</v>
      </c>
      <c r="L10" s="11">
        <v>2.5499999999999998</v>
      </c>
      <c r="M10" s="11">
        <v>2.8</v>
      </c>
      <c r="N10" s="11">
        <v>2.4</v>
      </c>
      <c r="O10" s="153">
        <v>2.2999999999999998</v>
      </c>
      <c r="P10" s="11">
        <v>2.73</v>
      </c>
      <c r="Q10" s="11">
        <v>2.54</v>
      </c>
      <c r="R10" s="11">
        <v>2.79</v>
      </c>
      <c r="S10" s="11">
        <v>2.61</v>
      </c>
      <c r="T10" s="11">
        <v>2.4900000000000002</v>
      </c>
      <c r="U10" s="153" t="s">
        <v>102</v>
      </c>
      <c r="V10" s="11">
        <v>2.57</v>
      </c>
      <c r="W10" s="11">
        <v>2.75</v>
      </c>
      <c r="X10" s="11">
        <v>2.5390000000000001</v>
      </c>
      <c r="Y10" s="150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71</v>
      </c>
    </row>
    <row r="11" spans="1:66">
      <c r="A11" s="30"/>
      <c r="B11" s="19">
        <v>1</v>
      </c>
      <c r="C11" s="9">
        <v>6</v>
      </c>
      <c r="D11" s="153">
        <v>3.55</v>
      </c>
      <c r="E11" s="11">
        <v>2.754</v>
      </c>
      <c r="F11" s="11">
        <v>2.75</v>
      </c>
      <c r="G11" s="11">
        <v>2.62</v>
      </c>
      <c r="H11" s="11">
        <v>2.74</v>
      </c>
      <c r="I11" s="11">
        <v>2.8</v>
      </c>
      <c r="J11" s="153">
        <v>5.6760000000000002</v>
      </c>
      <c r="K11" s="11">
        <v>2.7</v>
      </c>
      <c r="L11" s="11">
        <v>2.46</v>
      </c>
      <c r="M11" s="11">
        <v>2.81</v>
      </c>
      <c r="N11" s="11">
        <v>2.31</v>
      </c>
      <c r="O11" s="153">
        <v>2.2999999999999998</v>
      </c>
      <c r="P11" s="11">
        <v>2.64</v>
      </c>
      <c r="Q11" s="11">
        <v>2.64</v>
      </c>
      <c r="R11" s="11">
        <v>2.72</v>
      </c>
      <c r="S11" s="11">
        <v>2.61</v>
      </c>
      <c r="T11" s="11">
        <v>2.4750000000000001</v>
      </c>
      <c r="U11" s="153" t="s">
        <v>102</v>
      </c>
      <c r="V11" s="11">
        <v>2.54</v>
      </c>
      <c r="W11" s="151">
        <v>2.87</v>
      </c>
      <c r="X11" s="11">
        <v>2.718</v>
      </c>
      <c r="Y11" s="150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255</v>
      </c>
      <c r="C12" s="12"/>
      <c r="D12" s="23">
        <v>3.7000000000000006</v>
      </c>
      <c r="E12" s="23">
        <v>2.6870000000000007</v>
      </c>
      <c r="F12" s="23">
        <v>2.7083333333333335</v>
      </c>
      <c r="G12" s="23">
        <v>2.6333333333333333</v>
      </c>
      <c r="H12" s="23">
        <v>2.7533333333333334</v>
      </c>
      <c r="I12" s="23">
        <v>2.8000000000000003</v>
      </c>
      <c r="J12" s="23">
        <v>5.7470833333333333</v>
      </c>
      <c r="K12" s="23">
        <v>2.6833333333333331</v>
      </c>
      <c r="L12" s="23">
        <v>2.5283333333333338</v>
      </c>
      <c r="M12" s="23">
        <v>2.7816666666666663</v>
      </c>
      <c r="N12" s="23">
        <v>2.3233333333333337</v>
      </c>
      <c r="O12" s="23">
        <v>2.2666666666666671</v>
      </c>
      <c r="P12" s="23">
        <v>2.6433333333333335</v>
      </c>
      <c r="Q12" s="23">
        <v>2.5983333333333332</v>
      </c>
      <c r="R12" s="23">
        <v>2.7349999999999999</v>
      </c>
      <c r="S12" s="23">
        <v>2.6549999999999998</v>
      </c>
      <c r="T12" s="23">
        <v>2.468488888888889</v>
      </c>
      <c r="U12" s="23" t="s">
        <v>610</v>
      </c>
      <c r="V12" s="23">
        <v>2.5166666666666671</v>
      </c>
      <c r="W12" s="23">
        <v>2.7633333333333336</v>
      </c>
      <c r="X12" s="23">
        <v>2.5445000000000002</v>
      </c>
      <c r="Y12" s="150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256</v>
      </c>
      <c r="C13" s="29"/>
      <c r="D13" s="11">
        <v>3.72</v>
      </c>
      <c r="E13" s="11">
        <v>2.6859999999999999</v>
      </c>
      <c r="F13" s="11">
        <v>2.6850000000000001</v>
      </c>
      <c r="G13" s="11">
        <v>2.64</v>
      </c>
      <c r="H13" s="11">
        <v>2.7549999999999999</v>
      </c>
      <c r="I13" s="11">
        <v>2.8</v>
      </c>
      <c r="J13" s="11">
        <v>5.6240000000000006</v>
      </c>
      <c r="K13" s="11">
        <v>2.7</v>
      </c>
      <c r="L13" s="11">
        <v>2.5249999999999999</v>
      </c>
      <c r="M13" s="11">
        <v>2.79</v>
      </c>
      <c r="N13" s="11">
        <v>2.31</v>
      </c>
      <c r="O13" s="11">
        <v>2.2999999999999998</v>
      </c>
      <c r="P13" s="11">
        <v>2.63</v>
      </c>
      <c r="Q13" s="11">
        <v>2.605</v>
      </c>
      <c r="R13" s="11">
        <v>2.7250000000000001</v>
      </c>
      <c r="S13" s="11">
        <v>2.645</v>
      </c>
      <c r="T13" s="11">
        <v>2.4679666666666664</v>
      </c>
      <c r="U13" s="11" t="s">
        <v>610</v>
      </c>
      <c r="V13" s="11">
        <v>2.5249999999999999</v>
      </c>
      <c r="W13" s="11">
        <v>2.7549999999999999</v>
      </c>
      <c r="X13" s="11">
        <v>2.5070000000000001</v>
      </c>
      <c r="Y13" s="150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257</v>
      </c>
      <c r="C14" s="29"/>
      <c r="D14" s="24">
        <v>8.876936408468869E-2</v>
      </c>
      <c r="E14" s="24">
        <v>5.7924088253506367E-2</v>
      </c>
      <c r="F14" s="24">
        <v>7.8336879352362901E-2</v>
      </c>
      <c r="G14" s="24">
        <v>2.503331114069152E-2</v>
      </c>
      <c r="H14" s="24">
        <v>1.8618986725025207E-2</v>
      </c>
      <c r="I14" s="24">
        <v>8.9442719099991477E-2</v>
      </c>
      <c r="J14" s="24">
        <v>0.52223399129764281</v>
      </c>
      <c r="K14" s="24">
        <v>4.0824829046386339E-2</v>
      </c>
      <c r="L14" s="24">
        <v>4.9564772436344946E-2</v>
      </c>
      <c r="M14" s="24">
        <v>3.5449494589721076E-2</v>
      </c>
      <c r="N14" s="24">
        <v>6.3456021516217598E-2</v>
      </c>
      <c r="O14" s="24">
        <v>5.1639777949432045E-2</v>
      </c>
      <c r="P14" s="24">
        <v>5.3913510984415283E-2</v>
      </c>
      <c r="Q14" s="24">
        <v>7.1110243050257357E-2</v>
      </c>
      <c r="R14" s="24">
        <v>4.1352146256270601E-2</v>
      </c>
      <c r="S14" s="24">
        <v>6.0249481325568434E-2</v>
      </c>
      <c r="T14" s="24">
        <v>1.3737566769291467E-2</v>
      </c>
      <c r="U14" s="24" t="s">
        <v>610</v>
      </c>
      <c r="V14" s="24">
        <v>7.2018516137634062E-2</v>
      </c>
      <c r="W14" s="24">
        <v>5.5377492419453812E-2</v>
      </c>
      <c r="X14" s="24">
        <v>0.10564610735848244</v>
      </c>
      <c r="Y14" s="205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3" t="s">
        <v>86</v>
      </c>
      <c r="C15" s="29"/>
      <c r="D15" s="13">
        <v>2.3991720022888831E-2</v>
      </c>
      <c r="E15" s="13">
        <v>2.1557159751956215E-2</v>
      </c>
      <c r="F15" s="13">
        <v>2.8924386222410916E-2</v>
      </c>
      <c r="G15" s="13">
        <v>9.5063206863385524E-3</v>
      </c>
      <c r="H15" s="13">
        <v>6.7623438468614547E-3</v>
      </c>
      <c r="I15" s="13">
        <v>3.1943828249996954E-2</v>
      </c>
      <c r="J15" s="13">
        <v>9.08693960062599E-2</v>
      </c>
      <c r="K15" s="13">
        <v>1.5214222004864475E-2</v>
      </c>
      <c r="L15" s="13">
        <v>1.9603733330129838E-2</v>
      </c>
      <c r="M15" s="13">
        <v>1.2743976485220281E-2</v>
      </c>
      <c r="N15" s="13">
        <v>2.7312491326922921E-2</v>
      </c>
      <c r="O15" s="13">
        <v>2.2782254977690604E-2</v>
      </c>
      <c r="P15" s="13">
        <v>2.0396031898265554E-2</v>
      </c>
      <c r="Q15" s="13">
        <v>2.7367636837815533E-2</v>
      </c>
      <c r="R15" s="13">
        <v>1.5119614718928923E-2</v>
      </c>
      <c r="S15" s="13">
        <v>2.2692836657464573E-2</v>
      </c>
      <c r="T15" s="13">
        <v>5.5651726167886429E-3</v>
      </c>
      <c r="U15" s="13" t="s">
        <v>610</v>
      </c>
      <c r="V15" s="13">
        <v>2.8616628928861212E-2</v>
      </c>
      <c r="W15" s="13">
        <v>2.0040105821273996E-2</v>
      </c>
      <c r="X15" s="13">
        <v>4.1519397664956742E-2</v>
      </c>
      <c r="Y15" s="150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258</v>
      </c>
      <c r="C16" s="29"/>
      <c r="D16" s="13">
        <v>0.40395552876000829</v>
      </c>
      <c r="E16" s="13">
        <v>1.9575271831930419E-2</v>
      </c>
      <c r="F16" s="13">
        <v>2.7670150556312167E-2</v>
      </c>
      <c r="G16" s="13">
        <v>-7.884074590933654E-4</v>
      </c>
      <c r="H16" s="13">
        <v>4.4745285365555443E-2</v>
      </c>
      <c r="I16" s="13">
        <v>6.2452832575141226E-2</v>
      </c>
      <c r="J16" s="13">
        <v>1.1807160594804946</v>
      </c>
      <c r="K16" s="13">
        <v>1.818396455117699E-2</v>
      </c>
      <c r="L16" s="13">
        <v>-4.0630388680661045E-2</v>
      </c>
      <c r="M16" s="13">
        <v>5.5496296171375192E-2</v>
      </c>
      <c r="N16" s="13">
        <v>-0.11841711392276955</v>
      </c>
      <c r="O16" s="13">
        <v>-0.13991913553440938</v>
      </c>
      <c r="P16" s="13">
        <v>3.0060669429607945E-3</v>
      </c>
      <c r="Q16" s="13">
        <v>-1.4069067866282703E-2</v>
      </c>
      <c r="R16" s="13">
        <v>3.7788748961789631E-2</v>
      </c>
      <c r="S16" s="13">
        <v>7.4329537453570182E-3</v>
      </c>
      <c r="T16" s="13">
        <v>-6.3338209935620338E-2</v>
      </c>
      <c r="U16" s="13" t="s">
        <v>610</v>
      </c>
      <c r="V16" s="13">
        <v>-4.5057275483057491E-2</v>
      </c>
      <c r="W16" s="13">
        <v>4.8539759767609603E-2</v>
      </c>
      <c r="X16" s="13">
        <v>-3.449598839734036E-2</v>
      </c>
      <c r="Y16" s="150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259</v>
      </c>
      <c r="C17" s="47"/>
      <c r="D17" s="45">
        <v>6.38</v>
      </c>
      <c r="E17" s="45">
        <v>0.2</v>
      </c>
      <c r="F17" s="45">
        <v>0.33</v>
      </c>
      <c r="G17" s="45">
        <v>0.13</v>
      </c>
      <c r="H17" s="45">
        <v>0.6</v>
      </c>
      <c r="I17" s="45">
        <v>0.88</v>
      </c>
      <c r="J17" s="45">
        <v>18.87</v>
      </c>
      <c r="K17" s="45">
        <v>0.17</v>
      </c>
      <c r="L17" s="45">
        <v>0.77</v>
      </c>
      <c r="M17" s="45">
        <v>0.77</v>
      </c>
      <c r="N17" s="45">
        <v>2.02</v>
      </c>
      <c r="O17" s="45">
        <v>2.37</v>
      </c>
      <c r="P17" s="45">
        <v>7.0000000000000007E-2</v>
      </c>
      <c r="Q17" s="45">
        <v>0.35</v>
      </c>
      <c r="R17" s="45">
        <v>0.49</v>
      </c>
      <c r="S17" s="45">
        <v>0</v>
      </c>
      <c r="T17" s="45">
        <v>1.1399999999999999</v>
      </c>
      <c r="U17" s="45">
        <v>0.95</v>
      </c>
      <c r="V17" s="45">
        <v>0.84</v>
      </c>
      <c r="W17" s="45">
        <v>0.66</v>
      </c>
      <c r="X17" s="45">
        <v>0.67</v>
      </c>
      <c r="Y17" s="150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BM18" s="55"/>
    </row>
    <row r="19" spans="1:65" ht="15">
      <c r="B19" s="8" t="s">
        <v>484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7" t="s">
        <v>225</v>
      </c>
      <c r="W20" s="17" t="s">
        <v>225</v>
      </c>
      <c r="X20" s="17" t="s">
        <v>225</v>
      </c>
      <c r="Y20" s="150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226</v>
      </c>
      <c r="C21" s="9" t="s">
        <v>226</v>
      </c>
      <c r="D21" s="148" t="s">
        <v>228</v>
      </c>
      <c r="E21" s="149" t="s">
        <v>229</v>
      </c>
      <c r="F21" s="149" t="s">
        <v>230</v>
      </c>
      <c r="G21" s="149" t="s">
        <v>231</v>
      </c>
      <c r="H21" s="149" t="s">
        <v>232</v>
      </c>
      <c r="I21" s="149" t="s">
        <v>233</v>
      </c>
      <c r="J21" s="149" t="s">
        <v>234</v>
      </c>
      <c r="K21" s="149" t="s">
        <v>235</v>
      </c>
      <c r="L21" s="149" t="s">
        <v>236</v>
      </c>
      <c r="M21" s="149" t="s">
        <v>237</v>
      </c>
      <c r="N21" s="149" t="s">
        <v>238</v>
      </c>
      <c r="O21" s="149" t="s">
        <v>239</v>
      </c>
      <c r="P21" s="149" t="s">
        <v>240</v>
      </c>
      <c r="Q21" s="149" t="s">
        <v>241</v>
      </c>
      <c r="R21" s="149" t="s">
        <v>242</v>
      </c>
      <c r="S21" s="149" t="s">
        <v>243</v>
      </c>
      <c r="T21" s="149" t="s">
        <v>244</v>
      </c>
      <c r="U21" s="149" t="s">
        <v>245</v>
      </c>
      <c r="V21" s="149" t="s">
        <v>246</v>
      </c>
      <c r="W21" s="149" t="s">
        <v>247</v>
      </c>
      <c r="X21" s="149" t="s">
        <v>248</v>
      </c>
      <c r="Y21" s="150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278</v>
      </c>
      <c r="E22" s="11" t="s">
        <v>262</v>
      </c>
      <c r="F22" s="11" t="s">
        <v>262</v>
      </c>
      <c r="G22" s="11" t="s">
        <v>262</v>
      </c>
      <c r="H22" s="11" t="s">
        <v>279</v>
      </c>
      <c r="I22" s="11" t="s">
        <v>278</v>
      </c>
      <c r="J22" s="11" t="s">
        <v>278</v>
      </c>
      <c r="K22" s="11" t="s">
        <v>279</v>
      </c>
      <c r="L22" s="11" t="s">
        <v>262</v>
      </c>
      <c r="M22" s="11" t="s">
        <v>278</v>
      </c>
      <c r="N22" s="11" t="s">
        <v>278</v>
      </c>
      <c r="O22" s="11" t="s">
        <v>278</v>
      </c>
      <c r="P22" s="11" t="s">
        <v>279</v>
      </c>
      <c r="Q22" s="11" t="s">
        <v>279</v>
      </c>
      <c r="R22" s="11" t="s">
        <v>279</v>
      </c>
      <c r="S22" s="11" t="s">
        <v>262</v>
      </c>
      <c r="T22" s="11" t="s">
        <v>278</v>
      </c>
      <c r="U22" s="11" t="s">
        <v>278</v>
      </c>
      <c r="V22" s="11" t="s">
        <v>279</v>
      </c>
      <c r="W22" s="11" t="s">
        <v>262</v>
      </c>
      <c r="X22" s="11" t="s">
        <v>262</v>
      </c>
      <c r="Y22" s="150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280</v>
      </c>
      <c r="E23" s="26" t="s">
        <v>254</v>
      </c>
      <c r="F23" s="26" t="s">
        <v>281</v>
      </c>
      <c r="G23" s="26" t="s">
        <v>281</v>
      </c>
      <c r="H23" s="26" t="s">
        <v>282</v>
      </c>
      <c r="I23" s="26" t="s">
        <v>281</v>
      </c>
      <c r="J23" s="26" t="s">
        <v>283</v>
      </c>
      <c r="K23" s="26" t="s">
        <v>283</v>
      </c>
      <c r="L23" s="26" t="s">
        <v>281</v>
      </c>
      <c r="M23" s="26" t="s">
        <v>282</v>
      </c>
      <c r="N23" s="26" t="s">
        <v>282</v>
      </c>
      <c r="O23" s="26" t="s">
        <v>283</v>
      </c>
      <c r="P23" s="26" t="s">
        <v>283</v>
      </c>
      <c r="Q23" s="26" t="s">
        <v>282</v>
      </c>
      <c r="R23" s="26" t="s">
        <v>281</v>
      </c>
      <c r="S23" s="26" t="s">
        <v>115</v>
      </c>
      <c r="T23" s="26" t="s">
        <v>281</v>
      </c>
      <c r="U23" s="26" t="s">
        <v>280</v>
      </c>
      <c r="V23" s="26" t="s">
        <v>280</v>
      </c>
      <c r="W23" s="26" t="s">
        <v>281</v>
      </c>
      <c r="X23" s="26" t="s">
        <v>281</v>
      </c>
      <c r="Y23" s="150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1.95</v>
      </c>
      <c r="E24" s="22">
        <v>1.82</v>
      </c>
      <c r="F24" s="22">
        <v>1.9</v>
      </c>
      <c r="G24" s="22">
        <v>1.81</v>
      </c>
      <c r="H24" s="22">
        <v>1.881</v>
      </c>
      <c r="I24" s="22">
        <v>1.86</v>
      </c>
      <c r="J24" s="22">
        <v>1.72312675</v>
      </c>
      <c r="K24" s="22">
        <v>1.7500000000000002</v>
      </c>
      <c r="L24" s="22">
        <v>1.81</v>
      </c>
      <c r="M24" s="22">
        <v>1.8993</v>
      </c>
      <c r="N24" s="22">
        <v>1.7999999999999998</v>
      </c>
      <c r="O24" s="22">
        <v>1.9799999999999998</v>
      </c>
      <c r="P24" s="154">
        <v>1.8799999999999997</v>
      </c>
      <c r="Q24" s="152">
        <v>2.0299999999999998</v>
      </c>
      <c r="R24" s="22">
        <v>1.86</v>
      </c>
      <c r="S24" s="22">
        <v>1.86</v>
      </c>
      <c r="T24" s="22">
        <v>1.9649999999999996</v>
      </c>
      <c r="U24" s="22">
        <v>1.8872</v>
      </c>
      <c r="V24" s="22">
        <v>1.8399999999999999</v>
      </c>
      <c r="W24" s="22">
        <v>1.8399999999999999</v>
      </c>
      <c r="X24" s="22">
        <v>1.69</v>
      </c>
      <c r="Y24" s="150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1.96</v>
      </c>
      <c r="E25" s="11">
        <v>1.81</v>
      </c>
      <c r="F25" s="11">
        <v>1.92</v>
      </c>
      <c r="G25" s="11">
        <v>1.8500000000000003</v>
      </c>
      <c r="H25" s="11">
        <v>1.8579999999999999</v>
      </c>
      <c r="I25" s="11">
        <v>1.86</v>
      </c>
      <c r="J25" s="11">
        <v>1.7692382000000002</v>
      </c>
      <c r="K25" s="11">
        <v>1.72</v>
      </c>
      <c r="L25" s="11">
        <v>1.8500000000000003</v>
      </c>
      <c r="M25" s="11">
        <v>1.944</v>
      </c>
      <c r="N25" s="11">
        <v>1.8223</v>
      </c>
      <c r="O25" s="11">
        <v>1.94</v>
      </c>
      <c r="P25" s="11">
        <v>1.78</v>
      </c>
      <c r="Q25" s="153">
        <v>2.0099999999999998</v>
      </c>
      <c r="R25" s="11">
        <v>1.73</v>
      </c>
      <c r="S25" s="11">
        <v>1.82</v>
      </c>
      <c r="T25" s="11">
        <v>1.9849999999999999</v>
      </c>
      <c r="U25" s="11">
        <v>1.8967000000000001</v>
      </c>
      <c r="V25" s="11">
        <v>1.8399999999999999</v>
      </c>
      <c r="W25" s="11">
        <v>1.82</v>
      </c>
      <c r="X25" s="11">
        <v>1.76</v>
      </c>
      <c r="Y25" s="150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1.9299999999999997</v>
      </c>
      <c r="E26" s="11">
        <v>1.82</v>
      </c>
      <c r="F26" s="151">
        <v>1.83</v>
      </c>
      <c r="G26" s="11">
        <v>1.83</v>
      </c>
      <c r="H26" s="11">
        <v>1.8859999999999999</v>
      </c>
      <c r="I26" s="11">
        <v>1.8399999999999999</v>
      </c>
      <c r="J26" s="11">
        <v>1.70432085</v>
      </c>
      <c r="K26" s="11">
        <v>1.7500000000000002</v>
      </c>
      <c r="L26" s="11">
        <v>1.83</v>
      </c>
      <c r="M26" s="11">
        <v>1.9268000000000001</v>
      </c>
      <c r="N26" s="11">
        <v>1.7916000000000001</v>
      </c>
      <c r="O26" s="11">
        <v>1.94</v>
      </c>
      <c r="P26" s="11">
        <v>1.8000000000000003</v>
      </c>
      <c r="Q26" s="153">
        <v>2.0099999999999998</v>
      </c>
      <c r="R26" s="11">
        <v>1.77</v>
      </c>
      <c r="S26" s="11">
        <v>1.8000000000000003</v>
      </c>
      <c r="T26" s="11">
        <v>1.96</v>
      </c>
      <c r="U26" s="11">
        <v>1.8493999999999999</v>
      </c>
      <c r="V26" s="11">
        <v>1.8500000000000003</v>
      </c>
      <c r="W26" s="11">
        <v>1.8000000000000003</v>
      </c>
      <c r="X26" s="11">
        <v>1.76</v>
      </c>
      <c r="Y26" s="150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1.97</v>
      </c>
      <c r="E27" s="11">
        <v>1.82</v>
      </c>
      <c r="F27" s="11">
        <v>1.9299999999999997</v>
      </c>
      <c r="G27" s="11">
        <v>1.82</v>
      </c>
      <c r="H27" s="11">
        <v>1.8540000000000001</v>
      </c>
      <c r="I27" s="11">
        <v>1.8900000000000001</v>
      </c>
      <c r="J27" s="11">
        <v>1.7685003500000001</v>
      </c>
      <c r="K27" s="11">
        <v>1.7500000000000002</v>
      </c>
      <c r="L27" s="11">
        <v>1.82</v>
      </c>
      <c r="M27" s="11">
        <v>1.9097999999999999</v>
      </c>
      <c r="N27" s="11">
        <v>1.8401000000000001</v>
      </c>
      <c r="O27" s="11">
        <v>1.92</v>
      </c>
      <c r="P27" s="11">
        <v>1.79</v>
      </c>
      <c r="Q27" s="153">
        <v>2.06</v>
      </c>
      <c r="R27" s="11">
        <v>1.87</v>
      </c>
      <c r="S27" s="11">
        <v>1.87</v>
      </c>
      <c r="T27" s="11">
        <v>1.97</v>
      </c>
      <c r="U27" s="11">
        <v>1.9567999999999999</v>
      </c>
      <c r="V27" s="11">
        <v>1.8500000000000003</v>
      </c>
      <c r="W27" s="11">
        <v>1.8000000000000003</v>
      </c>
      <c r="X27" s="11">
        <v>1.8500000000000003</v>
      </c>
      <c r="Y27" s="150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1.8519402645833334</v>
      </c>
    </row>
    <row r="28" spans="1:65">
      <c r="A28" s="30"/>
      <c r="B28" s="19">
        <v>1</v>
      </c>
      <c r="C28" s="9">
        <v>5</v>
      </c>
      <c r="D28" s="11">
        <v>1.9900000000000002</v>
      </c>
      <c r="E28" s="11">
        <v>1.8000000000000003</v>
      </c>
      <c r="F28" s="11">
        <v>1.92</v>
      </c>
      <c r="G28" s="11">
        <v>1.82</v>
      </c>
      <c r="H28" s="11">
        <v>1.8959999999999997</v>
      </c>
      <c r="I28" s="11">
        <v>1.92</v>
      </c>
      <c r="J28" s="11">
        <v>1.8029476</v>
      </c>
      <c r="K28" s="11">
        <v>1.7500000000000002</v>
      </c>
      <c r="L28" s="11">
        <v>1.82</v>
      </c>
      <c r="M28" s="11">
        <v>1.9224000000000001</v>
      </c>
      <c r="N28" s="11">
        <v>1.8544999999999998</v>
      </c>
      <c r="O28" s="11">
        <v>1.9299999999999997</v>
      </c>
      <c r="P28" s="11">
        <v>1.81</v>
      </c>
      <c r="Q28" s="153">
        <v>2.0299999999999998</v>
      </c>
      <c r="R28" s="11">
        <v>1.83</v>
      </c>
      <c r="S28" s="11">
        <v>1.81</v>
      </c>
      <c r="T28" s="11">
        <v>1.9899999999999998</v>
      </c>
      <c r="U28" s="11">
        <v>1.9127000000000001</v>
      </c>
      <c r="V28" s="11">
        <v>1.8399999999999999</v>
      </c>
      <c r="W28" s="11">
        <v>1.82</v>
      </c>
      <c r="X28" s="11">
        <v>1.76</v>
      </c>
      <c r="Y28" s="150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72</v>
      </c>
    </row>
    <row r="29" spans="1:65">
      <c r="A29" s="30"/>
      <c r="B29" s="19">
        <v>1</v>
      </c>
      <c r="C29" s="9">
        <v>6</v>
      </c>
      <c r="D29" s="151">
        <v>1.8500000000000003</v>
      </c>
      <c r="E29" s="11">
        <v>1.83</v>
      </c>
      <c r="F29" s="11">
        <v>1.9</v>
      </c>
      <c r="G29" s="11">
        <v>1.8399999999999999</v>
      </c>
      <c r="H29" s="11">
        <v>1.8540000000000001</v>
      </c>
      <c r="I29" s="11">
        <v>1.92</v>
      </c>
      <c r="J29" s="11">
        <v>1.7986979999999999</v>
      </c>
      <c r="K29" s="11">
        <v>1.7500000000000002</v>
      </c>
      <c r="L29" s="11">
        <v>1.82</v>
      </c>
      <c r="M29" s="11">
        <v>1.9171</v>
      </c>
      <c r="N29" s="11">
        <v>1.8002</v>
      </c>
      <c r="O29" s="11">
        <v>1.94</v>
      </c>
      <c r="P29" s="11">
        <v>1.78</v>
      </c>
      <c r="Q29" s="153">
        <v>2.0299999999999998</v>
      </c>
      <c r="R29" s="11">
        <v>1.8500000000000003</v>
      </c>
      <c r="S29" s="11">
        <v>1.82</v>
      </c>
      <c r="T29" s="11">
        <v>1.9849999999999999</v>
      </c>
      <c r="U29" s="11">
        <v>1.9050999999999998</v>
      </c>
      <c r="V29" s="11">
        <v>1.8799999999999997</v>
      </c>
      <c r="W29" s="11">
        <v>1.83</v>
      </c>
      <c r="X29" s="11">
        <v>1.8000000000000003</v>
      </c>
      <c r="Y29" s="150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255</v>
      </c>
      <c r="C30" s="12"/>
      <c r="D30" s="23">
        <v>1.9416666666666667</v>
      </c>
      <c r="E30" s="23">
        <v>1.8166666666666667</v>
      </c>
      <c r="F30" s="23">
        <v>1.9000000000000001</v>
      </c>
      <c r="G30" s="23">
        <v>1.8283333333333334</v>
      </c>
      <c r="H30" s="23">
        <v>1.8714999999999999</v>
      </c>
      <c r="I30" s="23">
        <v>1.8816666666666668</v>
      </c>
      <c r="J30" s="23">
        <v>1.7611386250000001</v>
      </c>
      <c r="K30" s="23">
        <v>1.7450000000000001</v>
      </c>
      <c r="L30" s="23">
        <v>1.8250000000000002</v>
      </c>
      <c r="M30" s="23">
        <v>1.9198999999999999</v>
      </c>
      <c r="N30" s="23">
        <v>1.8181166666666666</v>
      </c>
      <c r="O30" s="23">
        <v>1.9416666666666664</v>
      </c>
      <c r="P30" s="23">
        <v>1.8066666666666666</v>
      </c>
      <c r="Q30" s="23">
        <v>2.0283333333333329</v>
      </c>
      <c r="R30" s="23">
        <v>1.8183333333333331</v>
      </c>
      <c r="S30" s="23">
        <v>1.83</v>
      </c>
      <c r="T30" s="23">
        <v>1.9758333333333331</v>
      </c>
      <c r="U30" s="23">
        <v>1.9013166666666665</v>
      </c>
      <c r="V30" s="23">
        <v>1.8499999999999999</v>
      </c>
      <c r="W30" s="23">
        <v>1.8183333333333336</v>
      </c>
      <c r="X30" s="23">
        <v>1.7700000000000002</v>
      </c>
      <c r="Y30" s="150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256</v>
      </c>
      <c r="C31" s="29"/>
      <c r="D31" s="11">
        <v>1.9550000000000001</v>
      </c>
      <c r="E31" s="11">
        <v>1.82</v>
      </c>
      <c r="F31" s="11">
        <v>1.91</v>
      </c>
      <c r="G31" s="11">
        <v>1.8250000000000002</v>
      </c>
      <c r="H31" s="11">
        <v>1.8694999999999999</v>
      </c>
      <c r="I31" s="11">
        <v>1.875</v>
      </c>
      <c r="J31" s="11">
        <v>1.7688692750000001</v>
      </c>
      <c r="K31" s="11">
        <v>1.7500000000000002</v>
      </c>
      <c r="L31" s="11">
        <v>1.82</v>
      </c>
      <c r="M31" s="11">
        <v>1.9197500000000001</v>
      </c>
      <c r="N31" s="11">
        <v>1.81125</v>
      </c>
      <c r="O31" s="11">
        <v>1.94</v>
      </c>
      <c r="P31" s="11">
        <v>1.7950000000000002</v>
      </c>
      <c r="Q31" s="11">
        <v>2.0299999999999998</v>
      </c>
      <c r="R31" s="11">
        <v>1.8400000000000003</v>
      </c>
      <c r="S31" s="11">
        <v>1.82</v>
      </c>
      <c r="T31" s="11">
        <v>1.9775</v>
      </c>
      <c r="U31" s="11">
        <v>1.9009</v>
      </c>
      <c r="V31" s="11">
        <v>1.8450000000000002</v>
      </c>
      <c r="W31" s="11">
        <v>1.82</v>
      </c>
      <c r="X31" s="11">
        <v>1.76</v>
      </c>
      <c r="Y31" s="150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257</v>
      </c>
      <c r="C32" s="29"/>
      <c r="D32" s="24">
        <v>4.9159604012508684E-2</v>
      </c>
      <c r="E32" s="24">
        <v>1.0327955589886383E-2</v>
      </c>
      <c r="F32" s="24">
        <v>3.6331804249169805E-2</v>
      </c>
      <c r="G32" s="24">
        <v>1.4719601443879786E-2</v>
      </c>
      <c r="H32" s="24">
        <v>1.8414668066516857E-2</v>
      </c>
      <c r="I32" s="24">
        <v>3.3714487489307408E-2</v>
      </c>
      <c r="J32" s="24">
        <v>3.9878960237357597E-2</v>
      </c>
      <c r="K32" s="24">
        <v>1.2247448713915992E-2</v>
      </c>
      <c r="L32" s="24">
        <v>1.3784048752090314E-2</v>
      </c>
      <c r="M32" s="24">
        <v>1.528973511869974E-2</v>
      </c>
      <c r="N32" s="24">
        <v>2.5206619500969678E-2</v>
      </c>
      <c r="O32" s="24">
        <v>2.0412414523193111E-2</v>
      </c>
      <c r="P32" s="24">
        <v>3.7771241264573971E-2</v>
      </c>
      <c r="Q32" s="24">
        <v>1.8348478592697275E-2</v>
      </c>
      <c r="R32" s="24">
        <v>5.6005952064639299E-2</v>
      </c>
      <c r="S32" s="24">
        <v>2.8284271247461877E-2</v>
      </c>
      <c r="T32" s="24">
        <v>1.2416387021459436E-2</v>
      </c>
      <c r="U32" s="24">
        <v>3.5037774853244684E-2</v>
      </c>
      <c r="V32" s="24">
        <v>1.5491933384829595E-2</v>
      </c>
      <c r="W32" s="24">
        <v>1.6020819787597073E-2</v>
      </c>
      <c r="X32" s="24">
        <v>5.2915026221291954E-2</v>
      </c>
      <c r="Y32" s="205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30"/>
      <c r="B33" s="3" t="s">
        <v>86</v>
      </c>
      <c r="C33" s="29"/>
      <c r="D33" s="13">
        <v>2.5318250993566705E-2</v>
      </c>
      <c r="E33" s="13">
        <v>5.685113168744798E-3</v>
      </c>
      <c r="F33" s="13">
        <v>1.9122002236405158E-2</v>
      </c>
      <c r="G33" s="13">
        <v>8.0508303248203027E-3</v>
      </c>
      <c r="H33" s="13">
        <v>9.8395234125123465E-3</v>
      </c>
      <c r="I33" s="13">
        <v>1.7917353847284715E-2</v>
      </c>
      <c r="J33" s="13">
        <v>2.2643850785657258E-2</v>
      </c>
      <c r="K33" s="13">
        <v>7.018595251527788E-3</v>
      </c>
      <c r="L33" s="13">
        <v>7.5529034258029109E-3</v>
      </c>
      <c r="M33" s="13">
        <v>7.9638184898691289E-3</v>
      </c>
      <c r="N33" s="13">
        <v>1.3864137523794593E-2</v>
      </c>
      <c r="O33" s="13">
        <v>1.0512831514090874E-2</v>
      </c>
      <c r="P33" s="13">
        <v>2.0906591105852752E-2</v>
      </c>
      <c r="Q33" s="13">
        <v>9.0460864056026019E-3</v>
      </c>
      <c r="R33" s="13">
        <v>3.0800706909975786E-2</v>
      </c>
      <c r="S33" s="13">
        <v>1.5455885927574796E-2</v>
      </c>
      <c r="T33" s="13">
        <v>6.2841267084569061E-3</v>
      </c>
      <c r="U33" s="13">
        <v>1.8428163739116588E-2</v>
      </c>
      <c r="V33" s="13">
        <v>8.3740180458538351E-3</v>
      </c>
      <c r="W33" s="13">
        <v>8.8107166567903232E-3</v>
      </c>
      <c r="X33" s="13">
        <v>2.9895495040277935E-2</v>
      </c>
      <c r="Y33" s="150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258</v>
      </c>
      <c r="C34" s="29"/>
      <c r="D34" s="13">
        <v>4.8449943985380495E-2</v>
      </c>
      <c r="E34" s="13">
        <v>-1.9046833524407947E-2</v>
      </c>
      <c r="F34" s="13">
        <v>2.5951018148784533E-2</v>
      </c>
      <c r="G34" s="13">
        <v>-1.2747134290160944E-2</v>
      </c>
      <c r="H34" s="13">
        <v>1.0561752876552477E-2</v>
      </c>
      <c r="I34" s="13">
        <v>1.6051490780682132E-2</v>
      </c>
      <c r="J34" s="13">
        <v>-4.9030544515841989E-2</v>
      </c>
      <c r="K34" s="13">
        <v>-5.7744985963353201E-2</v>
      </c>
      <c r="L34" s="13">
        <v>-1.4547048357088643E-2</v>
      </c>
      <c r="M34" s="13">
        <v>3.6696505128342549E-2</v>
      </c>
      <c r="N34" s="13">
        <v>-1.8263870905294466E-2</v>
      </c>
      <c r="O34" s="13">
        <v>4.8449943985380495E-2</v>
      </c>
      <c r="P34" s="13">
        <v>-2.4446575725191044E-2</v>
      </c>
      <c r="Q34" s="13">
        <v>9.5247709725500229E-2</v>
      </c>
      <c r="R34" s="13">
        <v>-1.8146876490944153E-2</v>
      </c>
      <c r="S34" s="13">
        <v>-1.184717725669715E-2</v>
      </c>
      <c r="T34" s="13">
        <v>6.6899063171389272E-2</v>
      </c>
      <c r="U34" s="13">
        <v>2.6661984205220701E-2</v>
      </c>
      <c r="V34" s="13">
        <v>-1.047692855131066E-3</v>
      </c>
      <c r="W34" s="13">
        <v>-1.8146876490943931E-2</v>
      </c>
      <c r="X34" s="13">
        <v>-4.4245630461395513E-2</v>
      </c>
      <c r="Y34" s="150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259</v>
      </c>
      <c r="C35" s="47"/>
      <c r="D35" s="45">
        <v>1.46</v>
      </c>
      <c r="E35" s="45">
        <v>0.17</v>
      </c>
      <c r="F35" s="45">
        <v>0.91</v>
      </c>
      <c r="G35" s="45">
        <v>0.02</v>
      </c>
      <c r="H35" s="45">
        <v>0.54</v>
      </c>
      <c r="I35" s="45">
        <v>0.67</v>
      </c>
      <c r="J35" s="45">
        <v>0.9</v>
      </c>
      <c r="K35" s="45">
        <v>1.1100000000000001</v>
      </c>
      <c r="L35" s="45">
        <v>7.0000000000000007E-2</v>
      </c>
      <c r="M35" s="45">
        <v>1.17</v>
      </c>
      <c r="N35" s="45">
        <v>0.16</v>
      </c>
      <c r="O35" s="45">
        <v>1.46</v>
      </c>
      <c r="P35" s="45">
        <v>0.3</v>
      </c>
      <c r="Q35" s="45">
        <v>2.59</v>
      </c>
      <c r="R35" s="45">
        <v>0.15</v>
      </c>
      <c r="S35" s="45">
        <v>0</v>
      </c>
      <c r="T35" s="45">
        <v>1.9</v>
      </c>
      <c r="U35" s="45">
        <v>0.93</v>
      </c>
      <c r="V35" s="45">
        <v>0.26</v>
      </c>
      <c r="W35" s="45">
        <v>0.15</v>
      </c>
      <c r="X35" s="45">
        <v>0.78</v>
      </c>
      <c r="Y35" s="150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5"/>
    </row>
    <row r="37" spans="1:65" ht="15">
      <c r="B37" s="8" t="s">
        <v>485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17" t="s">
        <v>225</v>
      </c>
      <c r="M38" s="17" t="s">
        <v>225</v>
      </c>
      <c r="N38" s="17" t="s">
        <v>225</v>
      </c>
      <c r="O38" s="17" t="s">
        <v>225</v>
      </c>
      <c r="P38" s="17" t="s">
        <v>225</v>
      </c>
      <c r="Q38" s="17" t="s">
        <v>225</v>
      </c>
      <c r="R38" s="17" t="s">
        <v>225</v>
      </c>
      <c r="S38" s="17" t="s">
        <v>225</v>
      </c>
      <c r="T38" s="17" t="s">
        <v>225</v>
      </c>
      <c r="U38" s="17" t="s">
        <v>225</v>
      </c>
      <c r="V38" s="17" t="s">
        <v>225</v>
      </c>
      <c r="W38" s="17" t="s">
        <v>225</v>
      </c>
      <c r="X38" s="17" t="s">
        <v>225</v>
      </c>
      <c r="Y38" s="150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226</v>
      </c>
      <c r="C39" s="9" t="s">
        <v>226</v>
      </c>
      <c r="D39" s="148" t="s">
        <v>228</v>
      </c>
      <c r="E39" s="149" t="s">
        <v>229</v>
      </c>
      <c r="F39" s="149" t="s">
        <v>230</v>
      </c>
      <c r="G39" s="149" t="s">
        <v>231</v>
      </c>
      <c r="H39" s="149" t="s">
        <v>232</v>
      </c>
      <c r="I39" s="149" t="s">
        <v>233</v>
      </c>
      <c r="J39" s="149" t="s">
        <v>234</v>
      </c>
      <c r="K39" s="149" t="s">
        <v>235</v>
      </c>
      <c r="L39" s="149" t="s">
        <v>236</v>
      </c>
      <c r="M39" s="149" t="s">
        <v>237</v>
      </c>
      <c r="N39" s="149" t="s">
        <v>238</v>
      </c>
      <c r="O39" s="149" t="s">
        <v>239</v>
      </c>
      <c r="P39" s="149" t="s">
        <v>240</v>
      </c>
      <c r="Q39" s="149" t="s">
        <v>241</v>
      </c>
      <c r="R39" s="149" t="s">
        <v>242</v>
      </c>
      <c r="S39" s="149" t="s">
        <v>243</v>
      </c>
      <c r="T39" s="149" t="s">
        <v>244</v>
      </c>
      <c r="U39" s="149" t="s">
        <v>245</v>
      </c>
      <c r="V39" s="149" t="s">
        <v>246</v>
      </c>
      <c r="W39" s="149" t="s">
        <v>247</v>
      </c>
      <c r="X39" s="149" t="s">
        <v>248</v>
      </c>
      <c r="Y39" s="150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262</v>
      </c>
      <c r="E40" s="11" t="s">
        <v>262</v>
      </c>
      <c r="F40" s="11" t="s">
        <v>262</v>
      </c>
      <c r="G40" s="11" t="s">
        <v>262</v>
      </c>
      <c r="H40" s="11" t="s">
        <v>279</v>
      </c>
      <c r="I40" s="11" t="s">
        <v>278</v>
      </c>
      <c r="J40" s="11" t="s">
        <v>278</v>
      </c>
      <c r="K40" s="11" t="s">
        <v>279</v>
      </c>
      <c r="L40" s="11" t="s">
        <v>262</v>
      </c>
      <c r="M40" s="11" t="s">
        <v>262</v>
      </c>
      <c r="N40" s="11" t="s">
        <v>262</v>
      </c>
      <c r="O40" s="11" t="s">
        <v>262</v>
      </c>
      <c r="P40" s="11" t="s">
        <v>262</v>
      </c>
      <c r="Q40" s="11" t="s">
        <v>279</v>
      </c>
      <c r="R40" s="11" t="s">
        <v>279</v>
      </c>
      <c r="S40" s="11" t="s">
        <v>262</v>
      </c>
      <c r="T40" s="11" t="s">
        <v>278</v>
      </c>
      <c r="U40" s="11" t="s">
        <v>278</v>
      </c>
      <c r="V40" s="11" t="s">
        <v>279</v>
      </c>
      <c r="W40" s="11" t="s">
        <v>262</v>
      </c>
      <c r="X40" s="11" t="s">
        <v>262</v>
      </c>
      <c r="Y40" s="150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</v>
      </c>
    </row>
    <row r="41" spans="1:65">
      <c r="A41" s="30"/>
      <c r="B41" s="19"/>
      <c r="C41" s="9"/>
      <c r="D41" s="26" t="s">
        <v>280</v>
      </c>
      <c r="E41" s="26" t="s">
        <v>254</v>
      </c>
      <c r="F41" s="26" t="s">
        <v>281</v>
      </c>
      <c r="G41" s="26" t="s">
        <v>281</v>
      </c>
      <c r="H41" s="26" t="s">
        <v>282</v>
      </c>
      <c r="I41" s="26" t="s">
        <v>281</v>
      </c>
      <c r="J41" s="26" t="s">
        <v>283</v>
      </c>
      <c r="K41" s="26" t="s">
        <v>283</v>
      </c>
      <c r="L41" s="26" t="s">
        <v>281</v>
      </c>
      <c r="M41" s="26" t="s">
        <v>282</v>
      </c>
      <c r="N41" s="26" t="s">
        <v>282</v>
      </c>
      <c r="O41" s="26" t="s">
        <v>283</v>
      </c>
      <c r="P41" s="26" t="s">
        <v>283</v>
      </c>
      <c r="Q41" s="26" t="s">
        <v>282</v>
      </c>
      <c r="R41" s="26" t="s">
        <v>281</v>
      </c>
      <c r="S41" s="26" t="s">
        <v>281</v>
      </c>
      <c r="T41" s="26" t="s">
        <v>281</v>
      </c>
      <c r="U41" s="26" t="s">
        <v>280</v>
      </c>
      <c r="V41" s="26" t="s">
        <v>280</v>
      </c>
      <c r="W41" s="26" t="s">
        <v>281</v>
      </c>
      <c r="X41" s="26" t="s">
        <v>281</v>
      </c>
      <c r="Y41" s="150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2</v>
      </c>
    </row>
    <row r="42" spans="1:65">
      <c r="A42" s="30"/>
      <c r="B42" s="18">
        <v>1</v>
      </c>
      <c r="C42" s="14">
        <v>1</v>
      </c>
      <c r="D42" s="207">
        <v>51</v>
      </c>
      <c r="E42" s="207">
        <v>46.8</v>
      </c>
      <c r="F42" s="207">
        <v>48.2</v>
      </c>
      <c r="G42" s="207">
        <v>52.1</v>
      </c>
      <c r="H42" s="207">
        <v>50</v>
      </c>
      <c r="I42" s="207">
        <v>50</v>
      </c>
      <c r="J42" s="207">
        <v>44.501999999999995</v>
      </c>
      <c r="K42" s="207">
        <v>47.5</v>
      </c>
      <c r="L42" s="207">
        <v>48.6</v>
      </c>
      <c r="M42" s="207">
        <v>50</v>
      </c>
      <c r="N42" s="207">
        <v>52</v>
      </c>
      <c r="O42" s="207">
        <v>42</v>
      </c>
      <c r="P42" s="207">
        <v>50.2</v>
      </c>
      <c r="Q42" s="207">
        <v>46</v>
      </c>
      <c r="R42" s="207">
        <v>51.6</v>
      </c>
      <c r="S42" s="207">
        <v>52.5</v>
      </c>
      <c r="T42" s="207">
        <v>45.685699999999997</v>
      </c>
      <c r="U42" s="207">
        <v>43.143999999999998</v>
      </c>
      <c r="V42" s="207">
        <v>46</v>
      </c>
      <c r="W42" s="207">
        <v>53.5</v>
      </c>
      <c r="X42" s="207">
        <v>49.3</v>
      </c>
      <c r="Y42" s="209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1">
        <v>1</v>
      </c>
    </row>
    <row r="43" spans="1:65">
      <c r="A43" s="30"/>
      <c r="B43" s="19">
        <v>1</v>
      </c>
      <c r="C43" s="9">
        <v>2</v>
      </c>
      <c r="D43" s="212">
        <v>51</v>
      </c>
      <c r="E43" s="212">
        <v>47.9</v>
      </c>
      <c r="F43" s="212">
        <v>47.6</v>
      </c>
      <c r="G43" s="212">
        <v>52.8</v>
      </c>
      <c r="H43" s="212">
        <v>50</v>
      </c>
      <c r="I43" s="212">
        <v>48</v>
      </c>
      <c r="J43" s="212">
        <v>43.786500000000004</v>
      </c>
      <c r="K43" s="212">
        <v>46.3</v>
      </c>
      <c r="L43" s="212">
        <v>50.3</v>
      </c>
      <c r="M43" s="212">
        <v>50</v>
      </c>
      <c r="N43" s="212">
        <v>51</v>
      </c>
      <c r="O43" s="212">
        <v>46</v>
      </c>
      <c r="P43" s="212">
        <v>48.9</v>
      </c>
      <c r="Q43" s="212">
        <v>44</v>
      </c>
      <c r="R43" s="212">
        <v>50</v>
      </c>
      <c r="S43" s="212">
        <v>51.2</v>
      </c>
      <c r="T43" s="212">
        <v>45.521966666666664</v>
      </c>
      <c r="U43" s="212">
        <v>43.640999999999998</v>
      </c>
      <c r="V43" s="212">
        <v>47</v>
      </c>
      <c r="W43" s="212">
        <v>51.4</v>
      </c>
      <c r="X43" s="212">
        <v>50</v>
      </c>
      <c r="Y43" s="209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1">
        <v>19</v>
      </c>
    </row>
    <row r="44" spans="1:65">
      <c r="A44" s="30"/>
      <c r="B44" s="19">
        <v>1</v>
      </c>
      <c r="C44" s="9">
        <v>3</v>
      </c>
      <c r="D44" s="226">
        <v>47</v>
      </c>
      <c r="E44" s="212">
        <v>47.4</v>
      </c>
      <c r="F44" s="212">
        <v>48.8</v>
      </c>
      <c r="G44" s="212">
        <v>53.1</v>
      </c>
      <c r="H44" s="212">
        <v>50</v>
      </c>
      <c r="I44" s="212">
        <v>50</v>
      </c>
      <c r="J44" s="212">
        <v>45.012999999999998</v>
      </c>
      <c r="K44" s="212">
        <v>48.2</v>
      </c>
      <c r="L44" s="212">
        <v>50.6</v>
      </c>
      <c r="M44" s="212">
        <v>51</v>
      </c>
      <c r="N44" s="212">
        <v>52</v>
      </c>
      <c r="O44" s="212">
        <v>47</v>
      </c>
      <c r="P44" s="212">
        <v>49.5</v>
      </c>
      <c r="Q44" s="212">
        <v>44</v>
      </c>
      <c r="R44" s="212">
        <v>49.8</v>
      </c>
      <c r="S44" s="212">
        <v>51.9</v>
      </c>
      <c r="T44" s="212">
        <v>45.14</v>
      </c>
      <c r="U44" s="212">
        <v>43.655999999999999</v>
      </c>
      <c r="V44" s="212">
        <v>47</v>
      </c>
      <c r="W44" s="212">
        <v>50.9</v>
      </c>
      <c r="X44" s="212">
        <v>49.5</v>
      </c>
      <c r="Y44" s="209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1">
        <v>16</v>
      </c>
    </row>
    <row r="45" spans="1:65">
      <c r="A45" s="30"/>
      <c r="B45" s="19">
        <v>1</v>
      </c>
      <c r="C45" s="9">
        <v>4</v>
      </c>
      <c r="D45" s="212">
        <v>49</v>
      </c>
      <c r="E45" s="212">
        <v>47.6</v>
      </c>
      <c r="F45" s="212">
        <v>46.1</v>
      </c>
      <c r="G45" s="212">
        <v>53.8</v>
      </c>
      <c r="H45" s="212">
        <v>51</v>
      </c>
      <c r="I45" s="212">
        <v>50</v>
      </c>
      <c r="J45" s="212">
        <v>42.984000000000002</v>
      </c>
      <c r="K45" s="212">
        <v>48.7</v>
      </c>
      <c r="L45" s="212">
        <v>47.3</v>
      </c>
      <c r="M45" s="212">
        <v>51</v>
      </c>
      <c r="N45" s="212">
        <v>54</v>
      </c>
      <c r="O45" s="212">
        <v>44</v>
      </c>
      <c r="P45" s="226">
        <v>46.5</v>
      </c>
      <c r="Q45" s="212">
        <v>46</v>
      </c>
      <c r="R45" s="212">
        <v>51.3</v>
      </c>
      <c r="S45" s="212">
        <v>52.8</v>
      </c>
      <c r="T45" s="212">
        <v>45.850500000000004</v>
      </c>
      <c r="U45" s="212">
        <v>43.064999999999998</v>
      </c>
      <c r="V45" s="212">
        <v>48</v>
      </c>
      <c r="W45" s="212">
        <v>50.4</v>
      </c>
      <c r="X45" s="212">
        <v>51.7</v>
      </c>
      <c r="Y45" s="209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1">
        <v>48.787829629629627</v>
      </c>
    </row>
    <row r="46" spans="1:65">
      <c r="A46" s="30"/>
      <c r="B46" s="19">
        <v>1</v>
      </c>
      <c r="C46" s="9">
        <v>5</v>
      </c>
      <c r="D46" s="212">
        <v>51</v>
      </c>
      <c r="E46" s="212">
        <v>49.4</v>
      </c>
      <c r="F46" s="212">
        <v>48.7</v>
      </c>
      <c r="G46" s="212">
        <v>53.6</v>
      </c>
      <c r="H46" s="212">
        <v>51</v>
      </c>
      <c r="I46" s="212">
        <v>53</v>
      </c>
      <c r="J46" s="212">
        <v>44.3</v>
      </c>
      <c r="K46" s="212">
        <v>48.8</v>
      </c>
      <c r="L46" s="212">
        <v>49.8</v>
      </c>
      <c r="M46" s="212">
        <v>50</v>
      </c>
      <c r="N46" s="212">
        <v>54</v>
      </c>
      <c r="O46" s="212">
        <v>46</v>
      </c>
      <c r="P46" s="212">
        <v>49.2</v>
      </c>
      <c r="Q46" s="212">
        <v>47</v>
      </c>
      <c r="R46" s="212">
        <v>50.6</v>
      </c>
      <c r="S46" s="212">
        <v>51.6</v>
      </c>
      <c r="T46" s="212">
        <v>46.416200000000003</v>
      </c>
      <c r="U46" s="212">
        <v>43.459000000000003</v>
      </c>
      <c r="V46" s="212">
        <v>49</v>
      </c>
      <c r="W46" s="212">
        <v>51.3</v>
      </c>
      <c r="X46" s="212">
        <v>49.4</v>
      </c>
      <c r="Y46" s="209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1">
        <v>73</v>
      </c>
    </row>
    <row r="47" spans="1:65">
      <c r="A47" s="30"/>
      <c r="B47" s="19">
        <v>1</v>
      </c>
      <c r="C47" s="9">
        <v>6</v>
      </c>
      <c r="D47" s="212">
        <v>51</v>
      </c>
      <c r="E47" s="212">
        <v>49</v>
      </c>
      <c r="F47" s="226">
        <v>52.6</v>
      </c>
      <c r="G47" s="212">
        <v>52.9</v>
      </c>
      <c r="H47" s="212">
        <v>49</v>
      </c>
      <c r="I47" s="212">
        <v>49</v>
      </c>
      <c r="J47" s="212">
        <v>44.6875</v>
      </c>
      <c r="K47" s="212">
        <v>46.7</v>
      </c>
      <c r="L47" s="212">
        <v>47.6</v>
      </c>
      <c r="M47" s="212">
        <v>50</v>
      </c>
      <c r="N47" s="212">
        <v>52</v>
      </c>
      <c r="O47" s="212">
        <v>45</v>
      </c>
      <c r="P47" s="212">
        <v>48.8</v>
      </c>
      <c r="Q47" s="212">
        <v>44</v>
      </c>
      <c r="R47" s="212">
        <v>51.2</v>
      </c>
      <c r="S47" s="212">
        <v>50.9</v>
      </c>
      <c r="T47" s="212">
        <v>46.357166666666664</v>
      </c>
      <c r="U47" s="212">
        <v>43.557000000000002</v>
      </c>
      <c r="V47" s="212">
        <v>48</v>
      </c>
      <c r="W47" s="212">
        <v>53.6</v>
      </c>
      <c r="X47" s="212">
        <v>52.5</v>
      </c>
      <c r="Y47" s="209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4"/>
    </row>
    <row r="48" spans="1:65">
      <c r="A48" s="30"/>
      <c r="B48" s="20" t="s">
        <v>255</v>
      </c>
      <c r="C48" s="12"/>
      <c r="D48" s="215">
        <v>50</v>
      </c>
      <c r="E48" s="215">
        <v>48.016666666666673</v>
      </c>
      <c r="F48" s="215">
        <v>48.666666666666679</v>
      </c>
      <c r="G48" s="215">
        <v>53.050000000000004</v>
      </c>
      <c r="H48" s="215">
        <v>50.166666666666664</v>
      </c>
      <c r="I48" s="215">
        <v>50</v>
      </c>
      <c r="J48" s="215">
        <v>44.212166666666668</v>
      </c>
      <c r="K48" s="215">
        <v>47.699999999999996</v>
      </c>
      <c r="L48" s="215">
        <v>49.033333333333339</v>
      </c>
      <c r="M48" s="215">
        <v>50.333333333333336</v>
      </c>
      <c r="N48" s="215">
        <v>52.5</v>
      </c>
      <c r="O48" s="215">
        <v>45</v>
      </c>
      <c r="P48" s="215">
        <v>48.85</v>
      </c>
      <c r="Q48" s="215">
        <v>45.166666666666664</v>
      </c>
      <c r="R48" s="215">
        <v>50.75</v>
      </c>
      <c r="S48" s="215">
        <v>51.816666666666663</v>
      </c>
      <c r="T48" s="215">
        <v>45.828588888888895</v>
      </c>
      <c r="U48" s="215">
        <v>43.420333333333332</v>
      </c>
      <c r="V48" s="215">
        <v>47.5</v>
      </c>
      <c r="W48" s="215">
        <v>51.85</v>
      </c>
      <c r="X48" s="215">
        <v>50.4</v>
      </c>
      <c r="Y48" s="209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4"/>
    </row>
    <row r="49" spans="1:65">
      <c r="A49" s="30"/>
      <c r="B49" s="3" t="s">
        <v>256</v>
      </c>
      <c r="C49" s="29"/>
      <c r="D49" s="212">
        <v>51</v>
      </c>
      <c r="E49" s="212">
        <v>47.75</v>
      </c>
      <c r="F49" s="212">
        <v>48.45</v>
      </c>
      <c r="G49" s="212">
        <v>53</v>
      </c>
      <c r="H49" s="212">
        <v>50</v>
      </c>
      <c r="I49" s="212">
        <v>50</v>
      </c>
      <c r="J49" s="212">
        <v>44.400999999999996</v>
      </c>
      <c r="K49" s="212">
        <v>47.85</v>
      </c>
      <c r="L49" s="212">
        <v>49.2</v>
      </c>
      <c r="M49" s="212">
        <v>50</v>
      </c>
      <c r="N49" s="212">
        <v>52</v>
      </c>
      <c r="O49" s="212">
        <v>45.5</v>
      </c>
      <c r="P49" s="212">
        <v>49.05</v>
      </c>
      <c r="Q49" s="212">
        <v>45</v>
      </c>
      <c r="R49" s="212">
        <v>50.900000000000006</v>
      </c>
      <c r="S49" s="212">
        <v>51.75</v>
      </c>
      <c r="T49" s="212">
        <v>45.768100000000004</v>
      </c>
      <c r="U49" s="212">
        <v>43.508000000000003</v>
      </c>
      <c r="V49" s="212">
        <v>47.5</v>
      </c>
      <c r="W49" s="212">
        <v>51.349999999999994</v>
      </c>
      <c r="X49" s="212">
        <v>49.75</v>
      </c>
      <c r="Y49" s="209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4"/>
    </row>
    <row r="50" spans="1:65">
      <c r="A50" s="30"/>
      <c r="B50" s="3" t="s">
        <v>257</v>
      </c>
      <c r="C50" s="29"/>
      <c r="D50" s="24">
        <v>1.6733200530681511</v>
      </c>
      <c r="E50" s="24">
        <v>0.99280746706834733</v>
      </c>
      <c r="F50" s="24">
        <v>2.1648710508172688</v>
      </c>
      <c r="G50" s="24">
        <v>0.60909769331364183</v>
      </c>
      <c r="H50" s="24">
        <v>0.752772652709081</v>
      </c>
      <c r="I50" s="24">
        <v>1.6733200530681511</v>
      </c>
      <c r="J50" s="24">
        <v>0.72781581919237226</v>
      </c>
      <c r="K50" s="24">
        <v>1.0449880382090511</v>
      </c>
      <c r="L50" s="24">
        <v>1.4066508687896462</v>
      </c>
      <c r="M50" s="24">
        <v>0.51639777949432231</v>
      </c>
      <c r="N50" s="24">
        <v>1.2247448713915889</v>
      </c>
      <c r="O50" s="24">
        <v>1.7888543819998317</v>
      </c>
      <c r="P50" s="24">
        <v>1.2565826673959823</v>
      </c>
      <c r="Q50" s="24">
        <v>1.3291601358251257</v>
      </c>
      <c r="R50" s="24">
        <v>0.73688533707762249</v>
      </c>
      <c r="S50" s="24">
        <v>0.7359800721939862</v>
      </c>
      <c r="T50" s="24">
        <v>0.4926967549074146</v>
      </c>
      <c r="U50" s="24">
        <v>0.25574492500666957</v>
      </c>
      <c r="V50" s="24">
        <v>1.0488088481701516</v>
      </c>
      <c r="W50" s="24">
        <v>1.3634515026211982</v>
      </c>
      <c r="X50" s="24">
        <v>1.3623509092741133</v>
      </c>
      <c r="Y50" s="15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30"/>
      <c r="B51" s="3" t="s">
        <v>86</v>
      </c>
      <c r="C51" s="29"/>
      <c r="D51" s="13">
        <v>3.3466401061363026E-2</v>
      </c>
      <c r="E51" s="13">
        <v>2.0676309623082551E-2</v>
      </c>
      <c r="F51" s="13">
        <v>4.4483651729121949E-2</v>
      </c>
      <c r="G51" s="13">
        <v>1.1481577630794378E-2</v>
      </c>
      <c r="H51" s="13">
        <v>1.5005434937722545E-2</v>
      </c>
      <c r="I51" s="13">
        <v>3.3466401061363026E-2</v>
      </c>
      <c r="J51" s="13">
        <v>1.646188988383376E-2</v>
      </c>
      <c r="K51" s="13">
        <v>2.1907506042118472E-2</v>
      </c>
      <c r="L51" s="13">
        <v>2.8687645182657633E-2</v>
      </c>
      <c r="M51" s="13">
        <v>1.025955853299978E-2</v>
      </c>
      <c r="N51" s="13">
        <v>2.332847374079217E-2</v>
      </c>
      <c r="O51" s="13">
        <v>3.9752319599996262E-2</v>
      </c>
      <c r="P51" s="13">
        <v>2.5723288994800048E-2</v>
      </c>
      <c r="Q51" s="13">
        <v>2.9427899686165146E-2</v>
      </c>
      <c r="R51" s="13">
        <v>1.4519908119756108E-2</v>
      </c>
      <c r="S51" s="13">
        <v>1.4203539508407583E-2</v>
      </c>
      <c r="T51" s="13">
        <v>1.0750860256726528E-2</v>
      </c>
      <c r="U51" s="13">
        <v>5.8899806927630582E-3</v>
      </c>
      <c r="V51" s="13">
        <v>2.208018627726635E-2</v>
      </c>
      <c r="W51" s="13">
        <v>2.6296075267525518E-2</v>
      </c>
      <c r="X51" s="13">
        <v>2.7030772009407011E-2</v>
      </c>
      <c r="Y51" s="150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258</v>
      </c>
      <c r="C52" s="29"/>
      <c r="D52" s="13">
        <v>2.4845753122705094E-2</v>
      </c>
      <c r="E52" s="13">
        <v>-1.5806461751162071E-2</v>
      </c>
      <c r="F52" s="13">
        <v>-2.4834669605667825E-3</v>
      </c>
      <c r="G52" s="13">
        <v>8.7361344063190183E-2</v>
      </c>
      <c r="H52" s="13">
        <v>2.8261905633113926E-2</v>
      </c>
      <c r="I52" s="13">
        <v>2.4845753122705094E-2</v>
      </c>
      <c r="J52" s="13">
        <v>-9.3786975106268877E-2</v>
      </c>
      <c r="K52" s="13">
        <v>-2.2297151520939473E-2</v>
      </c>
      <c r="L52" s="13">
        <v>5.0320685623328476E-3</v>
      </c>
      <c r="M52" s="13">
        <v>3.1678058143523202E-2</v>
      </c>
      <c r="N52" s="13">
        <v>7.6088040778840238E-2</v>
      </c>
      <c r="O52" s="13">
        <v>-7.7638822189565415E-2</v>
      </c>
      <c r="P52" s="13">
        <v>1.274300800882866E-3</v>
      </c>
      <c r="Q52" s="13">
        <v>-7.4222669679156472E-2</v>
      </c>
      <c r="R52" s="13">
        <v>4.0218439419545726E-2</v>
      </c>
      <c r="S52" s="13">
        <v>6.2081815486163316E-2</v>
      </c>
      <c r="T52" s="13">
        <v>-6.0655306112316509E-2</v>
      </c>
      <c r="U52" s="13">
        <v>-0.11001711568322214</v>
      </c>
      <c r="V52" s="13">
        <v>-2.639653453343016E-2</v>
      </c>
      <c r="W52" s="13">
        <v>6.2765045988245172E-2</v>
      </c>
      <c r="X52" s="13">
        <v>3.3044519147686691E-2</v>
      </c>
      <c r="Y52" s="150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259</v>
      </c>
      <c r="C53" s="47"/>
      <c r="D53" s="45">
        <v>0.43</v>
      </c>
      <c r="E53" s="45">
        <v>0.45</v>
      </c>
      <c r="F53" s="45">
        <v>0.16</v>
      </c>
      <c r="G53" s="45">
        <v>1.77</v>
      </c>
      <c r="H53" s="45">
        <v>0.5</v>
      </c>
      <c r="I53" s="45">
        <v>0.43</v>
      </c>
      <c r="J53" s="45">
        <v>2.12</v>
      </c>
      <c r="K53" s="45">
        <v>0.59</v>
      </c>
      <c r="L53" s="45">
        <v>0</v>
      </c>
      <c r="M53" s="45">
        <v>0.56999999999999995</v>
      </c>
      <c r="N53" s="45">
        <v>1.52</v>
      </c>
      <c r="O53" s="45">
        <v>1.77</v>
      </c>
      <c r="P53" s="45">
        <v>0.08</v>
      </c>
      <c r="Q53" s="45">
        <v>1.7</v>
      </c>
      <c r="R53" s="45">
        <v>0.75</v>
      </c>
      <c r="S53" s="45">
        <v>1.22</v>
      </c>
      <c r="T53" s="45">
        <v>1.41</v>
      </c>
      <c r="U53" s="45">
        <v>2.4700000000000002</v>
      </c>
      <c r="V53" s="45">
        <v>0.67</v>
      </c>
      <c r="W53" s="45">
        <v>1.24</v>
      </c>
      <c r="X53" s="45">
        <v>0.6</v>
      </c>
      <c r="Y53" s="150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BM54" s="55"/>
    </row>
    <row r="55" spans="1:65" ht="15">
      <c r="B55" s="8" t="s">
        <v>486</v>
      </c>
      <c r="BM55" s="28" t="s">
        <v>66</v>
      </c>
    </row>
    <row r="56" spans="1:65" ht="15">
      <c r="A56" s="25" t="s">
        <v>49</v>
      </c>
      <c r="B56" s="18" t="s">
        <v>108</v>
      </c>
      <c r="C56" s="15" t="s">
        <v>109</v>
      </c>
      <c r="D56" s="16" t="s">
        <v>225</v>
      </c>
      <c r="E56" s="17" t="s">
        <v>225</v>
      </c>
      <c r="F56" s="17" t="s">
        <v>225</v>
      </c>
      <c r="G56" s="17" t="s">
        <v>225</v>
      </c>
      <c r="H56" s="17" t="s">
        <v>225</v>
      </c>
      <c r="I56" s="17" t="s">
        <v>225</v>
      </c>
      <c r="J56" s="17" t="s">
        <v>225</v>
      </c>
      <c r="K56" s="17" t="s">
        <v>225</v>
      </c>
      <c r="L56" s="17" t="s">
        <v>225</v>
      </c>
      <c r="M56" s="17" t="s">
        <v>225</v>
      </c>
      <c r="N56" s="17" t="s">
        <v>225</v>
      </c>
      <c r="O56" s="17" t="s">
        <v>225</v>
      </c>
      <c r="P56" s="17" t="s">
        <v>225</v>
      </c>
      <c r="Q56" s="15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226</v>
      </c>
      <c r="C57" s="9" t="s">
        <v>226</v>
      </c>
      <c r="D57" s="148" t="s">
        <v>229</v>
      </c>
      <c r="E57" s="149" t="s">
        <v>230</v>
      </c>
      <c r="F57" s="149" t="s">
        <v>231</v>
      </c>
      <c r="G57" s="149" t="s">
        <v>232</v>
      </c>
      <c r="H57" s="149" t="s">
        <v>233</v>
      </c>
      <c r="I57" s="149" t="s">
        <v>236</v>
      </c>
      <c r="J57" s="149" t="s">
        <v>237</v>
      </c>
      <c r="K57" s="149" t="s">
        <v>238</v>
      </c>
      <c r="L57" s="149" t="s">
        <v>242</v>
      </c>
      <c r="M57" s="149" t="s">
        <v>243</v>
      </c>
      <c r="N57" s="149" t="s">
        <v>244</v>
      </c>
      <c r="O57" s="149" t="s">
        <v>247</v>
      </c>
      <c r="P57" s="149" t="s">
        <v>248</v>
      </c>
      <c r="Q57" s="150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262</v>
      </c>
      <c r="E58" s="11" t="s">
        <v>262</v>
      </c>
      <c r="F58" s="11" t="s">
        <v>262</v>
      </c>
      <c r="G58" s="11" t="s">
        <v>279</v>
      </c>
      <c r="H58" s="11" t="s">
        <v>278</v>
      </c>
      <c r="I58" s="11" t="s">
        <v>262</v>
      </c>
      <c r="J58" s="11" t="s">
        <v>278</v>
      </c>
      <c r="K58" s="11" t="s">
        <v>278</v>
      </c>
      <c r="L58" s="11" t="s">
        <v>279</v>
      </c>
      <c r="M58" s="11" t="s">
        <v>262</v>
      </c>
      <c r="N58" s="11" t="s">
        <v>278</v>
      </c>
      <c r="O58" s="11" t="s">
        <v>262</v>
      </c>
      <c r="P58" s="11" t="s">
        <v>262</v>
      </c>
      <c r="Q58" s="150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 t="s">
        <v>254</v>
      </c>
      <c r="E59" s="26" t="s">
        <v>281</v>
      </c>
      <c r="F59" s="26" t="s">
        <v>281</v>
      </c>
      <c r="G59" s="26" t="s">
        <v>282</v>
      </c>
      <c r="H59" s="26" t="s">
        <v>281</v>
      </c>
      <c r="I59" s="26" t="s">
        <v>281</v>
      </c>
      <c r="J59" s="26" t="s">
        <v>282</v>
      </c>
      <c r="K59" s="26" t="s">
        <v>282</v>
      </c>
      <c r="L59" s="26" t="s">
        <v>281</v>
      </c>
      <c r="M59" s="26" t="s">
        <v>281</v>
      </c>
      <c r="N59" s="26" t="s">
        <v>281</v>
      </c>
      <c r="O59" s="26" t="s">
        <v>281</v>
      </c>
      <c r="P59" s="26" t="s">
        <v>281</v>
      </c>
      <c r="Q59" s="150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07">
        <v>3</v>
      </c>
      <c r="E60" s="207" t="s">
        <v>95</v>
      </c>
      <c r="F60" s="207" t="s">
        <v>95</v>
      </c>
      <c r="G60" s="207" t="s">
        <v>95</v>
      </c>
      <c r="H60" s="207" t="s">
        <v>95</v>
      </c>
      <c r="I60" s="207" t="s">
        <v>95</v>
      </c>
      <c r="J60" s="207" t="s">
        <v>95</v>
      </c>
      <c r="K60" s="207" t="s">
        <v>95</v>
      </c>
      <c r="L60" s="207">
        <v>5</v>
      </c>
      <c r="M60" s="207">
        <v>10</v>
      </c>
      <c r="N60" s="227">
        <v>34.200000000000003</v>
      </c>
      <c r="O60" s="207" t="s">
        <v>95</v>
      </c>
      <c r="P60" s="207" t="s">
        <v>266</v>
      </c>
      <c r="Q60" s="209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1">
        <v>1</v>
      </c>
    </row>
    <row r="61" spans="1:65">
      <c r="A61" s="30"/>
      <c r="B61" s="19">
        <v>1</v>
      </c>
      <c r="C61" s="9">
        <v>2</v>
      </c>
      <c r="D61" s="212">
        <v>2</v>
      </c>
      <c r="E61" s="212" t="s">
        <v>95</v>
      </c>
      <c r="F61" s="212" t="s">
        <v>95</v>
      </c>
      <c r="G61" s="212" t="s">
        <v>95</v>
      </c>
      <c r="H61" s="212" t="s">
        <v>95</v>
      </c>
      <c r="I61" s="212" t="s">
        <v>95</v>
      </c>
      <c r="J61" s="212" t="s">
        <v>95</v>
      </c>
      <c r="K61" s="212" t="s">
        <v>95</v>
      </c>
      <c r="L61" s="212">
        <v>5</v>
      </c>
      <c r="M61" s="212" t="s">
        <v>95</v>
      </c>
      <c r="N61" s="226">
        <v>34.24</v>
      </c>
      <c r="O61" s="212" t="s">
        <v>95</v>
      </c>
      <c r="P61" s="212" t="s">
        <v>266</v>
      </c>
      <c r="Q61" s="209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>
        <v>1</v>
      </c>
    </row>
    <row r="62" spans="1:65">
      <c r="A62" s="30"/>
      <c r="B62" s="19">
        <v>1</v>
      </c>
      <c r="C62" s="9">
        <v>3</v>
      </c>
      <c r="D62" s="212">
        <v>2</v>
      </c>
      <c r="E62" s="212" t="s">
        <v>95</v>
      </c>
      <c r="F62" s="212" t="s">
        <v>95</v>
      </c>
      <c r="G62" s="212" t="s">
        <v>95</v>
      </c>
      <c r="H62" s="212" t="s">
        <v>95</v>
      </c>
      <c r="I62" s="212" t="s">
        <v>95</v>
      </c>
      <c r="J62" s="212" t="s">
        <v>95</v>
      </c>
      <c r="K62" s="212" t="s">
        <v>95</v>
      </c>
      <c r="L62" s="212">
        <v>5</v>
      </c>
      <c r="M62" s="212" t="s">
        <v>95</v>
      </c>
      <c r="N62" s="226">
        <v>33.880000000000003</v>
      </c>
      <c r="O62" s="212" t="s">
        <v>95</v>
      </c>
      <c r="P62" s="212" t="s">
        <v>266</v>
      </c>
      <c r="Q62" s="209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16</v>
      </c>
    </row>
    <row r="63" spans="1:65">
      <c r="A63" s="30"/>
      <c r="B63" s="19">
        <v>1</v>
      </c>
      <c r="C63" s="9">
        <v>4</v>
      </c>
      <c r="D63" s="212">
        <v>2</v>
      </c>
      <c r="E63" s="212" t="s">
        <v>95</v>
      </c>
      <c r="F63" s="212" t="s">
        <v>95</v>
      </c>
      <c r="G63" s="212" t="s">
        <v>95</v>
      </c>
      <c r="H63" s="212" t="s">
        <v>95</v>
      </c>
      <c r="I63" s="212" t="s">
        <v>95</v>
      </c>
      <c r="J63" s="212" t="s">
        <v>95</v>
      </c>
      <c r="K63" s="212" t="s">
        <v>95</v>
      </c>
      <c r="L63" s="212">
        <v>5</v>
      </c>
      <c r="M63" s="212" t="s">
        <v>95</v>
      </c>
      <c r="N63" s="226">
        <v>33.823333333333302</v>
      </c>
      <c r="O63" s="212" t="s">
        <v>95</v>
      </c>
      <c r="P63" s="212" t="s">
        <v>266</v>
      </c>
      <c r="Q63" s="209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 t="s">
        <v>95</v>
      </c>
    </row>
    <row r="64" spans="1:65">
      <c r="A64" s="30"/>
      <c r="B64" s="19">
        <v>1</v>
      </c>
      <c r="C64" s="9">
        <v>5</v>
      </c>
      <c r="D64" s="212">
        <v>2</v>
      </c>
      <c r="E64" s="212" t="s">
        <v>95</v>
      </c>
      <c r="F64" s="212" t="s">
        <v>95</v>
      </c>
      <c r="G64" s="212" t="s">
        <v>95</v>
      </c>
      <c r="H64" s="212" t="s">
        <v>95</v>
      </c>
      <c r="I64" s="212" t="s">
        <v>95</v>
      </c>
      <c r="J64" s="212" t="s">
        <v>95</v>
      </c>
      <c r="K64" s="212" t="s">
        <v>95</v>
      </c>
      <c r="L64" s="212">
        <v>5</v>
      </c>
      <c r="M64" s="212" t="s">
        <v>95</v>
      </c>
      <c r="N64" s="226">
        <v>33.6933333333333</v>
      </c>
      <c r="O64" s="212" t="s">
        <v>95</v>
      </c>
      <c r="P64" s="212" t="s">
        <v>266</v>
      </c>
      <c r="Q64" s="209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74</v>
      </c>
    </row>
    <row r="65" spans="1:65">
      <c r="A65" s="30"/>
      <c r="B65" s="19">
        <v>1</v>
      </c>
      <c r="C65" s="9">
        <v>6</v>
      </c>
      <c r="D65" s="212">
        <v>2</v>
      </c>
      <c r="E65" s="212" t="s">
        <v>95</v>
      </c>
      <c r="F65" s="212" t="s">
        <v>95</v>
      </c>
      <c r="G65" s="212" t="s">
        <v>95</v>
      </c>
      <c r="H65" s="212" t="s">
        <v>95</v>
      </c>
      <c r="I65" s="212" t="s">
        <v>95</v>
      </c>
      <c r="J65" s="212" t="s">
        <v>95</v>
      </c>
      <c r="K65" s="212" t="s">
        <v>95</v>
      </c>
      <c r="L65" s="212">
        <v>5</v>
      </c>
      <c r="M65" s="212">
        <v>10</v>
      </c>
      <c r="N65" s="226">
        <v>34.270000000000003</v>
      </c>
      <c r="O65" s="212" t="s">
        <v>95</v>
      </c>
      <c r="P65" s="212" t="s">
        <v>266</v>
      </c>
      <c r="Q65" s="209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4"/>
    </row>
    <row r="66" spans="1:65">
      <c r="A66" s="30"/>
      <c r="B66" s="20" t="s">
        <v>255</v>
      </c>
      <c r="C66" s="12"/>
      <c r="D66" s="215">
        <v>2.1666666666666665</v>
      </c>
      <c r="E66" s="215" t="s">
        <v>610</v>
      </c>
      <c r="F66" s="215" t="s">
        <v>610</v>
      </c>
      <c r="G66" s="215" t="s">
        <v>610</v>
      </c>
      <c r="H66" s="215" t="s">
        <v>610</v>
      </c>
      <c r="I66" s="215" t="s">
        <v>610</v>
      </c>
      <c r="J66" s="215" t="s">
        <v>610</v>
      </c>
      <c r="K66" s="215" t="s">
        <v>610</v>
      </c>
      <c r="L66" s="215">
        <v>5</v>
      </c>
      <c r="M66" s="215">
        <v>10</v>
      </c>
      <c r="N66" s="215">
        <v>34.017777777777766</v>
      </c>
      <c r="O66" s="215" t="s">
        <v>610</v>
      </c>
      <c r="P66" s="215" t="s">
        <v>610</v>
      </c>
      <c r="Q66" s="209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4"/>
    </row>
    <row r="67" spans="1:65">
      <c r="A67" s="30"/>
      <c r="B67" s="3" t="s">
        <v>256</v>
      </c>
      <c r="C67" s="29"/>
      <c r="D67" s="212">
        <v>2</v>
      </c>
      <c r="E67" s="212" t="s">
        <v>610</v>
      </c>
      <c r="F67" s="212" t="s">
        <v>610</v>
      </c>
      <c r="G67" s="212" t="s">
        <v>610</v>
      </c>
      <c r="H67" s="212" t="s">
        <v>610</v>
      </c>
      <c r="I67" s="212" t="s">
        <v>610</v>
      </c>
      <c r="J67" s="212" t="s">
        <v>610</v>
      </c>
      <c r="K67" s="212" t="s">
        <v>610</v>
      </c>
      <c r="L67" s="212">
        <v>5</v>
      </c>
      <c r="M67" s="212">
        <v>10</v>
      </c>
      <c r="N67" s="212">
        <v>34.040000000000006</v>
      </c>
      <c r="O67" s="212" t="s">
        <v>610</v>
      </c>
      <c r="P67" s="212" t="s">
        <v>610</v>
      </c>
      <c r="Q67" s="209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4"/>
    </row>
    <row r="68" spans="1:65">
      <c r="A68" s="30"/>
      <c r="B68" s="3" t="s">
        <v>257</v>
      </c>
      <c r="C68" s="29"/>
      <c r="D68" s="212">
        <v>0.40824829046386274</v>
      </c>
      <c r="E68" s="212" t="s">
        <v>610</v>
      </c>
      <c r="F68" s="212" t="s">
        <v>610</v>
      </c>
      <c r="G68" s="212" t="s">
        <v>610</v>
      </c>
      <c r="H68" s="212" t="s">
        <v>610</v>
      </c>
      <c r="I68" s="212" t="s">
        <v>610</v>
      </c>
      <c r="J68" s="212" t="s">
        <v>610</v>
      </c>
      <c r="K68" s="212" t="s">
        <v>610</v>
      </c>
      <c r="L68" s="212">
        <v>0</v>
      </c>
      <c r="M68" s="212">
        <v>0</v>
      </c>
      <c r="N68" s="212">
        <v>0.24829790947943806</v>
      </c>
      <c r="O68" s="212" t="s">
        <v>610</v>
      </c>
      <c r="P68" s="212" t="s">
        <v>610</v>
      </c>
      <c r="Q68" s="209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4"/>
    </row>
    <row r="69" spans="1:65">
      <c r="A69" s="30"/>
      <c r="B69" s="3" t="s">
        <v>86</v>
      </c>
      <c r="C69" s="29"/>
      <c r="D69" s="13">
        <v>0.1884222879063982</v>
      </c>
      <c r="E69" s="13" t="s">
        <v>610</v>
      </c>
      <c r="F69" s="13" t="s">
        <v>610</v>
      </c>
      <c r="G69" s="13" t="s">
        <v>610</v>
      </c>
      <c r="H69" s="13" t="s">
        <v>610</v>
      </c>
      <c r="I69" s="13" t="s">
        <v>610</v>
      </c>
      <c r="J69" s="13" t="s">
        <v>610</v>
      </c>
      <c r="K69" s="13" t="s">
        <v>610</v>
      </c>
      <c r="L69" s="13">
        <v>0</v>
      </c>
      <c r="M69" s="13">
        <v>0</v>
      </c>
      <c r="N69" s="13">
        <v>7.2990631869445498E-3</v>
      </c>
      <c r="O69" s="13" t="s">
        <v>610</v>
      </c>
      <c r="P69" s="13" t="s">
        <v>610</v>
      </c>
      <c r="Q69" s="150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258</v>
      </c>
      <c r="C70" s="29"/>
      <c r="D70" s="13" t="s">
        <v>610</v>
      </c>
      <c r="E70" s="13" t="s">
        <v>610</v>
      </c>
      <c r="F70" s="13" t="s">
        <v>610</v>
      </c>
      <c r="G70" s="13" t="s">
        <v>610</v>
      </c>
      <c r="H70" s="13" t="s">
        <v>610</v>
      </c>
      <c r="I70" s="13" t="s">
        <v>610</v>
      </c>
      <c r="J70" s="13" t="s">
        <v>610</v>
      </c>
      <c r="K70" s="13" t="s">
        <v>610</v>
      </c>
      <c r="L70" s="13" t="s">
        <v>610</v>
      </c>
      <c r="M70" s="13" t="s">
        <v>610</v>
      </c>
      <c r="N70" s="13" t="s">
        <v>610</v>
      </c>
      <c r="O70" s="13" t="s">
        <v>610</v>
      </c>
      <c r="P70" s="13" t="s">
        <v>610</v>
      </c>
      <c r="Q70" s="150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259</v>
      </c>
      <c r="C71" s="47"/>
      <c r="D71" s="45" t="s">
        <v>260</v>
      </c>
      <c r="E71" s="45" t="s">
        <v>260</v>
      </c>
      <c r="F71" s="45" t="s">
        <v>260</v>
      </c>
      <c r="G71" s="45" t="s">
        <v>260</v>
      </c>
      <c r="H71" s="45" t="s">
        <v>260</v>
      </c>
      <c r="I71" s="45" t="s">
        <v>260</v>
      </c>
      <c r="J71" s="45" t="s">
        <v>260</v>
      </c>
      <c r="K71" s="45" t="s">
        <v>260</v>
      </c>
      <c r="L71" s="45" t="s">
        <v>260</v>
      </c>
      <c r="M71" s="45" t="s">
        <v>260</v>
      </c>
      <c r="N71" s="45" t="s">
        <v>260</v>
      </c>
      <c r="O71" s="45" t="s">
        <v>260</v>
      </c>
      <c r="P71" s="45" t="s">
        <v>260</v>
      </c>
      <c r="Q71" s="150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BM72" s="55"/>
    </row>
    <row r="73" spans="1:65" ht="15">
      <c r="B73" s="8" t="s">
        <v>487</v>
      </c>
      <c r="BM73" s="28" t="s">
        <v>277</v>
      </c>
    </row>
    <row r="74" spans="1:65" ht="15">
      <c r="A74" s="25" t="s">
        <v>10</v>
      </c>
      <c r="B74" s="18" t="s">
        <v>108</v>
      </c>
      <c r="C74" s="15" t="s">
        <v>109</v>
      </c>
      <c r="D74" s="16" t="s">
        <v>225</v>
      </c>
      <c r="E74" s="17" t="s">
        <v>225</v>
      </c>
      <c r="F74" s="17" t="s">
        <v>225</v>
      </c>
      <c r="G74" s="17" t="s">
        <v>225</v>
      </c>
      <c r="H74" s="17" t="s">
        <v>225</v>
      </c>
      <c r="I74" s="17" t="s">
        <v>225</v>
      </c>
      <c r="J74" s="17" t="s">
        <v>225</v>
      </c>
      <c r="K74" s="17" t="s">
        <v>225</v>
      </c>
      <c r="L74" s="17" t="s">
        <v>225</v>
      </c>
      <c r="M74" s="17" t="s">
        <v>225</v>
      </c>
      <c r="N74" s="17" t="s">
        <v>225</v>
      </c>
      <c r="O74" s="17" t="s">
        <v>225</v>
      </c>
      <c r="P74" s="17" t="s">
        <v>225</v>
      </c>
      <c r="Q74" s="17" t="s">
        <v>225</v>
      </c>
      <c r="R74" s="17" t="s">
        <v>225</v>
      </c>
      <c r="S74" s="17" t="s">
        <v>225</v>
      </c>
      <c r="T74" s="17" t="s">
        <v>225</v>
      </c>
      <c r="U74" s="17" t="s">
        <v>225</v>
      </c>
      <c r="V74" s="17" t="s">
        <v>225</v>
      </c>
      <c r="W74" s="17" t="s">
        <v>225</v>
      </c>
      <c r="X74" s="150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226</v>
      </c>
      <c r="C75" s="9" t="s">
        <v>226</v>
      </c>
      <c r="D75" s="148" t="s">
        <v>228</v>
      </c>
      <c r="E75" s="149" t="s">
        <v>229</v>
      </c>
      <c r="F75" s="149" t="s">
        <v>230</v>
      </c>
      <c r="G75" s="149" t="s">
        <v>231</v>
      </c>
      <c r="H75" s="149" t="s">
        <v>232</v>
      </c>
      <c r="I75" s="149" t="s">
        <v>233</v>
      </c>
      <c r="J75" s="149" t="s">
        <v>235</v>
      </c>
      <c r="K75" s="149" t="s">
        <v>236</v>
      </c>
      <c r="L75" s="149" t="s">
        <v>237</v>
      </c>
      <c r="M75" s="149" t="s">
        <v>238</v>
      </c>
      <c r="N75" s="149" t="s">
        <v>239</v>
      </c>
      <c r="O75" s="149" t="s">
        <v>240</v>
      </c>
      <c r="P75" s="149" t="s">
        <v>241</v>
      </c>
      <c r="Q75" s="149" t="s">
        <v>242</v>
      </c>
      <c r="R75" s="149" t="s">
        <v>243</v>
      </c>
      <c r="S75" s="149" t="s">
        <v>244</v>
      </c>
      <c r="T75" s="149" t="s">
        <v>245</v>
      </c>
      <c r="U75" s="149" t="s">
        <v>246</v>
      </c>
      <c r="V75" s="149" t="s">
        <v>247</v>
      </c>
      <c r="W75" s="149" t="s">
        <v>248</v>
      </c>
      <c r="X75" s="150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278</v>
      </c>
      <c r="E76" s="11" t="s">
        <v>262</v>
      </c>
      <c r="F76" s="11" t="s">
        <v>262</v>
      </c>
      <c r="G76" s="11" t="s">
        <v>262</v>
      </c>
      <c r="H76" s="11" t="s">
        <v>279</v>
      </c>
      <c r="I76" s="11" t="s">
        <v>278</v>
      </c>
      <c r="J76" s="11" t="s">
        <v>279</v>
      </c>
      <c r="K76" s="11" t="s">
        <v>262</v>
      </c>
      <c r="L76" s="11" t="s">
        <v>262</v>
      </c>
      <c r="M76" s="11" t="s">
        <v>262</v>
      </c>
      <c r="N76" s="11" t="s">
        <v>262</v>
      </c>
      <c r="O76" s="11" t="s">
        <v>279</v>
      </c>
      <c r="P76" s="11" t="s">
        <v>279</v>
      </c>
      <c r="Q76" s="11" t="s">
        <v>279</v>
      </c>
      <c r="R76" s="11" t="s">
        <v>262</v>
      </c>
      <c r="S76" s="11" t="s">
        <v>278</v>
      </c>
      <c r="T76" s="11" t="s">
        <v>278</v>
      </c>
      <c r="U76" s="11" t="s">
        <v>279</v>
      </c>
      <c r="V76" s="11" t="s">
        <v>262</v>
      </c>
      <c r="W76" s="11" t="s">
        <v>262</v>
      </c>
      <c r="X76" s="150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 t="s">
        <v>280</v>
      </c>
      <c r="E77" s="26" t="s">
        <v>254</v>
      </c>
      <c r="F77" s="26" t="s">
        <v>281</v>
      </c>
      <c r="G77" s="26" t="s">
        <v>281</v>
      </c>
      <c r="H77" s="26" t="s">
        <v>282</v>
      </c>
      <c r="I77" s="26" t="s">
        <v>281</v>
      </c>
      <c r="J77" s="26" t="s">
        <v>283</v>
      </c>
      <c r="K77" s="26" t="s">
        <v>281</v>
      </c>
      <c r="L77" s="26" t="s">
        <v>282</v>
      </c>
      <c r="M77" s="26" t="s">
        <v>282</v>
      </c>
      <c r="N77" s="26" t="s">
        <v>283</v>
      </c>
      <c r="O77" s="26" t="s">
        <v>283</v>
      </c>
      <c r="P77" s="26" t="s">
        <v>282</v>
      </c>
      <c r="Q77" s="26" t="s">
        <v>281</v>
      </c>
      <c r="R77" s="26" t="s">
        <v>281</v>
      </c>
      <c r="S77" s="26" t="s">
        <v>281</v>
      </c>
      <c r="T77" s="26" t="s">
        <v>280</v>
      </c>
      <c r="U77" s="26" t="s">
        <v>280</v>
      </c>
      <c r="V77" s="26" t="s">
        <v>281</v>
      </c>
      <c r="W77" s="26" t="s">
        <v>281</v>
      </c>
      <c r="X77" s="150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16">
        <v>330</v>
      </c>
      <c r="E78" s="216">
        <v>61.500000000000007</v>
      </c>
      <c r="F78" s="216">
        <v>120</v>
      </c>
      <c r="G78" s="216">
        <v>130</v>
      </c>
      <c r="H78" s="216">
        <v>322</v>
      </c>
      <c r="I78" s="216">
        <v>70</v>
      </c>
      <c r="J78" s="216">
        <v>314</v>
      </c>
      <c r="K78" s="216">
        <v>80</v>
      </c>
      <c r="L78" s="216">
        <v>42</v>
      </c>
      <c r="M78" s="216">
        <v>354</v>
      </c>
      <c r="N78" s="216">
        <v>296</v>
      </c>
      <c r="O78" s="216">
        <v>236</v>
      </c>
      <c r="P78" s="216">
        <v>340</v>
      </c>
      <c r="Q78" s="216">
        <v>11.7</v>
      </c>
      <c r="R78" s="216">
        <v>70</v>
      </c>
      <c r="S78" s="216">
        <v>70.41</v>
      </c>
      <c r="T78" s="216">
        <v>311.47199999999998</v>
      </c>
      <c r="U78" s="216">
        <v>328</v>
      </c>
      <c r="V78" s="216">
        <v>100</v>
      </c>
      <c r="W78" s="216">
        <v>105.5</v>
      </c>
      <c r="X78" s="218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  <c r="AY78" s="219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19"/>
      <c r="BK78" s="219"/>
      <c r="BL78" s="219"/>
      <c r="BM78" s="220">
        <v>1</v>
      </c>
    </row>
    <row r="79" spans="1:65">
      <c r="A79" s="30"/>
      <c r="B79" s="19">
        <v>1</v>
      </c>
      <c r="C79" s="9">
        <v>2</v>
      </c>
      <c r="D79" s="221">
        <v>331</v>
      </c>
      <c r="E79" s="221">
        <v>63</v>
      </c>
      <c r="F79" s="221">
        <v>110</v>
      </c>
      <c r="G79" s="221">
        <v>150</v>
      </c>
      <c r="H79" s="221">
        <v>325</v>
      </c>
      <c r="I79" s="221">
        <v>60</v>
      </c>
      <c r="J79" s="221">
        <v>310</v>
      </c>
      <c r="K79" s="221">
        <v>130</v>
      </c>
      <c r="L79" s="221">
        <v>48</v>
      </c>
      <c r="M79" s="221">
        <v>365</v>
      </c>
      <c r="N79" s="221">
        <v>312</v>
      </c>
      <c r="O79" s="221">
        <v>232</v>
      </c>
      <c r="P79" s="221">
        <v>340</v>
      </c>
      <c r="Q79" s="221">
        <v>8.6</v>
      </c>
      <c r="R79" s="221">
        <v>90</v>
      </c>
      <c r="S79" s="221">
        <v>69.75866666666667</v>
      </c>
      <c r="T79" s="221">
        <v>312.673</v>
      </c>
      <c r="U79" s="221">
        <v>328</v>
      </c>
      <c r="V79" s="221">
        <v>150</v>
      </c>
      <c r="W79" s="221">
        <v>124.69999999999999</v>
      </c>
      <c r="X79" s="218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19"/>
      <c r="BL79" s="219"/>
      <c r="BM79" s="220">
        <v>3</v>
      </c>
    </row>
    <row r="80" spans="1:65">
      <c r="A80" s="30"/>
      <c r="B80" s="19">
        <v>1</v>
      </c>
      <c r="C80" s="9">
        <v>3</v>
      </c>
      <c r="D80" s="221">
        <v>314</v>
      </c>
      <c r="E80" s="221">
        <v>94.2</v>
      </c>
      <c r="F80" s="221">
        <v>90</v>
      </c>
      <c r="G80" s="221">
        <v>140</v>
      </c>
      <c r="H80" s="221">
        <v>311</v>
      </c>
      <c r="I80" s="221">
        <v>70</v>
      </c>
      <c r="J80" s="221">
        <v>311</v>
      </c>
      <c r="K80" s="221">
        <v>90</v>
      </c>
      <c r="L80" s="221">
        <v>46</v>
      </c>
      <c r="M80" s="221">
        <v>350</v>
      </c>
      <c r="N80" s="221">
        <v>318</v>
      </c>
      <c r="O80" s="221">
        <v>233</v>
      </c>
      <c r="P80" s="221">
        <v>341</v>
      </c>
      <c r="Q80" s="221">
        <v>7.8</v>
      </c>
      <c r="R80" s="221">
        <v>80</v>
      </c>
      <c r="S80" s="221">
        <v>68.986666666666665</v>
      </c>
      <c r="T80" s="221">
        <v>310.45299999999997</v>
      </c>
      <c r="U80" s="221">
        <v>328</v>
      </c>
      <c r="V80" s="221">
        <v>150</v>
      </c>
      <c r="W80" s="221">
        <v>133.5</v>
      </c>
      <c r="X80" s="218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20">
        <v>16</v>
      </c>
    </row>
    <row r="81" spans="1:65">
      <c r="A81" s="30"/>
      <c r="B81" s="19">
        <v>1</v>
      </c>
      <c r="C81" s="9">
        <v>4</v>
      </c>
      <c r="D81" s="221">
        <v>320</v>
      </c>
      <c r="E81" s="221">
        <v>88.9</v>
      </c>
      <c r="F81" s="221">
        <v>120</v>
      </c>
      <c r="G81" s="221">
        <v>130</v>
      </c>
      <c r="H81" s="221">
        <v>307</v>
      </c>
      <c r="I81" s="221">
        <v>50</v>
      </c>
      <c r="J81" s="221">
        <v>327</v>
      </c>
      <c r="K81" s="221">
        <v>60</v>
      </c>
      <c r="L81" s="221">
        <v>41</v>
      </c>
      <c r="M81" s="221">
        <v>365</v>
      </c>
      <c r="N81" s="221">
        <v>297</v>
      </c>
      <c r="O81" s="221">
        <v>239</v>
      </c>
      <c r="P81" s="221">
        <v>361</v>
      </c>
      <c r="Q81" s="221">
        <v>8.4</v>
      </c>
      <c r="R81" s="221">
        <v>130</v>
      </c>
      <c r="S81" s="221">
        <v>70.185999999999993</v>
      </c>
      <c r="T81" s="221">
        <v>314.584</v>
      </c>
      <c r="U81" s="221">
        <v>329</v>
      </c>
      <c r="V81" s="221">
        <v>160</v>
      </c>
      <c r="W81" s="221">
        <v>112.3</v>
      </c>
      <c r="X81" s="218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19"/>
      <c r="BJ81" s="219"/>
      <c r="BK81" s="219"/>
      <c r="BL81" s="219"/>
      <c r="BM81" s="220">
        <v>189.89730277777801</v>
      </c>
    </row>
    <row r="82" spans="1:65">
      <c r="A82" s="30"/>
      <c r="B82" s="19">
        <v>1</v>
      </c>
      <c r="C82" s="9">
        <v>5</v>
      </c>
      <c r="D82" s="221">
        <v>326</v>
      </c>
      <c r="E82" s="221">
        <v>80.099999999999994</v>
      </c>
      <c r="F82" s="221">
        <v>120</v>
      </c>
      <c r="G82" s="221">
        <v>130</v>
      </c>
      <c r="H82" s="221">
        <v>315</v>
      </c>
      <c r="I82" s="221">
        <v>70</v>
      </c>
      <c r="J82" s="221">
        <v>320</v>
      </c>
      <c r="K82" s="221">
        <v>110</v>
      </c>
      <c r="L82" s="221">
        <v>51</v>
      </c>
      <c r="M82" s="221">
        <v>382</v>
      </c>
      <c r="N82" s="221">
        <v>310</v>
      </c>
      <c r="O82" s="221">
        <v>237</v>
      </c>
      <c r="P82" s="221">
        <v>368</v>
      </c>
      <c r="Q82" s="221">
        <v>8.9</v>
      </c>
      <c r="R82" s="221">
        <v>100</v>
      </c>
      <c r="S82" s="221">
        <v>68.62</v>
      </c>
      <c r="T82" s="221">
        <v>313.52199999999999</v>
      </c>
      <c r="U82" s="221">
        <v>330</v>
      </c>
      <c r="V82" s="221">
        <v>120</v>
      </c>
      <c r="W82" s="221">
        <v>111.6</v>
      </c>
      <c r="X82" s="218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  <c r="AY82" s="219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19"/>
      <c r="BK82" s="219"/>
      <c r="BL82" s="219"/>
      <c r="BM82" s="220">
        <v>9</v>
      </c>
    </row>
    <row r="83" spans="1:65">
      <c r="A83" s="30"/>
      <c r="B83" s="19">
        <v>1</v>
      </c>
      <c r="C83" s="9">
        <v>6</v>
      </c>
      <c r="D83" s="221">
        <v>318</v>
      </c>
      <c r="E83" s="221">
        <v>87</v>
      </c>
      <c r="F83" s="221">
        <v>100</v>
      </c>
      <c r="G83" s="221">
        <v>130</v>
      </c>
      <c r="H83" s="221">
        <v>309</v>
      </c>
      <c r="I83" s="221">
        <v>50</v>
      </c>
      <c r="J83" s="221">
        <v>315</v>
      </c>
      <c r="K83" s="221">
        <v>80</v>
      </c>
      <c r="L83" s="221">
        <v>54</v>
      </c>
      <c r="M83" s="221">
        <v>347</v>
      </c>
      <c r="N83" s="221">
        <v>307</v>
      </c>
      <c r="O83" s="221">
        <v>233</v>
      </c>
      <c r="P83" s="221">
        <v>364</v>
      </c>
      <c r="Q83" s="221">
        <v>11.6</v>
      </c>
      <c r="R83" s="221">
        <v>110</v>
      </c>
      <c r="S83" s="221">
        <v>69.447999999999993</v>
      </c>
      <c r="T83" s="221">
        <v>313.46300000000002</v>
      </c>
      <c r="U83" s="221">
        <v>330</v>
      </c>
      <c r="V83" s="221">
        <v>120</v>
      </c>
      <c r="W83" s="221">
        <v>97.8</v>
      </c>
      <c r="X83" s="218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  <c r="BI83" s="219"/>
      <c r="BJ83" s="219"/>
      <c r="BK83" s="219"/>
      <c r="BL83" s="219"/>
      <c r="BM83" s="224"/>
    </row>
    <row r="84" spans="1:65">
      <c r="A84" s="30"/>
      <c r="B84" s="20" t="s">
        <v>255</v>
      </c>
      <c r="C84" s="12"/>
      <c r="D84" s="225">
        <v>323.16666666666669</v>
      </c>
      <c r="E84" s="225">
        <v>79.116666666666674</v>
      </c>
      <c r="F84" s="225">
        <v>110</v>
      </c>
      <c r="G84" s="225">
        <v>135</v>
      </c>
      <c r="H84" s="225">
        <v>314.83333333333331</v>
      </c>
      <c r="I84" s="225">
        <v>61.666666666666664</v>
      </c>
      <c r="J84" s="225">
        <v>316.16666666666669</v>
      </c>
      <c r="K84" s="225">
        <v>91.666666666666671</v>
      </c>
      <c r="L84" s="225">
        <v>47</v>
      </c>
      <c r="M84" s="225">
        <v>360.5</v>
      </c>
      <c r="N84" s="225">
        <v>306.66666666666669</v>
      </c>
      <c r="O84" s="225">
        <v>235</v>
      </c>
      <c r="P84" s="225">
        <v>352.33333333333331</v>
      </c>
      <c r="Q84" s="225">
        <v>9.5</v>
      </c>
      <c r="R84" s="225">
        <v>96.666666666666671</v>
      </c>
      <c r="S84" s="225">
        <v>69.568222222222218</v>
      </c>
      <c r="T84" s="225">
        <v>312.69450000000001</v>
      </c>
      <c r="U84" s="225">
        <v>328.83333333333331</v>
      </c>
      <c r="V84" s="225">
        <v>133.33333333333334</v>
      </c>
      <c r="W84" s="225">
        <v>114.23333333333333</v>
      </c>
      <c r="X84" s="218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  <c r="AY84" s="219"/>
      <c r="AZ84" s="219"/>
      <c r="BA84" s="219"/>
      <c r="BB84" s="219"/>
      <c r="BC84" s="219"/>
      <c r="BD84" s="219"/>
      <c r="BE84" s="219"/>
      <c r="BF84" s="219"/>
      <c r="BG84" s="219"/>
      <c r="BH84" s="219"/>
      <c r="BI84" s="219"/>
      <c r="BJ84" s="219"/>
      <c r="BK84" s="219"/>
      <c r="BL84" s="219"/>
      <c r="BM84" s="224"/>
    </row>
    <row r="85" spans="1:65">
      <c r="A85" s="30"/>
      <c r="B85" s="3" t="s">
        <v>256</v>
      </c>
      <c r="C85" s="29"/>
      <c r="D85" s="221">
        <v>323</v>
      </c>
      <c r="E85" s="221">
        <v>83.55</v>
      </c>
      <c r="F85" s="221">
        <v>115</v>
      </c>
      <c r="G85" s="221">
        <v>130</v>
      </c>
      <c r="H85" s="221">
        <v>313</v>
      </c>
      <c r="I85" s="221">
        <v>65</v>
      </c>
      <c r="J85" s="221">
        <v>314.5</v>
      </c>
      <c r="K85" s="221">
        <v>85</v>
      </c>
      <c r="L85" s="221">
        <v>47</v>
      </c>
      <c r="M85" s="221">
        <v>359.5</v>
      </c>
      <c r="N85" s="221">
        <v>308.5</v>
      </c>
      <c r="O85" s="221">
        <v>234.5</v>
      </c>
      <c r="P85" s="221">
        <v>351</v>
      </c>
      <c r="Q85" s="221">
        <v>8.75</v>
      </c>
      <c r="R85" s="221">
        <v>95</v>
      </c>
      <c r="S85" s="221">
        <v>69.603333333333325</v>
      </c>
      <c r="T85" s="221">
        <v>313.06799999999998</v>
      </c>
      <c r="U85" s="221">
        <v>328.5</v>
      </c>
      <c r="V85" s="221">
        <v>135</v>
      </c>
      <c r="W85" s="221">
        <v>111.94999999999999</v>
      </c>
      <c r="X85" s="218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  <c r="BI85" s="219"/>
      <c r="BJ85" s="219"/>
      <c r="BK85" s="219"/>
      <c r="BL85" s="219"/>
      <c r="BM85" s="224"/>
    </row>
    <row r="86" spans="1:65">
      <c r="A86" s="30"/>
      <c r="B86" s="3" t="s">
        <v>257</v>
      </c>
      <c r="C86" s="29"/>
      <c r="D86" s="221">
        <v>6.8823445617512249</v>
      </c>
      <c r="E86" s="221">
        <v>13.830606156877741</v>
      </c>
      <c r="F86" s="221">
        <v>12.649110640673518</v>
      </c>
      <c r="G86" s="221">
        <v>8.3666002653407556</v>
      </c>
      <c r="H86" s="221">
        <v>7.2778201864752514</v>
      </c>
      <c r="I86" s="221">
        <v>9.8319208025017382</v>
      </c>
      <c r="J86" s="221">
        <v>6.3691967049751774</v>
      </c>
      <c r="K86" s="221">
        <v>24.83277404291891</v>
      </c>
      <c r="L86" s="221">
        <v>5.0596442562694071</v>
      </c>
      <c r="M86" s="221">
        <v>12.942179105544785</v>
      </c>
      <c r="N86" s="221">
        <v>8.6641021846851878</v>
      </c>
      <c r="O86" s="221">
        <v>2.7568097504180442</v>
      </c>
      <c r="P86" s="221">
        <v>13.336666250104134</v>
      </c>
      <c r="Q86" s="221">
        <v>1.7041126723312623</v>
      </c>
      <c r="R86" s="221">
        <v>21.602468994692877</v>
      </c>
      <c r="S86" s="221">
        <v>0.68968020501184579</v>
      </c>
      <c r="T86" s="221">
        <v>1.5076371911040267</v>
      </c>
      <c r="U86" s="221">
        <v>0.98319208025017502</v>
      </c>
      <c r="V86" s="221">
        <v>23.380903889000223</v>
      </c>
      <c r="W86" s="221">
        <v>12.944136381646643</v>
      </c>
      <c r="X86" s="218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24"/>
    </row>
    <row r="87" spans="1:65">
      <c r="A87" s="30"/>
      <c r="B87" s="3" t="s">
        <v>86</v>
      </c>
      <c r="C87" s="29"/>
      <c r="D87" s="13">
        <v>2.1296579355599456E-2</v>
      </c>
      <c r="E87" s="13">
        <v>0.17481280164581089</v>
      </c>
      <c r="F87" s="13">
        <v>0.11499191491521379</v>
      </c>
      <c r="G87" s="13">
        <v>6.1974816780301895E-2</v>
      </c>
      <c r="H87" s="13">
        <v>2.3116421979275548E-2</v>
      </c>
      <c r="I87" s="13">
        <v>0.15943655355408223</v>
      </c>
      <c r="J87" s="13">
        <v>2.0145060743200348E-2</v>
      </c>
      <c r="K87" s="13">
        <v>0.27090298955911535</v>
      </c>
      <c r="L87" s="13">
        <v>0.10765200545254057</v>
      </c>
      <c r="M87" s="13">
        <v>3.5900635521622148E-2</v>
      </c>
      <c r="N87" s="13">
        <v>2.8252507123973435E-2</v>
      </c>
      <c r="O87" s="13">
        <v>1.1731105320927847E-2</v>
      </c>
      <c r="P87" s="13">
        <v>3.7852411305877395E-2</v>
      </c>
      <c r="Q87" s="13">
        <v>0.17938028129802761</v>
      </c>
      <c r="R87" s="13">
        <v>0.22347381718647802</v>
      </c>
      <c r="S87" s="13">
        <v>9.9137247292132302E-3</v>
      </c>
      <c r="T87" s="13">
        <v>4.8214381484293026E-3</v>
      </c>
      <c r="U87" s="13">
        <v>2.989940436645236E-3</v>
      </c>
      <c r="V87" s="13">
        <v>0.17535677916750167</v>
      </c>
      <c r="W87" s="13">
        <v>0.11331312852331465</v>
      </c>
      <c r="X87" s="150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258</v>
      </c>
      <c r="C88" s="29"/>
      <c r="D88" s="13">
        <v>0.70179703418348915</v>
      </c>
      <c r="E88" s="13">
        <v>-0.58337129854208225</v>
      </c>
      <c r="F88" s="13">
        <v>-0.42073953452238122</v>
      </c>
      <c r="G88" s="13">
        <v>-0.28908942873201326</v>
      </c>
      <c r="H88" s="13">
        <v>0.65791366558669973</v>
      </c>
      <c r="I88" s="13">
        <v>-0.67526307238375916</v>
      </c>
      <c r="J88" s="13">
        <v>0.66493500456218624</v>
      </c>
      <c r="K88" s="13">
        <v>-0.51728294543531761</v>
      </c>
      <c r="L88" s="13">
        <v>-0.75249780111410836</v>
      </c>
      <c r="M88" s="13">
        <v>0.8983945254971053</v>
      </c>
      <c r="N88" s="13">
        <v>0.61490796436184647</v>
      </c>
      <c r="O88" s="13">
        <v>0.23751099442945822</v>
      </c>
      <c r="P88" s="13">
        <v>0.8553888242722516</v>
      </c>
      <c r="Q88" s="13">
        <v>-0.94997295979966023</v>
      </c>
      <c r="R88" s="13">
        <v>-0.49095292427724402</v>
      </c>
      <c r="S88" s="13">
        <v>-0.63365344739186491</v>
      </c>
      <c r="T88" s="13">
        <v>0.64665056020264799</v>
      </c>
      <c r="U88" s="13">
        <v>0.73163772482930578</v>
      </c>
      <c r="V88" s="13">
        <v>-0.29786610245137113</v>
      </c>
      <c r="W88" s="13">
        <v>-0.39844678327521221</v>
      </c>
      <c r="X88" s="150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259</v>
      </c>
      <c r="C89" s="47"/>
      <c r="D89" s="45">
        <v>1.36</v>
      </c>
      <c r="E89" s="45">
        <v>0.39</v>
      </c>
      <c r="F89" s="45">
        <v>0.17</v>
      </c>
      <c r="G89" s="45">
        <v>0.01</v>
      </c>
      <c r="H89" s="45">
        <v>1.3</v>
      </c>
      <c r="I89" s="45">
        <v>0.52</v>
      </c>
      <c r="J89" s="45">
        <v>1.31</v>
      </c>
      <c r="K89" s="45">
        <v>0.3</v>
      </c>
      <c r="L89" s="45">
        <v>0.63</v>
      </c>
      <c r="M89" s="45">
        <v>1.62</v>
      </c>
      <c r="N89" s="45">
        <v>1.24</v>
      </c>
      <c r="O89" s="45">
        <v>0.72</v>
      </c>
      <c r="P89" s="45">
        <v>1.57</v>
      </c>
      <c r="Q89" s="45">
        <v>0.89</v>
      </c>
      <c r="R89" s="45">
        <v>0.27</v>
      </c>
      <c r="S89" s="45">
        <v>0.46</v>
      </c>
      <c r="T89" s="45">
        <v>1.28</v>
      </c>
      <c r="U89" s="45">
        <v>1.4</v>
      </c>
      <c r="V89" s="45">
        <v>0.01</v>
      </c>
      <c r="W89" s="45">
        <v>0.14000000000000001</v>
      </c>
      <c r="X89" s="150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BM90" s="55"/>
    </row>
    <row r="91" spans="1:65" ht="15">
      <c r="B91" s="8" t="s">
        <v>488</v>
      </c>
      <c r="BM91" s="28" t="s">
        <v>66</v>
      </c>
    </row>
    <row r="92" spans="1:65" ht="15">
      <c r="A92" s="25" t="s">
        <v>13</v>
      </c>
      <c r="B92" s="18" t="s">
        <v>108</v>
      </c>
      <c r="C92" s="15" t="s">
        <v>109</v>
      </c>
      <c r="D92" s="16" t="s">
        <v>225</v>
      </c>
      <c r="E92" s="17" t="s">
        <v>225</v>
      </c>
      <c r="F92" s="17" t="s">
        <v>225</v>
      </c>
      <c r="G92" s="17" t="s">
        <v>225</v>
      </c>
      <c r="H92" s="17" t="s">
        <v>225</v>
      </c>
      <c r="I92" s="17" t="s">
        <v>225</v>
      </c>
      <c r="J92" s="17" t="s">
        <v>225</v>
      </c>
      <c r="K92" s="17" t="s">
        <v>225</v>
      </c>
      <c r="L92" s="17" t="s">
        <v>225</v>
      </c>
      <c r="M92" s="17" t="s">
        <v>225</v>
      </c>
      <c r="N92" s="17" t="s">
        <v>225</v>
      </c>
      <c r="O92" s="17" t="s">
        <v>225</v>
      </c>
      <c r="P92" s="17" t="s">
        <v>225</v>
      </c>
      <c r="Q92" s="17" t="s">
        <v>225</v>
      </c>
      <c r="R92" s="17" t="s">
        <v>225</v>
      </c>
      <c r="S92" s="17" t="s">
        <v>225</v>
      </c>
      <c r="T92" s="17" t="s">
        <v>225</v>
      </c>
      <c r="U92" s="17" t="s">
        <v>225</v>
      </c>
      <c r="V92" s="17" t="s">
        <v>225</v>
      </c>
      <c r="W92" s="150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226</v>
      </c>
      <c r="C93" s="9" t="s">
        <v>226</v>
      </c>
      <c r="D93" s="148" t="s">
        <v>228</v>
      </c>
      <c r="E93" s="149" t="s">
        <v>230</v>
      </c>
      <c r="F93" s="149" t="s">
        <v>231</v>
      </c>
      <c r="G93" s="149" t="s">
        <v>232</v>
      </c>
      <c r="H93" s="149" t="s">
        <v>233</v>
      </c>
      <c r="I93" s="149" t="s">
        <v>234</v>
      </c>
      <c r="J93" s="149" t="s">
        <v>235</v>
      </c>
      <c r="K93" s="149" t="s">
        <v>236</v>
      </c>
      <c r="L93" s="149" t="s">
        <v>237</v>
      </c>
      <c r="M93" s="149" t="s">
        <v>238</v>
      </c>
      <c r="N93" s="149" t="s">
        <v>239</v>
      </c>
      <c r="O93" s="149" t="s">
        <v>240</v>
      </c>
      <c r="P93" s="149" t="s">
        <v>241</v>
      </c>
      <c r="Q93" s="149" t="s">
        <v>242</v>
      </c>
      <c r="R93" s="149" t="s">
        <v>243</v>
      </c>
      <c r="S93" s="149" t="s">
        <v>244</v>
      </c>
      <c r="T93" s="149" t="s">
        <v>245</v>
      </c>
      <c r="U93" s="149" t="s">
        <v>246</v>
      </c>
      <c r="V93" s="149" t="s">
        <v>247</v>
      </c>
      <c r="W93" s="150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262</v>
      </c>
      <c r="E94" s="11" t="s">
        <v>262</v>
      </c>
      <c r="F94" s="11" t="s">
        <v>262</v>
      </c>
      <c r="G94" s="11" t="s">
        <v>279</v>
      </c>
      <c r="H94" s="11" t="s">
        <v>278</v>
      </c>
      <c r="I94" s="11" t="s">
        <v>278</v>
      </c>
      <c r="J94" s="11" t="s">
        <v>279</v>
      </c>
      <c r="K94" s="11" t="s">
        <v>262</v>
      </c>
      <c r="L94" s="11" t="s">
        <v>262</v>
      </c>
      <c r="M94" s="11" t="s">
        <v>262</v>
      </c>
      <c r="N94" s="11" t="s">
        <v>262</v>
      </c>
      <c r="O94" s="11" t="s">
        <v>262</v>
      </c>
      <c r="P94" s="11" t="s">
        <v>279</v>
      </c>
      <c r="Q94" s="11" t="s">
        <v>279</v>
      </c>
      <c r="R94" s="11" t="s">
        <v>262</v>
      </c>
      <c r="S94" s="11" t="s">
        <v>278</v>
      </c>
      <c r="T94" s="11" t="s">
        <v>278</v>
      </c>
      <c r="U94" s="11" t="s">
        <v>279</v>
      </c>
      <c r="V94" s="11" t="s">
        <v>262</v>
      </c>
      <c r="W94" s="150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 t="s">
        <v>280</v>
      </c>
      <c r="E95" s="26" t="s">
        <v>281</v>
      </c>
      <c r="F95" s="26" t="s">
        <v>281</v>
      </c>
      <c r="G95" s="26" t="s">
        <v>282</v>
      </c>
      <c r="H95" s="26" t="s">
        <v>281</v>
      </c>
      <c r="I95" s="26" t="s">
        <v>283</v>
      </c>
      <c r="J95" s="26" t="s">
        <v>283</v>
      </c>
      <c r="K95" s="26" t="s">
        <v>281</v>
      </c>
      <c r="L95" s="26" t="s">
        <v>282</v>
      </c>
      <c r="M95" s="26" t="s">
        <v>282</v>
      </c>
      <c r="N95" s="26" t="s">
        <v>283</v>
      </c>
      <c r="O95" s="26" t="s">
        <v>283</v>
      </c>
      <c r="P95" s="26" t="s">
        <v>282</v>
      </c>
      <c r="Q95" s="26" t="s">
        <v>281</v>
      </c>
      <c r="R95" s="26" t="s">
        <v>281</v>
      </c>
      <c r="S95" s="26" t="s">
        <v>281</v>
      </c>
      <c r="T95" s="26" t="s">
        <v>280</v>
      </c>
      <c r="U95" s="26" t="s">
        <v>280</v>
      </c>
      <c r="V95" s="26" t="s">
        <v>281</v>
      </c>
      <c r="W95" s="150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22">
        <v>1.2</v>
      </c>
      <c r="E96" s="22">
        <v>1.1000000000000001</v>
      </c>
      <c r="F96" s="22">
        <v>1.1599999999999999</v>
      </c>
      <c r="G96" s="22">
        <v>1.1000000000000001</v>
      </c>
      <c r="H96" s="22">
        <v>1.1000000000000001</v>
      </c>
      <c r="I96" s="154">
        <v>0.8095</v>
      </c>
      <c r="J96" s="22">
        <v>1.1000000000000001</v>
      </c>
      <c r="K96" s="22">
        <v>1.1499999999999999</v>
      </c>
      <c r="L96" s="22">
        <v>1.28</v>
      </c>
      <c r="M96" s="22">
        <v>1.21</v>
      </c>
      <c r="N96" s="22">
        <v>1</v>
      </c>
      <c r="O96" s="22">
        <v>1.1100000000000001</v>
      </c>
      <c r="P96" s="152">
        <v>1.4</v>
      </c>
      <c r="Q96" s="22">
        <v>1.2</v>
      </c>
      <c r="R96" s="22">
        <v>1.24</v>
      </c>
      <c r="S96" s="22">
        <v>1.17</v>
      </c>
      <c r="T96" s="152" t="s">
        <v>102</v>
      </c>
      <c r="U96" s="22">
        <v>1.2</v>
      </c>
      <c r="V96" s="22">
        <v>1.17</v>
      </c>
      <c r="W96" s="150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>
        <v>1.3</v>
      </c>
      <c r="E97" s="11">
        <v>1.18</v>
      </c>
      <c r="F97" s="11">
        <v>1.1599999999999999</v>
      </c>
      <c r="G97" s="11">
        <v>1.1000000000000001</v>
      </c>
      <c r="H97" s="11">
        <v>1.1000000000000001</v>
      </c>
      <c r="I97" s="153">
        <v>0.76950000000000007</v>
      </c>
      <c r="J97" s="11">
        <v>1.1000000000000001</v>
      </c>
      <c r="K97" s="11">
        <v>1.22</v>
      </c>
      <c r="L97" s="11">
        <v>1.25</v>
      </c>
      <c r="M97" s="11">
        <v>1.2</v>
      </c>
      <c r="N97" s="11">
        <v>1.1000000000000001</v>
      </c>
      <c r="O97" s="11">
        <v>1.1000000000000001</v>
      </c>
      <c r="P97" s="153">
        <v>1.4</v>
      </c>
      <c r="Q97" s="11">
        <v>1.2</v>
      </c>
      <c r="R97" s="11">
        <v>1.1200000000000001</v>
      </c>
      <c r="S97" s="11">
        <v>1.1899999999999997</v>
      </c>
      <c r="T97" s="153" t="s">
        <v>102</v>
      </c>
      <c r="U97" s="11">
        <v>1.1000000000000001</v>
      </c>
      <c r="V97" s="11">
        <v>1.21</v>
      </c>
      <c r="W97" s="150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21</v>
      </c>
    </row>
    <row r="98" spans="1:65">
      <c r="A98" s="30"/>
      <c r="B98" s="19">
        <v>1</v>
      </c>
      <c r="C98" s="9">
        <v>3</v>
      </c>
      <c r="D98" s="11">
        <v>1.2</v>
      </c>
      <c r="E98" s="11">
        <v>1.1200000000000001</v>
      </c>
      <c r="F98" s="11">
        <v>1.1399999999999999</v>
      </c>
      <c r="G98" s="11">
        <v>1.2</v>
      </c>
      <c r="H98" s="11">
        <v>1.1000000000000001</v>
      </c>
      <c r="I98" s="153">
        <v>0.75800000000000001</v>
      </c>
      <c r="J98" s="11">
        <v>1.1000000000000001</v>
      </c>
      <c r="K98" s="11">
        <v>1.21</v>
      </c>
      <c r="L98" s="11">
        <v>1.35</v>
      </c>
      <c r="M98" s="11">
        <v>1.26</v>
      </c>
      <c r="N98" s="11">
        <v>1.1000000000000001</v>
      </c>
      <c r="O98" s="11">
        <v>1.0900000000000001</v>
      </c>
      <c r="P98" s="153">
        <v>1.4</v>
      </c>
      <c r="Q98" s="11">
        <v>1.3</v>
      </c>
      <c r="R98" s="11">
        <v>1.1599999999999999</v>
      </c>
      <c r="S98" s="11">
        <v>1.1866666666666668</v>
      </c>
      <c r="T98" s="153" t="s">
        <v>102</v>
      </c>
      <c r="U98" s="11">
        <v>1.2</v>
      </c>
      <c r="V98" s="11">
        <v>1.19</v>
      </c>
      <c r="W98" s="150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>
        <v>1.2</v>
      </c>
      <c r="E99" s="11">
        <v>1.1000000000000001</v>
      </c>
      <c r="F99" s="11">
        <v>1.1599999999999999</v>
      </c>
      <c r="G99" s="11">
        <v>1.2</v>
      </c>
      <c r="H99" s="11">
        <v>1.1000000000000001</v>
      </c>
      <c r="I99" s="153">
        <v>0.76400000000000001</v>
      </c>
      <c r="J99" s="11">
        <v>1.2</v>
      </c>
      <c r="K99" s="11">
        <v>1.1399999999999999</v>
      </c>
      <c r="L99" s="11">
        <v>1.22</v>
      </c>
      <c r="M99" s="11">
        <v>1.1599999999999999</v>
      </c>
      <c r="N99" s="11">
        <v>1</v>
      </c>
      <c r="O99" s="11">
        <v>1.0900000000000001</v>
      </c>
      <c r="P99" s="153">
        <v>1.4</v>
      </c>
      <c r="Q99" s="11">
        <v>1.3</v>
      </c>
      <c r="R99" s="11">
        <v>1.19</v>
      </c>
      <c r="S99" s="11">
        <v>1.1866666666666665</v>
      </c>
      <c r="T99" s="153" t="s">
        <v>102</v>
      </c>
      <c r="U99" s="11">
        <v>1.2</v>
      </c>
      <c r="V99" s="11">
        <v>1.0900000000000001</v>
      </c>
      <c r="W99" s="150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1.1672222222222222</v>
      </c>
    </row>
    <row r="100" spans="1:65">
      <c r="A100" s="30"/>
      <c r="B100" s="19">
        <v>1</v>
      </c>
      <c r="C100" s="9">
        <v>5</v>
      </c>
      <c r="D100" s="11">
        <v>1.2</v>
      </c>
      <c r="E100" s="11">
        <v>1.1599999999999999</v>
      </c>
      <c r="F100" s="11">
        <v>1.1399999999999999</v>
      </c>
      <c r="G100" s="11">
        <v>1.1000000000000001</v>
      </c>
      <c r="H100" s="11">
        <v>1.2</v>
      </c>
      <c r="I100" s="153">
        <v>0.77900000000000003</v>
      </c>
      <c r="J100" s="11">
        <v>1.2</v>
      </c>
      <c r="K100" s="11">
        <v>1.17</v>
      </c>
      <c r="L100" s="11">
        <v>1.32</v>
      </c>
      <c r="M100" s="11">
        <v>1.19</v>
      </c>
      <c r="N100" s="11">
        <v>1.1000000000000001</v>
      </c>
      <c r="O100" s="11">
        <v>1.08</v>
      </c>
      <c r="P100" s="153">
        <v>1.5</v>
      </c>
      <c r="Q100" s="11">
        <v>1.3</v>
      </c>
      <c r="R100" s="11">
        <v>1.1499999999999999</v>
      </c>
      <c r="S100" s="11">
        <v>1.1833333333333333</v>
      </c>
      <c r="T100" s="153" t="s">
        <v>102</v>
      </c>
      <c r="U100" s="11">
        <v>1.2</v>
      </c>
      <c r="V100" s="11">
        <v>1.1499999999999999</v>
      </c>
      <c r="W100" s="150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75</v>
      </c>
    </row>
    <row r="101" spans="1:65">
      <c r="A101" s="30"/>
      <c r="B101" s="19">
        <v>1</v>
      </c>
      <c r="C101" s="9">
        <v>6</v>
      </c>
      <c r="D101" s="11">
        <v>1.1000000000000001</v>
      </c>
      <c r="E101" s="11">
        <v>1.18</v>
      </c>
      <c r="F101" s="11">
        <v>1.1399999999999999</v>
      </c>
      <c r="G101" s="11">
        <v>1.1000000000000001</v>
      </c>
      <c r="H101" s="11">
        <v>1.2</v>
      </c>
      <c r="I101" s="153">
        <v>0.76500000000000001</v>
      </c>
      <c r="J101" s="11">
        <v>1.1000000000000001</v>
      </c>
      <c r="K101" s="11">
        <v>1.18</v>
      </c>
      <c r="L101" s="11">
        <v>1.22</v>
      </c>
      <c r="M101" s="11">
        <v>1.1299999999999999</v>
      </c>
      <c r="N101" s="11">
        <v>1</v>
      </c>
      <c r="O101" s="11">
        <v>1.0900000000000001</v>
      </c>
      <c r="P101" s="153">
        <v>1.4</v>
      </c>
      <c r="Q101" s="11">
        <v>1.2</v>
      </c>
      <c r="R101" s="11">
        <v>1.29</v>
      </c>
      <c r="S101" s="11">
        <v>1.1866666666666668</v>
      </c>
      <c r="T101" s="153" t="s">
        <v>102</v>
      </c>
      <c r="U101" s="11">
        <v>1.3</v>
      </c>
      <c r="V101" s="11">
        <v>1.23</v>
      </c>
      <c r="W101" s="150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255</v>
      </c>
      <c r="C102" s="12"/>
      <c r="D102" s="23">
        <v>1.2000000000000002</v>
      </c>
      <c r="E102" s="23">
        <v>1.1399999999999999</v>
      </c>
      <c r="F102" s="23">
        <v>1.1499999999999999</v>
      </c>
      <c r="G102" s="23">
        <v>1.1333333333333335</v>
      </c>
      <c r="H102" s="23">
        <v>1.1333333333333335</v>
      </c>
      <c r="I102" s="23">
        <v>0.77416666666666656</v>
      </c>
      <c r="J102" s="23">
        <v>1.1333333333333335</v>
      </c>
      <c r="K102" s="23">
        <v>1.1783333333333332</v>
      </c>
      <c r="L102" s="23">
        <v>1.2733333333333334</v>
      </c>
      <c r="M102" s="23">
        <v>1.1916666666666667</v>
      </c>
      <c r="N102" s="23">
        <v>1.05</v>
      </c>
      <c r="O102" s="23">
        <v>1.0933333333333333</v>
      </c>
      <c r="P102" s="23">
        <v>1.4166666666666667</v>
      </c>
      <c r="Q102" s="23">
        <v>1.25</v>
      </c>
      <c r="R102" s="23">
        <v>1.1916666666666669</v>
      </c>
      <c r="S102" s="23">
        <v>1.1838888888888888</v>
      </c>
      <c r="T102" s="23" t="s">
        <v>610</v>
      </c>
      <c r="U102" s="23">
        <v>1.2</v>
      </c>
      <c r="V102" s="23">
        <v>1.1733333333333336</v>
      </c>
      <c r="W102" s="150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256</v>
      </c>
      <c r="C103" s="29"/>
      <c r="D103" s="11">
        <v>1.2</v>
      </c>
      <c r="E103" s="11">
        <v>1.1400000000000001</v>
      </c>
      <c r="F103" s="11">
        <v>1.1499999999999999</v>
      </c>
      <c r="G103" s="11">
        <v>1.1000000000000001</v>
      </c>
      <c r="H103" s="11">
        <v>1.1000000000000001</v>
      </c>
      <c r="I103" s="11">
        <v>0.76724999999999999</v>
      </c>
      <c r="J103" s="11">
        <v>1.1000000000000001</v>
      </c>
      <c r="K103" s="11">
        <v>1.1749999999999998</v>
      </c>
      <c r="L103" s="11">
        <v>1.2650000000000001</v>
      </c>
      <c r="M103" s="11">
        <v>1.1949999999999998</v>
      </c>
      <c r="N103" s="11">
        <v>1.05</v>
      </c>
      <c r="O103" s="11">
        <v>1.0900000000000001</v>
      </c>
      <c r="P103" s="11">
        <v>1.4</v>
      </c>
      <c r="Q103" s="11">
        <v>1.25</v>
      </c>
      <c r="R103" s="11">
        <v>1.1749999999999998</v>
      </c>
      <c r="S103" s="11">
        <v>1.1866666666666665</v>
      </c>
      <c r="T103" s="11" t="s">
        <v>610</v>
      </c>
      <c r="U103" s="11">
        <v>1.2</v>
      </c>
      <c r="V103" s="11">
        <v>1.18</v>
      </c>
      <c r="W103" s="150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257</v>
      </c>
      <c r="C104" s="29"/>
      <c r="D104" s="24">
        <v>6.3245553203367569E-2</v>
      </c>
      <c r="E104" s="24">
        <v>3.7947331922020468E-2</v>
      </c>
      <c r="F104" s="24">
        <v>1.0954451150103331E-2</v>
      </c>
      <c r="G104" s="24">
        <v>5.1639777949432156E-2</v>
      </c>
      <c r="H104" s="24">
        <v>5.1639777949432156E-2</v>
      </c>
      <c r="I104" s="24">
        <v>1.8667261895271799E-2</v>
      </c>
      <c r="J104" s="24">
        <v>5.1639777949432156E-2</v>
      </c>
      <c r="K104" s="24">
        <v>3.1885210782848346E-2</v>
      </c>
      <c r="L104" s="24">
        <v>5.3541261347363422E-2</v>
      </c>
      <c r="M104" s="24">
        <v>4.4459719597256461E-2</v>
      </c>
      <c r="N104" s="24">
        <v>5.4772255750516662E-2</v>
      </c>
      <c r="O104" s="24">
        <v>1.0327955589886454E-2</v>
      </c>
      <c r="P104" s="24">
        <v>4.0824829046386332E-2</v>
      </c>
      <c r="Q104" s="24">
        <v>5.4772255750516662E-2</v>
      </c>
      <c r="R104" s="24">
        <v>6.3060817205826528E-2</v>
      </c>
      <c r="S104" s="24">
        <v>7.1232535221442544E-3</v>
      </c>
      <c r="T104" s="24" t="s">
        <v>610</v>
      </c>
      <c r="U104" s="24">
        <v>6.3245553203367569E-2</v>
      </c>
      <c r="V104" s="24">
        <v>4.9665548085837764E-2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30"/>
      <c r="B105" s="3" t="s">
        <v>86</v>
      </c>
      <c r="C105" s="29"/>
      <c r="D105" s="13">
        <v>5.2704627669472967E-2</v>
      </c>
      <c r="E105" s="13">
        <v>3.3287133264930241E-2</v>
      </c>
      <c r="F105" s="13">
        <v>9.5256096957420273E-3</v>
      </c>
      <c r="G105" s="13">
        <v>4.5564509955381305E-2</v>
      </c>
      <c r="H105" s="13">
        <v>4.5564509955381305E-2</v>
      </c>
      <c r="I105" s="13">
        <v>2.4112717195184243E-2</v>
      </c>
      <c r="J105" s="13">
        <v>4.5564509955381305E-2</v>
      </c>
      <c r="K105" s="13">
        <v>2.7059584822785018E-2</v>
      </c>
      <c r="L105" s="13">
        <v>4.204811100578279E-2</v>
      </c>
      <c r="M105" s="13">
        <v>3.730885560608934E-2</v>
      </c>
      <c r="N105" s="13">
        <v>5.2164053095730155E-2</v>
      </c>
      <c r="O105" s="13">
        <v>9.4463008444083431E-3</v>
      </c>
      <c r="P105" s="13">
        <v>2.881752638568447E-2</v>
      </c>
      <c r="Q105" s="13">
        <v>4.3817804600413332E-2</v>
      </c>
      <c r="R105" s="13">
        <v>5.2918168284609664E-2</v>
      </c>
      <c r="S105" s="13">
        <v>6.0168260628154198E-3</v>
      </c>
      <c r="T105" s="13" t="s">
        <v>610</v>
      </c>
      <c r="U105" s="13">
        <v>5.2704627669472974E-2</v>
      </c>
      <c r="V105" s="13">
        <v>4.2328592118611723E-2</v>
      </c>
      <c r="W105" s="150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258</v>
      </c>
      <c r="C106" s="29"/>
      <c r="D106" s="13">
        <v>2.8081865778201154E-2</v>
      </c>
      <c r="E106" s="13">
        <v>-2.3322227510709226E-2</v>
      </c>
      <c r="F106" s="13">
        <v>-1.47548786292242E-2</v>
      </c>
      <c r="G106" s="13">
        <v>-2.9033793431698984E-2</v>
      </c>
      <c r="H106" s="13">
        <v>-2.9033793431698984E-2</v>
      </c>
      <c r="I106" s="13">
        <v>-0.33674440742503575</v>
      </c>
      <c r="J106" s="13">
        <v>-2.9033793431698984E-2</v>
      </c>
      <c r="K106" s="13">
        <v>9.5192765349834119E-3</v>
      </c>
      <c r="L106" s="13">
        <v>9.090909090909105E-2</v>
      </c>
      <c r="M106" s="13">
        <v>2.0942408376963373E-2</v>
      </c>
      <c r="N106" s="13">
        <v>-0.10042836744407413</v>
      </c>
      <c r="O106" s="13">
        <v>-6.33031889576392E-2</v>
      </c>
      <c r="P106" s="13">
        <v>0.21370775821037613</v>
      </c>
      <c r="Q106" s="13">
        <v>7.0918610185625841E-2</v>
      </c>
      <c r="R106" s="13">
        <v>2.0942408376963595E-2</v>
      </c>
      <c r="S106" s="13">
        <v>1.4278914802474896E-2</v>
      </c>
      <c r="T106" s="13" t="s">
        <v>610</v>
      </c>
      <c r="U106" s="13">
        <v>2.8081865778200932E-2</v>
      </c>
      <c r="V106" s="13">
        <v>5.2356020942410098E-3</v>
      </c>
      <c r="W106" s="150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259</v>
      </c>
      <c r="C107" s="47"/>
      <c r="D107" s="45">
        <v>0.32</v>
      </c>
      <c r="E107" s="45">
        <v>0.56999999999999995</v>
      </c>
      <c r="F107" s="45">
        <v>0.42</v>
      </c>
      <c r="G107" s="45">
        <v>0.67</v>
      </c>
      <c r="H107" s="45">
        <v>0.67</v>
      </c>
      <c r="I107" s="45">
        <v>6.06</v>
      </c>
      <c r="J107" s="45">
        <v>0.67</v>
      </c>
      <c r="K107" s="45">
        <v>0</v>
      </c>
      <c r="L107" s="45">
        <v>1.42</v>
      </c>
      <c r="M107" s="45">
        <v>0.2</v>
      </c>
      <c r="N107" s="45">
        <v>1.92</v>
      </c>
      <c r="O107" s="45">
        <v>1.27</v>
      </c>
      <c r="P107" s="45">
        <v>3.57</v>
      </c>
      <c r="Q107" s="45">
        <v>1.07</v>
      </c>
      <c r="R107" s="45">
        <v>0.2</v>
      </c>
      <c r="S107" s="45">
        <v>0.08</v>
      </c>
      <c r="T107" s="45">
        <v>19.8</v>
      </c>
      <c r="U107" s="45">
        <v>0.32</v>
      </c>
      <c r="V107" s="45">
        <v>7.0000000000000007E-2</v>
      </c>
      <c r="W107" s="150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 ht="15">
      <c r="B109" s="8" t="s">
        <v>489</v>
      </c>
      <c r="BM109" s="28" t="s">
        <v>66</v>
      </c>
    </row>
    <row r="110" spans="1:65" ht="15">
      <c r="A110" s="25" t="s">
        <v>16</v>
      </c>
      <c r="B110" s="18" t="s">
        <v>108</v>
      </c>
      <c r="C110" s="15" t="s">
        <v>109</v>
      </c>
      <c r="D110" s="16" t="s">
        <v>225</v>
      </c>
      <c r="E110" s="17" t="s">
        <v>225</v>
      </c>
      <c r="F110" s="17" t="s">
        <v>225</v>
      </c>
      <c r="G110" s="17" t="s">
        <v>225</v>
      </c>
      <c r="H110" s="17" t="s">
        <v>225</v>
      </c>
      <c r="I110" s="17" t="s">
        <v>225</v>
      </c>
      <c r="J110" s="17" t="s">
        <v>225</v>
      </c>
      <c r="K110" s="17" t="s">
        <v>225</v>
      </c>
      <c r="L110" s="17" t="s">
        <v>225</v>
      </c>
      <c r="M110" s="17" t="s">
        <v>225</v>
      </c>
      <c r="N110" s="17" t="s">
        <v>225</v>
      </c>
      <c r="O110" s="17" t="s">
        <v>225</v>
      </c>
      <c r="P110" s="17" t="s">
        <v>225</v>
      </c>
      <c r="Q110" s="17" t="s">
        <v>225</v>
      </c>
      <c r="R110" s="17" t="s">
        <v>225</v>
      </c>
      <c r="S110" s="17" t="s">
        <v>225</v>
      </c>
      <c r="T110" s="17" t="s">
        <v>225</v>
      </c>
      <c r="U110" s="17" t="s">
        <v>225</v>
      </c>
      <c r="V110" s="17" t="s">
        <v>225</v>
      </c>
      <c r="W110" s="17" t="s">
        <v>225</v>
      </c>
      <c r="X110" s="17" t="s">
        <v>225</v>
      </c>
      <c r="Y110" s="150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226</v>
      </c>
      <c r="C111" s="9" t="s">
        <v>226</v>
      </c>
      <c r="D111" s="148" t="s">
        <v>228</v>
      </c>
      <c r="E111" s="149" t="s">
        <v>229</v>
      </c>
      <c r="F111" s="149" t="s">
        <v>230</v>
      </c>
      <c r="G111" s="149" t="s">
        <v>231</v>
      </c>
      <c r="H111" s="149" t="s">
        <v>232</v>
      </c>
      <c r="I111" s="149" t="s">
        <v>233</v>
      </c>
      <c r="J111" s="149" t="s">
        <v>234</v>
      </c>
      <c r="K111" s="149" t="s">
        <v>235</v>
      </c>
      <c r="L111" s="149" t="s">
        <v>236</v>
      </c>
      <c r="M111" s="149" t="s">
        <v>237</v>
      </c>
      <c r="N111" s="149" t="s">
        <v>238</v>
      </c>
      <c r="O111" s="149" t="s">
        <v>239</v>
      </c>
      <c r="P111" s="149" t="s">
        <v>240</v>
      </c>
      <c r="Q111" s="149" t="s">
        <v>241</v>
      </c>
      <c r="R111" s="149" t="s">
        <v>242</v>
      </c>
      <c r="S111" s="149" t="s">
        <v>243</v>
      </c>
      <c r="T111" s="149" t="s">
        <v>244</v>
      </c>
      <c r="U111" s="149" t="s">
        <v>245</v>
      </c>
      <c r="V111" s="149" t="s">
        <v>246</v>
      </c>
      <c r="W111" s="149" t="s">
        <v>247</v>
      </c>
      <c r="X111" s="149" t="s">
        <v>248</v>
      </c>
      <c r="Y111" s="150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262</v>
      </c>
      <c r="E112" s="11" t="s">
        <v>262</v>
      </c>
      <c r="F112" s="11" t="s">
        <v>262</v>
      </c>
      <c r="G112" s="11" t="s">
        <v>262</v>
      </c>
      <c r="H112" s="11" t="s">
        <v>279</v>
      </c>
      <c r="I112" s="11" t="s">
        <v>278</v>
      </c>
      <c r="J112" s="11" t="s">
        <v>278</v>
      </c>
      <c r="K112" s="11" t="s">
        <v>279</v>
      </c>
      <c r="L112" s="11" t="s">
        <v>262</v>
      </c>
      <c r="M112" s="11" t="s">
        <v>262</v>
      </c>
      <c r="N112" s="11" t="s">
        <v>262</v>
      </c>
      <c r="O112" s="11" t="s">
        <v>262</v>
      </c>
      <c r="P112" s="11" t="s">
        <v>262</v>
      </c>
      <c r="Q112" s="11" t="s">
        <v>279</v>
      </c>
      <c r="R112" s="11" t="s">
        <v>279</v>
      </c>
      <c r="S112" s="11" t="s">
        <v>262</v>
      </c>
      <c r="T112" s="11" t="s">
        <v>278</v>
      </c>
      <c r="U112" s="11" t="s">
        <v>278</v>
      </c>
      <c r="V112" s="11" t="s">
        <v>279</v>
      </c>
      <c r="W112" s="11" t="s">
        <v>262</v>
      </c>
      <c r="X112" s="11" t="s">
        <v>262</v>
      </c>
      <c r="Y112" s="150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2</v>
      </c>
    </row>
    <row r="113" spans="1:65">
      <c r="A113" s="30"/>
      <c r="B113" s="19"/>
      <c r="C113" s="9"/>
      <c r="D113" s="26" t="s">
        <v>280</v>
      </c>
      <c r="E113" s="26" t="s">
        <v>254</v>
      </c>
      <c r="F113" s="26" t="s">
        <v>281</v>
      </c>
      <c r="G113" s="26" t="s">
        <v>281</v>
      </c>
      <c r="H113" s="26" t="s">
        <v>282</v>
      </c>
      <c r="I113" s="26" t="s">
        <v>281</v>
      </c>
      <c r="J113" s="26" t="s">
        <v>283</v>
      </c>
      <c r="K113" s="26" t="s">
        <v>283</v>
      </c>
      <c r="L113" s="26" t="s">
        <v>281</v>
      </c>
      <c r="M113" s="26" t="s">
        <v>282</v>
      </c>
      <c r="N113" s="26" t="s">
        <v>282</v>
      </c>
      <c r="O113" s="26" t="s">
        <v>283</v>
      </c>
      <c r="P113" s="26" t="s">
        <v>283</v>
      </c>
      <c r="Q113" s="26" t="s">
        <v>282</v>
      </c>
      <c r="R113" s="26" t="s">
        <v>281</v>
      </c>
      <c r="S113" s="26" t="s">
        <v>115</v>
      </c>
      <c r="T113" s="26" t="s">
        <v>281</v>
      </c>
      <c r="U113" s="26" t="s">
        <v>280</v>
      </c>
      <c r="V113" s="26" t="s">
        <v>280</v>
      </c>
      <c r="W113" s="26" t="s">
        <v>281</v>
      </c>
      <c r="X113" s="26" t="s">
        <v>281</v>
      </c>
      <c r="Y113" s="150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3</v>
      </c>
    </row>
    <row r="114" spans="1:65">
      <c r="A114" s="30"/>
      <c r="B114" s="18">
        <v>1</v>
      </c>
      <c r="C114" s="14">
        <v>1</v>
      </c>
      <c r="D114" s="154">
        <v>4.2</v>
      </c>
      <c r="E114" s="22">
        <v>3.57</v>
      </c>
      <c r="F114" s="154">
        <v>3.28</v>
      </c>
      <c r="G114" s="22">
        <v>3.08</v>
      </c>
      <c r="H114" s="22">
        <v>3.49</v>
      </c>
      <c r="I114" s="152">
        <v>5</v>
      </c>
      <c r="J114" s="152">
        <v>4.8540000000000001</v>
      </c>
      <c r="K114" s="22">
        <v>3.82</v>
      </c>
      <c r="L114" s="22">
        <v>3.27</v>
      </c>
      <c r="M114" s="22">
        <v>3.55</v>
      </c>
      <c r="N114" s="22">
        <v>3.38</v>
      </c>
      <c r="O114" s="22">
        <v>3.1</v>
      </c>
      <c r="P114" s="22">
        <v>3.02</v>
      </c>
      <c r="Q114" s="22">
        <v>3.24</v>
      </c>
      <c r="R114" s="22">
        <v>3.41</v>
      </c>
      <c r="S114" s="22">
        <v>3.25</v>
      </c>
      <c r="T114" s="152" t="s">
        <v>101</v>
      </c>
      <c r="U114" s="152" t="s">
        <v>102</v>
      </c>
      <c r="V114" s="22">
        <v>3.28</v>
      </c>
      <c r="W114" s="22">
        <v>3.52</v>
      </c>
      <c r="X114" s="22">
        <v>3.28</v>
      </c>
      <c r="Y114" s="150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>
        <v>1</v>
      </c>
      <c r="C115" s="9">
        <v>2</v>
      </c>
      <c r="D115" s="11">
        <v>3.57</v>
      </c>
      <c r="E115" s="11">
        <v>3.6</v>
      </c>
      <c r="F115" s="11">
        <v>3.15</v>
      </c>
      <c r="G115" s="11">
        <v>3.19</v>
      </c>
      <c r="H115" s="11">
        <v>3.44</v>
      </c>
      <c r="I115" s="153">
        <v>5</v>
      </c>
      <c r="J115" s="153">
        <v>4.9875000000000007</v>
      </c>
      <c r="K115" s="11">
        <v>3.47</v>
      </c>
      <c r="L115" s="11">
        <v>3.42</v>
      </c>
      <c r="M115" s="151">
        <v>3.76</v>
      </c>
      <c r="N115" s="11">
        <v>3.32</v>
      </c>
      <c r="O115" s="11">
        <v>3.2</v>
      </c>
      <c r="P115" s="11">
        <v>2.9</v>
      </c>
      <c r="Q115" s="11">
        <v>3.06</v>
      </c>
      <c r="R115" s="11">
        <v>3.28</v>
      </c>
      <c r="S115" s="11">
        <v>3.21</v>
      </c>
      <c r="T115" s="153" t="s">
        <v>101</v>
      </c>
      <c r="U115" s="153" t="s">
        <v>102</v>
      </c>
      <c r="V115" s="11">
        <v>3.11</v>
      </c>
      <c r="W115" s="11">
        <v>3.43</v>
      </c>
      <c r="X115" s="11">
        <v>2.94</v>
      </c>
      <c r="Y115" s="150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22</v>
      </c>
    </row>
    <row r="116" spans="1:65">
      <c r="A116" s="30"/>
      <c r="B116" s="19">
        <v>1</v>
      </c>
      <c r="C116" s="9">
        <v>3</v>
      </c>
      <c r="D116" s="11">
        <v>3.51</v>
      </c>
      <c r="E116" s="11">
        <v>3.77</v>
      </c>
      <c r="F116" s="11">
        <v>3.21</v>
      </c>
      <c r="G116" s="11">
        <v>3.16</v>
      </c>
      <c r="H116" s="11">
        <v>3.2</v>
      </c>
      <c r="I116" s="153">
        <v>3</v>
      </c>
      <c r="J116" s="153">
        <v>4.7219999999999995</v>
      </c>
      <c r="K116" s="11">
        <v>3.57</v>
      </c>
      <c r="L116" s="11">
        <v>3.36</v>
      </c>
      <c r="M116" s="11">
        <v>3.59</v>
      </c>
      <c r="N116" s="11">
        <v>3.31</v>
      </c>
      <c r="O116" s="11">
        <v>3.3</v>
      </c>
      <c r="P116" s="11">
        <v>2.81</v>
      </c>
      <c r="Q116" s="11">
        <v>3.16</v>
      </c>
      <c r="R116" s="11">
        <v>3.04</v>
      </c>
      <c r="S116" s="11">
        <v>3.21</v>
      </c>
      <c r="T116" s="153" t="s">
        <v>101</v>
      </c>
      <c r="U116" s="153" t="s">
        <v>102</v>
      </c>
      <c r="V116" s="11">
        <v>3.12</v>
      </c>
      <c r="W116" s="11">
        <v>3.31</v>
      </c>
      <c r="X116" s="11">
        <v>3.34</v>
      </c>
      <c r="Y116" s="150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16</v>
      </c>
    </row>
    <row r="117" spans="1:65">
      <c r="A117" s="30"/>
      <c r="B117" s="19">
        <v>1</v>
      </c>
      <c r="C117" s="9">
        <v>4</v>
      </c>
      <c r="D117" s="11">
        <v>3.9600000000000004</v>
      </c>
      <c r="E117" s="11">
        <v>3.71</v>
      </c>
      <c r="F117" s="11">
        <v>3.11</v>
      </c>
      <c r="G117" s="11">
        <v>3.19</v>
      </c>
      <c r="H117" s="11">
        <v>3.28</v>
      </c>
      <c r="I117" s="153">
        <v>3</v>
      </c>
      <c r="J117" s="153">
        <v>4.5935000000000006</v>
      </c>
      <c r="K117" s="11">
        <v>3.71</v>
      </c>
      <c r="L117" s="11">
        <v>3.38</v>
      </c>
      <c r="M117" s="11">
        <v>3.6</v>
      </c>
      <c r="N117" s="11">
        <v>3.38</v>
      </c>
      <c r="O117" s="11">
        <v>3.1</v>
      </c>
      <c r="P117" s="11">
        <v>2.69</v>
      </c>
      <c r="Q117" s="11">
        <v>3.22</v>
      </c>
      <c r="R117" s="11">
        <v>3.12</v>
      </c>
      <c r="S117" s="11">
        <v>3.36</v>
      </c>
      <c r="T117" s="153" t="s">
        <v>101</v>
      </c>
      <c r="U117" s="153" t="s">
        <v>102</v>
      </c>
      <c r="V117" s="11">
        <v>3.69</v>
      </c>
      <c r="W117" s="11">
        <v>3.37</v>
      </c>
      <c r="X117" s="11">
        <v>3.31</v>
      </c>
      <c r="Y117" s="150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3.325823529411764</v>
      </c>
    </row>
    <row r="118" spans="1:65">
      <c r="A118" s="30"/>
      <c r="B118" s="19">
        <v>1</v>
      </c>
      <c r="C118" s="9">
        <v>5</v>
      </c>
      <c r="D118" s="11">
        <v>3.76</v>
      </c>
      <c r="E118" s="11">
        <v>3.71</v>
      </c>
      <c r="F118" s="11">
        <v>3.15</v>
      </c>
      <c r="G118" s="151">
        <v>3.55</v>
      </c>
      <c r="H118" s="11">
        <v>3.34</v>
      </c>
      <c r="I118" s="153">
        <v>4</v>
      </c>
      <c r="J118" s="153">
        <v>4.2385000000000002</v>
      </c>
      <c r="K118" s="11">
        <v>3.63</v>
      </c>
      <c r="L118" s="11">
        <v>3.3</v>
      </c>
      <c r="M118" s="11">
        <v>3.59</v>
      </c>
      <c r="N118" s="11">
        <v>3.45</v>
      </c>
      <c r="O118" s="11">
        <v>3.2</v>
      </c>
      <c r="P118" s="11">
        <v>2.95</v>
      </c>
      <c r="Q118" s="11">
        <v>2.97</v>
      </c>
      <c r="R118" s="11">
        <v>3.19</v>
      </c>
      <c r="S118" s="11">
        <v>3.3</v>
      </c>
      <c r="T118" s="153" t="s">
        <v>101</v>
      </c>
      <c r="U118" s="153" t="s">
        <v>102</v>
      </c>
      <c r="V118" s="11">
        <v>3.42</v>
      </c>
      <c r="W118" s="11">
        <v>3.31</v>
      </c>
      <c r="X118" s="11">
        <v>3.22</v>
      </c>
      <c r="Y118" s="150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76</v>
      </c>
    </row>
    <row r="119" spans="1:65">
      <c r="A119" s="30"/>
      <c r="B119" s="19">
        <v>1</v>
      </c>
      <c r="C119" s="9">
        <v>6</v>
      </c>
      <c r="D119" s="11">
        <v>3.77</v>
      </c>
      <c r="E119" s="11">
        <v>3.67</v>
      </c>
      <c r="F119" s="11">
        <v>3.14</v>
      </c>
      <c r="G119" s="11">
        <v>3.07</v>
      </c>
      <c r="H119" s="11">
        <v>3.38</v>
      </c>
      <c r="I119" s="153">
        <v>2</v>
      </c>
      <c r="J119" s="153">
        <v>5.4039999999999999</v>
      </c>
      <c r="K119" s="11">
        <v>3.57</v>
      </c>
      <c r="L119" s="11">
        <v>3.29</v>
      </c>
      <c r="M119" s="11">
        <v>3.52</v>
      </c>
      <c r="N119" s="11">
        <v>3.42</v>
      </c>
      <c r="O119" s="11">
        <v>3.1</v>
      </c>
      <c r="P119" s="11">
        <v>3.07</v>
      </c>
      <c r="Q119" s="11">
        <v>2.95</v>
      </c>
      <c r="R119" s="11">
        <v>3.08</v>
      </c>
      <c r="S119" s="11">
        <v>3.33</v>
      </c>
      <c r="T119" s="153" t="s">
        <v>101</v>
      </c>
      <c r="U119" s="153" t="s">
        <v>102</v>
      </c>
      <c r="V119" s="11">
        <v>3.69</v>
      </c>
      <c r="W119" s="11">
        <v>3.46</v>
      </c>
      <c r="X119" s="11">
        <v>2.96</v>
      </c>
      <c r="Y119" s="150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5"/>
    </row>
    <row r="120" spans="1:65">
      <c r="A120" s="30"/>
      <c r="B120" s="20" t="s">
        <v>255</v>
      </c>
      <c r="C120" s="12"/>
      <c r="D120" s="23">
        <v>3.7949999999999999</v>
      </c>
      <c r="E120" s="23">
        <v>3.6716666666666669</v>
      </c>
      <c r="F120" s="23">
        <v>3.1733333333333333</v>
      </c>
      <c r="G120" s="23">
        <v>3.2066666666666666</v>
      </c>
      <c r="H120" s="23">
        <v>3.355</v>
      </c>
      <c r="I120" s="23">
        <v>3.6666666666666665</v>
      </c>
      <c r="J120" s="23">
        <v>4.7999166666666664</v>
      </c>
      <c r="K120" s="23">
        <v>3.6283333333333334</v>
      </c>
      <c r="L120" s="23">
        <v>3.3366666666666664</v>
      </c>
      <c r="M120" s="23">
        <v>3.6016666666666661</v>
      </c>
      <c r="N120" s="23">
        <v>3.3766666666666665</v>
      </c>
      <c r="O120" s="23">
        <v>3.1666666666666674</v>
      </c>
      <c r="P120" s="23">
        <v>2.9066666666666667</v>
      </c>
      <c r="Q120" s="23">
        <v>3.1</v>
      </c>
      <c r="R120" s="23">
        <v>3.1866666666666674</v>
      </c>
      <c r="S120" s="23">
        <v>3.276666666666666</v>
      </c>
      <c r="T120" s="23" t="s">
        <v>610</v>
      </c>
      <c r="U120" s="23" t="s">
        <v>610</v>
      </c>
      <c r="V120" s="23">
        <v>3.3849999999999998</v>
      </c>
      <c r="W120" s="23">
        <v>3.4</v>
      </c>
      <c r="X120" s="23">
        <v>3.1750000000000003</v>
      </c>
      <c r="Y120" s="150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3" t="s">
        <v>256</v>
      </c>
      <c r="C121" s="29"/>
      <c r="D121" s="11">
        <v>3.7649999999999997</v>
      </c>
      <c r="E121" s="11">
        <v>3.69</v>
      </c>
      <c r="F121" s="11">
        <v>3.15</v>
      </c>
      <c r="G121" s="11">
        <v>3.1749999999999998</v>
      </c>
      <c r="H121" s="11">
        <v>3.36</v>
      </c>
      <c r="I121" s="11">
        <v>3.5</v>
      </c>
      <c r="J121" s="11">
        <v>4.7880000000000003</v>
      </c>
      <c r="K121" s="11">
        <v>3.5999999999999996</v>
      </c>
      <c r="L121" s="11">
        <v>3.33</v>
      </c>
      <c r="M121" s="11">
        <v>3.59</v>
      </c>
      <c r="N121" s="11">
        <v>3.38</v>
      </c>
      <c r="O121" s="11">
        <v>3.1500000000000004</v>
      </c>
      <c r="P121" s="11">
        <v>2.9249999999999998</v>
      </c>
      <c r="Q121" s="11">
        <v>3.1100000000000003</v>
      </c>
      <c r="R121" s="11">
        <v>3.1550000000000002</v>
      </c>
      <c r="S121" s="11">
        <v>3.2749999999999999</v>
      </c>
      <c r="T121" s="11" t="s">
        <v>610</v>
      </c>
      <c r="U121" s="11" t="s">
        <v>610</v>
      </c>
      <c r="V121" s="11">
        <v>3.3499999999999996</v>
      </c>
      <c r="W121" s="11">
        <v>3.4000000000000004</v>
      </c>
      <c r="X121" s="11">
        <v>3.25</v>
      </c>
      <c r="Y121" s="150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257</v>
      </c>
      <c r="C122" s="29"/>
      <c r="D122" s="24">
        <v>0.25493136331177479</v>
      </c>
      <c r="E122" s="24">
        <v>7.4944423853057079E-2</v>
      </c>
      <c r="F122" s="24">
        <v>6.1535897382476362E-2</v>
      </c>
      <c r="G122" s="24">
        <v>0.17625738755203041</v>
      </c>
      <c r="H122" s="24">
        <v>0.10578279633286314</v>
      </c>
      <c r="I122" s="24">
        <v>1.2110601416389963</v>
      </c>
      <c r="J122" s="24">
        <v>0.39163674708416552</v>
      </c>
      <c r="K122" s="24">
        <v>0.12270560976037995</v>
      </c>
      <c r="L122" s="24">
        <v>5.8878405775518942E-2</v>
      </c>
      <c r="M122" s="24">
        <v>8.3286653592677493E-2</v>
      </c>
      <c r="N122" s="24">
        <v>5.4650404085117919E-2</v>
      </c>
      <c r="O122" s="24">
        <v>8.1649658092772526E-2</v>
      </c>
      <c r="P122" s="24">
        <v>0.13980939405729023</v>
      </c>
      <c r="Q122" s="24">
        <v>0.12537942414925984</v>
      </c>
      <c r="R122" s="24">
        <v>0.13851594372730766</v>
      </c>
      <c r="S122" s="24">
        <v>6.3140055960275041E-2</v>
      </c>
      <c r="T122" s="24" t="s">
        <v>610</v>
      </c>
      <c r="U122" s="24" t="s">
        <v>610</v>
      </c>
      <c r="V122" s="24">
        <v>0.26235472170326951</v>
      </c>
      <c r="W122" s="24">
        <v>8.4852813742385694E-2</v>
      </c>
      <c r="X122" s="24">
        <v>0.17885748516626301</v>
      </c>
      <c r="Y122" s="205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30"/>
      <c r="B123" s="3" t="s">
        <v>86</v>
      </c>
      <c r="C123" s="29"/>
      <c r="D123" s="13">
        <v>6.7175589805474251E-2</v>
      </c>
      <c r="E123" s="13">
        <v>2.0411554385762254E-2</v>
      </c>
      <c r="F123" s="13">
        <v>1.9391564301200533E-2</v>
      </c>
      <c r="G123" s="13">
        <v>5.4965921274021959E-2</v>
      </c>
      <c r="H123" s="13">
        <v>3.1529894585056076E-2</v>
      </c>
      <c r="I123" s="13">
        <v>0.33028912953790812</v>
      </c>
      <c r="J123" s="13">
        <v>8.1592405510685709E-2</v>
      </c>
      <c r="K123" s="13">
        <v>3.3818725703366082E-2</v>
      </c>
      <c r="L123" s="13">
        <v>1.7645875856798884E-2</v>
      </c>
      <c r="M123" s="13">
        <v>2.3124475777698522E-2</v>
      </c>
      <c r="N123" s="13">
        <v>1.6184719867260985E-2</v>
      </c>
      <c r="O123" s="13">
        <v>2.5784102555612372E-2</v>
      </c>
      <c r="P123" s="13">
        <v>4.8099562175673245E-2</v>
      </c>
      <c r="Q123" s="13">
        <v>4.0444975532019305E-2</v>
      </c>
      <c r="R123" s="13">
        <v>4.3467346357941722E-2</v>
      </c>
      <c r="S123" s="13">
        <v>1.9269599987876414E-2</v>
      </c>
      <c r="T123" s="13" t="s">
        <v>610</v>
      </c>
      <c r="U123" s="13" t="s">
        <v>610</v>
      </c>
      <c r="V123" s="13">
        <v>7.7505087652369131E-2</v>
      </c>
      <c r="W123" s="13">
        <v>2.4956709924231088E-2</v>
      </c>
      <c r="X123" s="13">
        <v>5.6333066194098586E-2</v>
      </c>
      <c r="Y123" s="150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258</v>
      </c>
      <c r="C124" s="29"/>
      <c r="D124" s="13">
        <v>0.14107076531243945</v>
      </c>
      <c r="E124" s="13">
        <v>0.10398721826232071</v>
      </c>
      <c r="F124" s="13">
        <v>-4.5850356980726925E-2</v>
      </c>
      <c r="G124" s="13">
        <v>-3.5827776696911062E-2</v>
      </c>
      <c r="H124" s="13">
        <v>8.7727055660695719E-3</v>
      </c>
      <c r="I124" s="13">
        <v>0.10248383121974824</v>
      </c>
      <c r="J124" s="13">
        <v>0.44322650441877909</v>
      </c>
      <c r="K124" s="13">
        <v>9.0957863893359914E-2</v>
      </c>
      <c r="L124" s="13">
        <v>3.2602864099708917E-3</v>
      </c>
      <c r="M124" s="13">
        <v>8.2939799666307046E-2</v>
      </c>
      <c r="N124" s="13">
        <v>1.5287382750549972E-2</v>
      </c>
      <c r="O124" s="13">
        <v>-4.785487303748992E-2</v>
      </c>
      <c r="P124" s="13">
        <v>-0.12603099925125405</v>
      </c>
      <c r="Q124" s="13">
        <v>-6.7900033605121868E-2</v>
      </c>
      <c r="R124" s="13">
        <v>-4.184132486720038E-2</v>
      </c>
      <c r="S124" s="13">
        <v>-1.478035810089795E-2</v>
      </c>
      <c r="T124" s="13" t="s">
        <v>610</v>
      </c>
      <c r="U124" s="13" t="s">
        <v>610</v>
      </c>
      <c r="V124" s="13">
        <v>1.7793027821503937E-2</v>
      </c>
      <c r="W124" s="13">
        <v>2.230318894922112E-2</v>
      </c>
      <c r="X124" s="13">
        <v>-4.5349227966536065E-2</v>
      </c>
      <c r="Y124" s="150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259</v>
      </c>
      <c r="C125" s="47"/>
      <c r="D125" s="45">
        <v>2.41</v>
      </c>
      <c r="E125" s="45">
        <v>1.8</v>
      </c>
      <c r="F125" s="45">
        <v>0.66</v>
      </c>
      <c r="G125" s="45">
        <v>0.49</v>
      </c>
      <c r="H125" s="45">
        <v>0.24</v>
      </c>
      <c r="I125" s="45" t="s">
        <v>260</v>
      </c>
      <c r="J125" s="45">
        <v>7.37</v>
      </c>
      <c r="K125" s="45">
        <v>1.59</v>
      </c>
      <c r="L125" s="45">
        <v>0.15</v>
      </c>
      <c r="M125" s="45">
        <v>1.46</v>
      </c>
      <c r="N125" s="45">
        <v>0.35</v>
      </c>
      <c r="O125" s="45">
        <v>0.69</v>
      </c>
      <c r="P125" s="45">
        <v>1.97</v>
      </c>
      <c r="Q125" s="45">
        <v>1.02</v>
      </c>
      <c r="R125" s="45">
        <v>0.59</v>
      </c>
      <c r="S125" s="45">
        <v>0.15</v>
      </c>
      <c r="T125" s="45">
        <v>11.38</v>
      </c>
      <c r="U125" s="45">
        <v>3.98</v>
      </c>
      <c r="V125" s="45">
        <v>0.39</v>
      </c>
      <c r="W125" s="45">
        <v>0.46</v>
      </c>
      <c r="X125" s="45">
        <v>0.65</v>
      </c>
      <c r="Y125" s="150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 t="s">
        <v>284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BM126" s="55"/>
    </row>
    <row r="127" spans="1:65">
      <c r="BM127" s="55"/>
    </row>
    <row r="128" spans="1:65" ht="15">
      <c r="B128" s="8" t="s">
        <v>490</v>
      </c>
      <c r="BM128" s="28" t="s">
        <v>66</v>
      </c>
    </row>
    <row r="129" spans="1:65" ht="15">
      <c r="A129" s="25" t="s">
        <v>50</v>
      </c>
      <c r="B129" s="18" t="s">
        <v>108</v>
      </c>
      <c r="C129" s="15" t="s">
        <v>109</v>
      </c>
      <c r="D129" s="16" t="s">
        <v>225</v>
      </c>
      <c r="E129" s="17" t="s">
        <v>225</v>
      </c>
      <c r="F129" s="17" t="s">
        <v>225</v>
      </c>
      <c r="G129" s="17" t="s">
        <v>225</v>
      </c>
      <c r="H129" s="17" t="s">
        <v>225</v>
      </c>
      <c r="I129" s="17" t="s">
        <v>225</v>
      </c>
      <c r="J129" s="17" t="s">
        <v>225</v>
      </c>
      <c r="K129" s="17" t="s">
        <v>225</v>
      </c>
      <c r="L129" s="17" t="s">
        <v>225</v>
      </c>
      <c r="M129" s="17" t="s">
        <v>225</v>
      </c>
      <c r="N129" s="17" t="s">
        <v>225</v>
      </c>
      <c r="O129" s="17" t="s">
        <v>225</v>
      </c>
      <c r="P129" s="17" t="s">
        <v>225</v>
      </c>
      <c r="Q129" s="17" t="s">
        <v>225</v>
      </c>
      <c r="R129" s="17" t="s">
        <v>225</v>
      </c>
      <c r="S129" s="17" t="s">
        <v>225</v>
      </c>
      <c r="T129" s="17" t="s">
        <v>225</v>
      </c>
      <c r="U129" s="17" t="s">
        <v>225</v>
      </c>
      <c r="V129" s="17" t="s">
        <v>225</v>
      </c>
      <c r="W129" s="17" t="s">
        <v>225</v>
      </c>
      <c r="X129" s="17" t="s">
        <v>225</v>
      </c>
      <c r="Y129" s="150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226</v>
      </c>
      <c r="C130" s="9" t="s">
        <v>226</v>
      </c>
      <c r="D130" s="148" t="s">
        <v>228</v>
      </c>
      <c r="E130" s="149" t="s">
        <v>229</v>
      </c>
      <c r="F130" s="149" t="s">
        <v>230</v>
      </c>
      <c r="G130" s="149" t="s">
        <v>231</v>
      </c>
      <c r="H130" s="149" t="s">
        <v>232</v>
      </c>
      <c r="I130" s="149" t="s">
        <v>233</v>
      </c>
      <c r="J130" s="149" t="s">
        <v>234</v>
      </c>
      <c r="K130" s="149" t="s">
        <v>235</v>
      </c>
      <c r="L130" s="149" t="s">
        <v>236</v>
      </c>
      <c r="M130" s="149" t="s">
        <v>237</v>
      </c>
      <c r="N130" s="149" t="s">
        <v>238</v>
      </c>
      <c r="O130" s="149" t="s">
        <v>239</v>
      </c>
      <c r="P130" s="149" t="s">
        <v>240</v>
      </c>
      <c r="Q130" s="149" t="s">
        <v>241</v>
      </c>
      <c r="R130" s="149" t="s">
        <v>242</v>
      </c>
      <c r="S130" s="149" t="s">
        <v>243</v>
      </c>
      <c r="T130" s="149" t="s">
        <v>244</v>
      </c>
      <c r="U130" s="149" t="s">
        <v>245</v>
      </c>
      <c r="V130" s="149" t="s">
        <v>246</v>
      </c>
      <c r="W130" s="149" t="s">
        <v>247</v>
      </c>
      <c r="X130" s="149" t="s">
        <v>248</v>
      </c>
      <c r="Y130" s="150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1</v>
      </c>
    </row>
    <row r="131" spans="1:65">
      <c r="A131" s="30"/>
      <c r="B131" s="19"/>
      <c r="C131" s="9"/>
      <c r="D131" s="10" t="s">
        <v>278</v>
      </c>
      <c r="E131" s="11" t="s">
        <v>262</v>
      </c>
      <c r="F131" s="11" t="s">
        <v>262</v>
      </c>
      <c r="G131" s="11" t="s">
        <v>262</v>
      </c>
      <c r="H131" s="11" t="s">
        <v>279</v>
      </c>
      <c r="I131" s="11" t="s">
        <v>278</v>
      </c>
      <c r="J131" s="11" t="s">
        <v>278</v>
      </c>
      <c r="K131" s="11" t="s">
        <v>279</v>
      </c>
      <c r="L131" s="11" t="s">
        <v>262</v>
      </c>
      <c r="M131" s="11" t="s">
        <v>278</v>
      </c>
      <c r="N131" s="11" t="s">
        <v>278</v>
      </c>
      <c r="O131" s="11" t="s">
        <v>278</v>
      </c>
      <c r="P131" s="11" t="s">
        <v>279</v>
      </c>
      <c r="Q131" s="11" t="s">
        <v>279</v>
      </c>
      <c r="R131" s="11" t="s">
        <v>279</v>
      </c>
      <c r="S131" s="11" t="s">
        <v>262</v>
      </c>
      <c r="T131" s="11" t="s">
        <v>278</v>
      </c>
      <c r="U131" s="11" t="s">
        <v>278</v>
      </c>
      <c r="V131" s="11" t="s">
        <v>279</v>
      </c>
      <c r="W131" s="11" t="s">
        <v>262</v>
      </c>
      <c r="X131" s="11" t="s">
        <v>262</v>
      </c>
      <c r="Y131" s="150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9"/>
      <c r="C132" s="9"/>
      <c r="D132" s="26" t="s">
        <v>280</v>
      </c>
      <c r="E132" s="26" t="s">
        <v>254</v>
      </c>
      <c r="F132" s="26" t="s">
        <v>281</v>
      </c>
      <c r="G132" s="26" t="s">
        <v>281</v>
      </c>
      <c r="H132" s="26" t="s">
        <v>282</v>
      </c>
      <c r="I132" s="26" t="s">
        <v>281</v>
      </c>
      <c r="J132" s="26" t="s">
        <v>283</v>
      </c>
      <c r="K132" s="26" t="s">
        <v>283</v>
      </c>
      <c r="L132" s="26" t="s">
        <v>281</v>
      </c>
      <c r="M132" s="26" t="s">
        <v>282</v>
      </c>
      <c r="N132" s="26" t="s">
        <v>282</v>
      </c>
      <c r="O132" s="26" t="s">
        <v>283</v>
      </c>
      <c r="P132" s="26" t="s">
        <v>283</v>
      </c>
      <c r="Q132" s="26" t="s">
        <v>282</v>
      </c>
      <c r="R132" s="26" t="s">
        <v>281</v>
      </c>
      <c r="S132" s="26" t="s">
        <v>115</v>
      </c>
      <c r="T132" s="26" t="s">
        <v>281</v>
      </c>
      <c r="U132" s="26" t="s">
        <v>280</v>
      </c>
      <c r="V132" s="26" t="s">
        <v>280</v>
      </c>
      <c r="W132" s="26" t="s">
        <v>281</v>
      </c>
      <c r="X132" s="26" t="s">
        <v>281</v>
      </c>
      <c r="Y132" s="150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152">
        <v>1.1000000000000001</v>
      </c>
      <c r="E133" s="22">
        <v>0.97</v>
      </c>
      <c r="F133" s="22">
        <v>1</v>
      </c>
      <c r="G133" s="22">
        <v>0.98999999999999988</v>
      </c>
      <c r="H133" s="22">
        <v>1.03</v>
      </c>
      <c r="I133" s="22">
        <v>1.02</v>
      </c>
      <c r="J133" s="152">
        <v>1.1316035</v>
      </c>
      <c r="K133" s="22">
        <v>1</v>
      </c>
      <c r="L133" s="22">
        <v>0.98999999999999988</v>
      </c>
      <c r="M133" s="22">
        <v>0.98</v>
      </c>
      <c r="N133" s="22">
        <v>1.05</v>
      </c>
      <c r="O133" s="22">
        <v>1.03</v>
      </c>
      <c r="P133" s="22">
        <v>1.03</v>
      </c>
      <c r="Q133" s="22">
        <v>1.02</v>
      </c>
      <c r="R133" s="22">
        <v>1.1100000000000001</v>
      </c>
      <c r="S133" s="22">
        <v>1</v>
      </c>
      <c r="T133" s="22">
        <v>1.0483333333333333</v>
      </c>
      <c r="U133" s="22">
        <v>0.99780000000000002</v>
      </c>
      <c r="V133" s="22">
        <v>1</v>
      </c>
      <c r="W133" s="22">
        <v>0.96</v>
      </c>
      <c r="X133" s="22">
        <v>0.93</v>
      </c>
      <c r="Y133" s="150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</v>
      </c>
    </row>
    <row r="134" spans="1:65">
      <c r="A134" s="30"/>
      <c r="B134" s="19">
        <v>1</v>
      </c>
      <c r="C134" s="9">
        <v>2</v>
      </c>
      <c r="D134" s="153">
        <v>1.1100000000000001</v>
      </c>
      <c r="E134" s="11">
        <v>0.97</v>
      </c>
      <c r="F134" s="11">
        <v>1</v>
      </c>
      <c r="G134" s="11">
        <v>1</v>
      </c>
      <c r="H134" s="11">
        <v>1.01</v>
      </c>
      <c r="I134" s="11">
        <v>1.02</v>
      </c>
      <c r="J134" s="153">
        <v>1.12956385</v>
      </c>
      <c r="K134" s="11">
        <v>1</v>
      </c>
      <c r="L134" s="11">
        <v>1.02</v>
      </c>
      <c r="M134" s="11">
        <v>1.02</v>
      </c>
      <c r="N134" s="11">
        <v>1.07</v>
      </c>
      <c r="O134" s="11">
        <v>1.04</v>
      </c>
      <c r="P134" s="11">
        <v>1.01</v>
      </c>
      <c r="Q134" s="11">
        <v>1.01</v>
      </c>
      <c r="R134" s="11">
        <v>1.04</v>
      </c>
      <c r="S134" s="11">
        <v>0.98999999999999988</v>
      </c>
      <c r="T134" s="11">
        <v>1.0553333333333335</v>
      </c>
      <c r="U134" s="11">
        <v>0.9998999999999999</v>
      </c>
      <c r="V134" s="11">
        <v>1</v>
      </c>
      <c r="W134" s="11">
        <v>0.96</v>
      </c>
      <c r="X134" s="11">
        <v>0.97</v>
      </c>
      <c r="Y134" s="150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 t="e">
        <v>#N/A</v>
      </c>
    </row>
    <row r="135" spans="1:65">
      <c r="A135" s="30"/>
      <c r="B135" s="19">
        <v>1</v>
      </c>
      <c r="C135" s="9">
        <v>3</v>
      </c>
      <c r="D135" s="153">
        <v>1.0900000000000001</v>
      </c>
      <c r="E135" s="11">
        <v>0.97</v>
      </c>
      <c r="F135" s="11">
        <v>0.97</v>
      </c>
      <c r="G135" s="11">
        <v>1.01</v>
      </c>
      <c r="H135" s="11">
        <v>1.03</v>
      </c>
      <c r="I135" s="11">
        <v>1.01</v>
      </c>
      <c r="J135" s="153">
        <v>1.0588866000000001</v>
      </c>
      <c r="K135" s="11">
        <v>1.01</v>
      </c>
      <c r="L135" s="11">
        <v>1</v>
      </c>
      <c r="M135" s="11">
        <v>1.01</v>
      </c>
      <c r="N135" s="11">
        <v>1.05</v>
      </c>
      <c r="O135" s="11">
        <v>1.03</v>
      </c>
      <c r="P135" s="11">
        <v>0.98999999999999988</v>
      </c>
      <c r="Q135" s="11">
        <v>1.01</v>
      </c>
      <c r="R135" s="11">
        <v>1.04</v>
      </c>
      <c r="S135" s="11">
        <v>0.98</v>
      </c>
      <c r="T135" s="11">
        <v>1.0549999999999999</v>
      </c>
      <c r="U135" s="11">
        <v>0.99129999999999996</v>
      </c>
      <c r="V135" s="11">
        <v>1.01</v>
      </c>
      <c r="W135" s="11">
        <v>0.95</v>
      </c>
      <c r="X135" s="11">
        <v>0.96</v>
      </c>
      <c r="Y135" s="150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16</v>
      </c>
    </row>
    <row r="136" spans="1:65">
      <c r="A136" s="30"/>
      <c r="B136" s="19">
        <v>1</v>
      </c>
      <c r="C136" s="9">
        <v>4</v>
      </c>
      <c r="D136" s="153">
        <v>1.1200000000000001</v>
      </c>
      <c r="E136" s="11">
        <v>0.97</v>
      </c>
      <c r="F136" s="11">
        <v>1.02</v>
      </c>
      <c r="G136" s="11">
        <v>1</v>
      </c>
      <c r="H136" s="11">
        <v>1.02</v>
      </c>
      <c r="I136" s="11">
        <v>1.02</v>
      </c>
      <c r="J136" s="153">
        <v>1.0831737000000001</v>
      </c>
      <c r="K136" s="11">
        <v>1</v>
      </c>
      <c r="L136" s="11">
        <v>0.98999999999999988</v>
      </c>
      <c r="M136" s="11">
        <v>1</v>
      </c>
      <c r="N136" s="11">
        <v>1.08</v>
      </c>
      <c r="O136" s="11">
        <v>1.01</v>
      </c>
      <c r="P136" s="11">
        <v>0.98999999999999988</v>
      </c>
      <c r="Q136" s="11">
        <v>1.03</v>
      </c>
      <c r="R136" s="151">
        <v>1.1299999999999999</v>
      </c>
      <c r="S136" s="11">
        <v>1</v>
      </c>
      <c r="T136" s="11">
        <v>1.06</v>
      </c>
      <c r="U136" s="11">
        <v>1.0678999999999998</v>
      </c>
      <c r="V136" s="11">
        <v>1</v>
      </c>
      <c r="W136" s="11">
        <v>0.95</v>
      </c>
      <c r="X136" s="11">
        <v>1.01</v>
      </c>
      <c r="Y136" s="150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1.009990058479532</v>
      </c>
    </row>
    <row r="137" spans="1:65">
      <c r="A137" s="30"/>
      <c r="B137" s="19">
        <v>1</v>
      </c>
      <c r="C137" s="9">
        <v>5</v>
      </c>
      <c r="D137" s="153">
        <v>1.1299999999999999</v>
      </c>
      <c r="E137" s="11">
        <v>0.97</v>
      </c>
      <c r="F137" s="11">
        <v>1.02</v>
      </c>
      <c r="G137" s="11">
        <v>1.01</v>
      </c>
      <c r="H137" s="11">
        <v>1.04</v>
      </c>
      <c r="I137" s="11">
        <v>1.05</v>
      </c>
      <c r="J137" s="153">
        <v>1.1240386499999999</v>
      </c>
      <c r="K137" s="11">
        <v>1</v>
      </c>
      <c r="L137" s="11">
        <v>1</v>
      </c>
      <c r="M137" s="11">
        <v>1.01</v>
      </c>
      <c r="N137" s="11">
        <v>1.0900000000000001</v>
      </c>
      <c r="O137" s="11">
        <v>1.02</v>
      </c>
      <c r="P137" s="11">
        <v>0.98999999999999988</v>
      </c>
      <c r="Q137" s="11">
        <v>1</v>
      </c>
      <c r="R137" s="11">
        <v>1.0900000000000001</v>
      </c>
      <c r="S137" s="11">
        <v>0.97</v>
      </c>
      <c r="T137" s="11">
        <v>1.0520000000000003</v>
      </c>
      <c r="U137" s="11">
        <v>1.0250999999999999</v>
      </c>
      <c r="V137" s="11">
        <v>1</v>
      </c>
      <c r="W137" s="11">
        <v>0.96</v>
      </c>
      <c r="X137" s="11">
        <v>0.97</v>
      </c>
      <c r="Y137" s="150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77</v>
      </c>
    </row>
    <row r="138" spans="1:65">
      <c r="A138" s="30"/>
      <c r="B138" s="19">
        <v>1</v>
      </c>
      <c r="C138" s="9">
        <v>6</v>
      </c>
      <c r="D138" s="153">
        <v>1.05</v>
      </c>
      <c r="E138" s="11">
        <v>0.98</v>
      </c>
      <c r="F138" s="11">
        <v>1</v>
      </c>
      <c r="G138" s="11">
        <v>1</v>
      </c>
      <c r="H138" s="11">
        <v>1.01</v>
      </c>
      <c r="I138" s="11">
        <v>1.04</v>
      </c>
      <c r="J138" s="153">
        <v>1.0546517</v>
      </c>
      <c r="K138" s="11">
        <v>1</v>
      </c>
      <c r="L138" s="11">
        <v>1</v>
      </c>
      <c r="M138" s="11">
        <v>1.01</v>
      </c>
      <c r="N138" s="11">
        <v>1.06</v>
      </c>
      <c r="O138" s="11">
        <v>1.03</v>
      </c>
      <c r="P138" s="11">
        <v>1</v>
      </c>
      <c r="Q138" s="11">
        <v>1.02</v>
      </c>
      <c r="R138" s="11">
        <v>1.01</v>
      </c>
      <c r="S138" s="11">
        <v>0.98</v>
      </c>
      <c r="T138" s="11">
        <v>1.046</v>
      </c>
      <c r="U138" s="11">
        <v>1.0322</v>
      </c>
      <c r="V138" s="11">
        <v>1</v>
      </c>
      <c r="W138" s="11">
        <v>0.96</v>
      </c>
      <c r="X138" s="11">
        <v>1</v>
      </c>
      <c r="Y138" s="150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20" t="s">
        <v>255</v>
      </c>
      <c r="C139" s="12"/>
      <c r="D139" s="23">
        <v>1.0999999999999999</v>
      </c>
      <c r="E139" s="23">
        <v>0.97166666666666668</v>
      </c>
      <c r="F139" s="23">
        <v>1.0016666666666667</v>
      </c>
      <c r="G139" s="23">
        <v>1.0016666666666667</v>
      </c>
      <c r="H139" s="23">
        <v>1.0233333333333332</v>
      </c>
      <c r="I139" s="23">
        <v>1.0266666666666666</v>
      </c>
      <c r="J139" s="23">
        <v>1.0969863333333334</v>
      </c>
      <c r="K139" s="23">
        <v>1.0016666666666667</v>
      </c>
      <c r="L139" s="23">
        <v>1</v>
      </c>
      <c r="M139" s="23">
        <v>1.0049999999999999</v>
      </c>
      <c r="N139" s="23">
        <v>1.0666666666666667</v>
      </c>
      <c r="O139" s="23">
        <v>1.0266666666666668</v>
      </c>
      <c r="P139" s="23">
        <v>1.0016666666666667</v>
      </c>
      <c r="Q139" s="23">
        <v>1.0149999999999999</v>
      </c>
      <c r="R139" s="23">
        <v>1.07</v>
      </c>
      <c r="S139" s="23">
        <v>0.98666666666666669</v>
      </c>
      <c r="T139" s="23">
        <v>1.052777777777778</v>
      </c>
      <c r="U139" s="23">
        <v>1.0190333333333335</v>
      </c>
      <c r="V139" s="23">
        <v>1.0016666666666667</v>
      </c>
      <c r="W139" s="23">
        <v>0.95666666666666667</v>
      </c>
      <c r="X139" s="23">
        <v>0.97333333333333327</v>
      </c>
      <c r="Y139" s="150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3" t="s">
        <v>256</v>
      </c>
      <c r="C140" s="29"/>
      <c r="D140" s="11">
        <v>1.105</v>
      </c>
      <c r="E140" s="11">
        <v>0.97</v>
      </c>
      <c r="F140" s="11">
        <v>1</v>
      </c>
      <c r="G140" s="11">
        <v>1</v>
      </c>
      <c r="H140" s="11">
        <v>1.0249999999999999</v>
      </c>
      <c r="I140" s="11">
        <v>1.02</v>
      </c>
      <c r="J140" s="11">
        <v>1.1036061749999999</v>
      </c>
      <c r="K140" s="11">
        <v>1</v>
      </c>
      <c r="L140" s="11">
        <v>1</v>
      </c>
      <c r="M140" s="11">
        <v>1.01</v>
      </c>
      <c r="N140" s="11">
        <v>1.0649999999999999</v>
      </c>
      <c r="O140" s="11">
        <v>1.03</v>
      </c>
      <c r="P140" s="11">
        <v>0.99499999999999988</v>
      </c>
      <c r="Q140" s="11">
        <v>1.0150000000000001</v>
      </c>
      <c r="R140" s="11">
        <v>1.0649999999999999</v>
      </c>
      <c r="S140" s="11">
        <v>0.98499999999999988</v>
      </c>
      <c r="T140" s="11">
        <v>1.0535000000000001</v>
      </c>
      <c r="U140" s="11">
        <v>1.0125</v>
      </c>
      <c r="V140" s="11">
        <v>1</v>
      </c>
      <c r="W140" s="11">
        <v>0.96</v>
      </c>
      <c r="X140" s="11">
        <v>0.97</v>
      </c>
      <c r="Y140" s="150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257</v>
      </c>
      <c r="C141" s="29"/>
      <c r="D141" s="24">
        <v>2.8284271247461881E-2</v>
      </c>
      <c r="E141" s="24">
        <v>4.0824829046386341E-3</v>
      </c>
      <c r="F141" s="24">
        <v>1.8348478592697198E-2</v>
      </c>
      <c r="G141" s="24">
        <v>7.5277265270908512E-3</v>
      </c>
      <c r="H141" s="24">
        <v>1.2110601416389977E-2</v>
      </c>
      <c r="I141" s="24">
        <v>1.5055453054181633E-2</v>
      </c>
      <c r="J141" s="24">
        <v>3.58498824443493E-2</v>
      </c>
      <c r="K141" s="24">
        <v>4.0824829046386341E-3</v>
      </c>
      <c r="L141" s="24">
        <v>1.0954451150103373E-2</v>
      </c>
      <c r="M141" s="24">
        <v>1.3784048752090234E-2</v>
      </c>
      <c r="N141" s="24">
        <v>1.6329931618554533E-2</v>
      </c>
      <c r="O141" s="24">
        <v>1.0327955589886455E-2</v>
      </c>
      <c r="P141" s="24">
        <v>1.6020819787597285E-2</v>
      </c>
      <c r="Q141" s="24">
        <v>1.0488088481701525E-2</v>
      </c>
      <c r="R141" s="24">
        <v>4.6904157598234276E-2</v>
      </c>
      <c r="S141" s="24">
        <v>1.2110601416389971E-2</v>
      </c>
      <c r="T141" s="24">
        <v>5.0975665944826267E-3</v>
      </c>
      <c r="U141" s="24">
        <v>2.8928163900715589E-2</v>
      </c>
      <c r="V141" s="24">
        <v>4.0824829046386341E-3</v>
      </c>
      <c r="W141" s="24">
        <v>5.1639777949432268E-3</v>
      </c>
      <c r="X141" s="24">
        <v>2.8751811537130426E-2</v>
      </c>
      <c r="Y141" s="205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30"/>
      <c r="B142" s="3" t="s">
        <v>86</v>
      </c>
      <c r="C142" s="29"/>
      <c r="D142" s="13">
        <v>2.5712973861328984E-2</v>
      </c>
      <c r="E142" s="13">
        <v>4.2015261454256955E-3</v>
      </c>
      <c r="F142" s="13">
        <v>1.8317948678233473E-2</v>
      </c>
      <c r="G142" s="13">
        <v>7.5152011917712326E-3</v>
      </c>
      <c r="H142" s="13">
        <v>1.1834463924811054E-2</v>
      </c>
      <c r="I142" s="13">
        <v>1.4664402325501591E-2</v>
      </c>
      <c r="J142" s="13">
        <v>3.2680336440851401E-2</v>
      </c>
      <c r="K142" s="13">
        <v>4.0756900878255913E-3</v>
      </c>
      <c r="L142" s="13">
        <v>1.0954451150103373E-2</v>
      </c>
      <c r="M142" s="13">
        <v>1.3715471395114661E-2</v>
      </c>
      <c r="N142" s="13">
        <v>1.5309310892394875E-2</v>
      </c>
      <c r="O142" s="13">
        <v>1.0059697003136156E-2</v>
      </c>
      <c r="P142" s="13">
        <v>1.599416284951476E-2</v>
      </c>
      <c r="Q142" s="13">
        <v>1.0333092100198548E-2</v>
      </c>
      <c r="R142" s="13">
        <v>4.3835661306761003E-2</v>
      </c>
      <c r="S142" s="13">
        <v>1.2274258192287132E-2</v>
      </c>
      <c r="T142" s="13">
        <v>4.8420157625692489E-3</v>
      </c>
      <c r="U142" s="13">
        <v>2.838784851727021E-2</v>
      </c>
      <c r="V142" s="13">
        <v>4.0756900878255913E-3</v>
      </c>
      <c r="W142" s="13">
        <v>5.3978861968047671E-3</v>
      </c>
      <c r="X142" s="13">
        <v>2.95395324011614E-2</v>
      </c>
      <c r="Y142" s="150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258</v>
      </c>
      <c r="C143" s="29"/>
      <c r="D143" s="13">
        <v>8.9119631193173676E-2</v>
      </c>
      <c r="E143" s="13">
        <v>-3.7944325779363131E-2</v>
      </c>
      <c r="F143" s="13">
        <v>-8.2410631104583576E-3</v>
      </c>
      <c r="G143" s="13">
        <v>-8.2410631104583576E-3</v>
      </c>
      <c r="H143" s="13">
        <v>1.3211293261528256E-2</v>
      </c>
      <c r="I143" s="13">
        <v>1.6511655780295564E-2</v>
      </c>
      <c r="J143" s="13">
        <v>8.6135773439956376E-2</v>
      </c>
      <c r="K143" s="13">
        <v>-8.2410631104583576E-3</v>
      </c>
      <c r="L143" s="13">
        <v>-9.8912443698420116E-3</v>
      </c>
      <c r="M143" s="13">
        <v>-4.9407005916912716E-3</v>
      </c>
      <c r="N143" s="13">
        <v>5.6116006005501928E-2</v>
      </c>
      <c r="O143" s="13">
        <v>1.6511655780295786E-2</v>
      </c>
      <c r="P143" s="13">
        <v>-8.2410631104583576E-3</v>
      </c>
      <c r="Q143" s="13">
        <v>4.9603869646102083E-3</v>
      </c>
      <c r="R143" s="13">
        <v>5.9416368524269236E-2</v>
      </c>
      <c r="S143" s="13">
        <v>-2.3092694444910689E-2</v>
      </c>
      <c r="T143" s="13">
        <v>4.2364495510638811E-2</v>
      </c>
      <c r="U143" s="13">
        <v>8.9538256123187221E-3</v>
      </c>
      <c r="V143" s="13">
        <v>-8.2410631104583576E-3</v>
      </c>
      <c r="W143" s="13">
        <v>-5.2795957113815462E-2</v>
      </c>
      <c r="X143" s="13">
        <v>-3.6294144519979588E-2</v>
      </c>
      <c r="Y143" s="150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259</v>
      </c>
      <c r="C144" s="47"/>
      <c r="D144" s="45">
        <v>3.49</v>
      </c>
      <c r="E144" s="45">
        <v>1.23</v>
      </c>
      <c r="F144" s="45">
        <v>0.12</v>
      </c>
      <c r="G144" s="45">
        <v>0.12</v>
      </c>
      <c r="H144" s="45">
        <v>0.67</v>
      </c>
      <c r="I144" s="45">
        <v>0.8</v>
      </c>
      <c r="J144" s="45">
        <v>3.38</v>
      </c>
      <c r="K144" s="45">
        <v>0.12</v>
      </c>
      <c r="L144" s="45">
        <v>0.18</v>
      </c>
      <c r="M144" s="45">
        <v>0</v>
      </c>
      <c r="N144" s="45">
        <v>2.27</v>
      </c>
      <c r="O144" s="45">
        <v>0.8</v>
      </c>
      <c r="P144" s="45">
        <v>0.12</v>
      </c>
      <c r="Q144" s="45">
        <v>0.37</v>
      </c>
      <c r="R144" s="45">
        <v>2.39</v>
      </c>
      <c r="S144" s="45">
        <v>0.67</v>
      </c>
      <c r="T144" s="45">
        <v>1.76</v>
      </c>
      <c r="U144" s="45">
        <v>0.52</v>
      </c>
      <c r="V144" s="45">
        <v>0.12</v>
      </c>
      <c r="W144" s="45">
        <v>1.78</v>
      </c>
      <c r="X144" s="45">
        <v>1.1599999999999999</v>
      </c>
      <c r="Y144" s="150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BM145" s="55"/>
    </row>
    <row r="146" spans="1:65" ht="15">
      <c r="B146" s="8" t="s">
        <v>491</v>
      </c>
      <c r="BM146" s="28" t="s">
        <v>66</v>
      </c>
    </row>
    <row r="147" spans="1:65" ht="15">
      <c r="A147" s="25" t="s">
        <v>19</v>
      </c>
      <c r="B147" s="18" t="s">
        <v>108</v>
      </c>
      <c r="C147" s="15" t="s">
        <v>109</v>
      </c>
      <c r="D147" s="16" t="s">
        <v>225</v>
      </c>
      <c r="E147" s="17" t="s">
        <v>225</v>
      </c>
      <c r="F147" s="17" t="s">
        <v>225</v>
      </c>
      <c r="G147" s="17" t="s">
        <v>225</v>
      </c>
      <c r="H147" s="17" t="s">
        <v>225</v>
      </c>
      <c r="I147" s="17" t="s">
        <v>225</v>
      </c>
      <c r="J147" s="17" t="s">
        <v>225</v>
      </c>
      <c r="K147" s="17" t="s">
        <v>225</v>
      </c>
      <c r="L147" s="17" t="s">
        <v>225</v>
      </c>
      <c r="M147" s="17" t="s">
        <v>225</v>
      </c>
      <c r="N147" s="17" t="s">
        <v>225</v>
      </c>
      <c r="O147" s="17" t="s">
        <v>225</v>
      </c>
      <c r="P147" s="17" t="s">
        <v>225</v>
      </c>
      <c r="Q147" s="17" t="s">
        <v>225</v>
      </c>
      <c r="R147" s="17" t="s">
        <v>225</v>
      </c>
      <c r="S147" s="17" t="s">
        <v>225</v>
      </c>
      <c r="T147" s="17" t="s">
        <v>225</v>
      </c>
      <c r="U147" s="17" t="s">
        <v>225</v>
      </c>
      <c r="V147" s="17" t="s">
        <v>225</v>
      </c>
      <c r="W147" s="17" t="s">
        <v>225</v>
      </c>
      <c r="X147" s="17" t="s">
        <v>225</v>
      </c>
      <c r="Y147" s="150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</v>
      </c>
    </row>
    <row r="148" spans="1:65">
      <c r="A148" s="30"/>
      <c r="B148" s="19" t="s">
        <v>226</v>
      </c>
      <c r="C148" s="9" t="s">
        <v>226</v>
      </c>
      <c r="D148" s="148" t="s">
        <v>228</v>
      </c>
      <c r="E148" s="149" t="s">
        <v>229</v>
      </c>
      <c r="F148" s="149" t="s">
        <v>230</v>
      </c>
      <c r="G148" s="149" t="s">
        <v>231</v>
      </c>
      <c r="H148" s="149" t="s">
        <v>232</v>
      </c>
      <c r="I148" s="149" t="s">
        <v>233</v>
      </c>
      <c r="J148" s="149" t="s">
        <v>234</v>
      </c>
      <c r="K148" s="149" t="s">
        <v>235</v>
      </c>
      <c r="L148" s="149" t="s">
        <v>236</v>
      </c>
      <c r="M148" s="149" t="s">
        <v>237</v>
      </c>
      <c r="N148" s="149" t="s">
        <v>238</v>
      </c>
      <c r="O148" s="149" t="s">
        <v>239</v>
      </c>
      <c r="P148" s="149" t="s">
        <v>240</v>
      </c>
      <c r="Q148" s="149" t="s">
        <v>241</v>
      </c>
      <c r="R148" s="149" t="s">
        <v>242</v>
      </c>
      <c r="S148" s="149" t="s">
        <v>243</v>
      </c>
      <c r="T148" s="149" t="s">
        <v>244</v>
      </c>
      <c r="U148" s="149" t="s">
        <v>245</v>
      </c>
      <c r="V148" s="149" t="s">
        <v>246</v>
      </c>
      <c r="W148" s="149" t="s">
        <v>247</v>
      </c>
      <c r="X148" s="149" t="s">
        <v>248</v>
      </c>
      <c r="Y148" s="150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 t="s">
        <v>3</v>
      </c>
    </row>
    <row r="149" spans="1:65">
      <c r="A149" s="30"/>
      <c r="B149" s="19"/>
      <c r="C149" s="9"/>
      <c r="D149" s="10" t="s">
        <v>262</v>
      </c>
      <c r="E149" s="11" t="s">
        <v>262</v>
      </c>
      <c r="F149" s="11" t="s">
        <v>262</v>
      </c>
      <c r="G149" s="11" t="s">
        <v>262</v>
      </c>
      <c r="H149" s="11" t="s">
        <v>279</v>
      </c>
      <c r="I149" s="11" t="s">
        <v>278</v>
      </c>
      <c r="J149" s="11" t="s">
        <v>278</v>
      </c>
      <c r="K149" s="11" t="s">
        <v>279</v>
      </c>
      <c r="L149" s="11" t="s">
        <v>262</v>
      </c>
      <c r="M149" s="11" t="s">
        <v>262</v>
      </c>
      <c r="N149" s="11" t="s">
        <v>262</v>
      </c>
      <c r="O149" s="11" t="s">
        <v>262</v>
      </c>
      <c r="P149" s="11" t="s">
        <v>262</v>
      </c>
      <c r="Q149" s="11" t="s">
        <v>279</v>
      </c>
      <c r="R149" s="11" t="s">
        <v>279</v>
      </c>
      <c r="S149" s="11" t="s">
        <v>262</v>
      </c>
      <c r="T149" s="11" t="s">
        <v>278</v>
      </c>
      <c r="U149" s="11" t="s">
        <v>278</v>
      </c>
      <c r="V149" s="11" t="s">
        <v>279</v>
      </c>
      <c r="W149" s="11" t="s">
        <v>262</v>
      </c>
      <c r="X149" s="11" t="s">
        <v>262</v>
      </c>
      <c r="Y149" s="150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2</v>
      </c>
    </row>
    <row r="150" spans="1:65">
      <c r="A150" s="30"/>
      <c r="B150" s="19"/>
      <c r="C150" s="9"/>
      <c r="D150" s="26" t="s">
        <v>280</v>
      </c>
      <c r="E150" s="26" t="s">
        <v>254</v>
      </c>
      <c r="F150" s="26" t="s">
        <v>281</v>
      </c>
      <c r="G150" s="26" t="s">
        <v>281</v>
      </c>
      <c r="H150" s="26" t="s">
        <v>282</v>
      </c>
      <c r="I150" s="26" t="s">
        <v>281</v>
      </c>
      <c r="J150" s="26" t="s">
        <v>283</v>
      </c>
      <c r="K150" s="26" t="s">
        <v>283</v>
      </c>
      <c r="L150" s="26" t="s">
        <v>281</v>
      </c>
      <c r="M150" s="26" t="s">
        <v>282</v>
      </c>
      <c r="N150" s="26" t="s">
        <v>282</v>
      </c>
      <c r="O150" s="26" t="s">
        <v>283</v>
      </c>
      <c r="P150" s="26" t="s">
        <v>283</v>
      </c>
      <c r="Q150" s="26" t="s">
        <v>282</v>
      </c>
      <c r="R150" s="26" t="s">
        <v>281</v>
      </c>
      <c r="S150" s="26" t="s">
        <v>281</v>
      </c>
      <c r="T150" s="26" t="s">
        <v>281</v>
      </c>
      <c r="U150" s="26" t="s">
        <v>280</v>
      </c>
      <c r="V150" s="26" t="s">
        <v>280</v>
      </c>
      <c r="W150" s="26" t="s">
        <v>281</v>
      </c>
      <c r="X150" s="26" t="s">
        <v>281</v>
      </c>
      <c r="Y150" s="150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8">
        <v>1</v>
      </c>
      <c r="C151" s="14">
        <v>1</v>
      </c>
      <c r="D151" s="22">
        <v>1.36</v>
      </c>
      <c r="E151" s="152">
        <v>1.88</v>
      </c>
      <c r="F151" s="22">
        <v>1.07</v>
      </c>
      <c r="G151" s="22">
        <v>1.1599999999999999</v>
      </c>
      <c r="H151" s="22">
        <v>1.34</v>
      </c>
      <c r="I151" s="22">
        <v>1.2</v>
      </c>
      <c r="J151" s="22">
        <v>1.3674999999999999</v>
      </c>
      <c r="K151" s="22">
        <v>1.29</v>
      </c>
      <c r="L151" s="22">
        <v>1.19</v>
      </c>
      <c r="M151" s="22">
        <v>1.38</v>
      </c>
      <c r="N151" s="22">
        <v>1.26</v>
      </c>
      <c r="O151" s="22">
        <v>1.5</v>
      </c>
      <c r="P151" s="22">
        <v>1.46</v>
      </c>
      <c r="Q151" s="22">
        <v>1.44</v>
      </c>
      <c r="R151" s="22">
        <v>1.69</v>
      </c>
      <c r="S151" s="22">
        <v>1.2</v>
      </c>
      <c r="T151" s="152" t="s">
        <v>285</v>
      </c>
      <c r="U151" s="152" t="s">
        <v>102</v>
      </c>
      <c r="V151" s="152">
        <v>1.82</v>
      </c>
      <c r="W151" s="22">
        <v>1.19</v>
      </c>
      <c r="X151" s="22">
        <v>0.97000000000000008</v>
      </c>
      <c r="Y151" s="150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1</v>
      </c>
    </row>
    <row r="152" spans="1:65">
      <c r="A152" s="30"/>
      <c r="B152" s="19">
        <v>1</v>
      </c>
      <c r="C152" s="9">
        <v>2</v>
      </c>
      <c r="D152" s="11">
        <v>1.3</v>
      </c>
      <c r="E152" s="153">
        <v>1.84</v>
      </c>
      <c r="F152" s="11">
        <v>1.06</v>
      </c>
      <c r="G152" s="11">
        <v>1.1599999999999999</v>
      </c>
      <c r="H152" s="11">
        <v>1.27</v>
      </c>
      <c r="I152" s="11">
        <v>1.1000000000000001</v>
      </c>
      <c r="J152" s="11">
        <v>1.4119999999999999</v>
      </c>
      <c r="K152" s="11">
        <v>1.31</v>
      </c>
      <c r="L152" s="11">
        <v>1.19</v>
      </c>
      <c r="M152" s="11">
        <v>1.42</v>
      </c>
      <c r="N152" s="11">
        <v>1.22</v>
      </c>
      <c r="O152" s="11">
        <v>1.6</v>
      </c>
      <c r="P152" s="11">
        <v>1.45</v>
      </c>
      <c r="Q152" s="11">
        <v>1.36</v>
      </c>
      <c r="R152" s="11">
        <v>1.42</v>
      </c>
      <c r="S152" s="11">
        <v>1.18</v>
      </c>
      <c r="T152" s="153" t="s">
        <v>285</v>
      </c>
      <c r="U152" s="153" t="s">
        <v>102</v>
      </c>
      <c r="V152" s="153">
        <v>1.84</v>
      </c>
      <c r="W152" s="11">
        <v>1.19</v>
      </c>
      <c r="X152" s="11">
        <v>0.86</v>
      </c>
      <c r="Y152" s="150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23</v>
      </c>
    </row>
    <row r="153" spans="1:65">
      <c r="A153" s="30"/>
      <c r="B153" s="19">
        <v>1</v>
      </c>
      <c r="C153" s="9">
        <v>3</v>
      </c>
      <c r="D153" s="11">
        <v>1.1499999999999999</v>
      </c>
      <c r="E153" s="153">
        <v>1.74</v>
      </c>
      <c r="F153" s="11">
        <v>1.1200000000000001</v>
      </c>
      <c r="G153" s="11">
        <v>1.1499999999999999</v>
      </c>
      <c r="H153" s="11">
        <v>1.21</v>
      </c>
      <c r="I153" s="11">
        <v>1.2</v>
      </c>
      <c r="J153" s="11">
        <v>1.373</v>
      </c>
      <c r="K153" s="11">
        <v>1.34</v>
      </c>
      <c r="L153" s="11">
        <v>1.22</v>
      </c>
      <c r="M153" s="11">
        <v>1.42</v>
      </c>
      <c r="N153" s="11">
        <v>1.1599999999999999</v>
      </c>
      <c r="O153" s="11">
        <v>1.6</v>
      </c>
      <c r="P153" s="11">
        <v>1.46</v>
      </c>
      <c r="Q153" s="11">
        <v>1.39</v>
      </c>
      <c r="R153" s="11">
        <v>1.53</v>
      </c>
      <c r="S153" s="11">
        <v>1.18</v>
      </c>
      <c r="T153" s="153" t="s">
        <v>285</v>
      </c>
      <c r="U153" s="153" t="s">
        <v>102</v>
      </c>
      <c r="V153" s="153">
        <v>1.78</v>
      </c>
      <c r="W153" s="11">
        <v>1.19</v>
      </c>
      <c r="X153" s="11">
        <v>0.96</v>
      </c>
      <c r="Y153" s="150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16</v>
      </c>
    </row>
    <row r="154" spans="1:65">
      <c r="A154" s="30"/>
      <c r="B154" s="19">
        <v>1</v>
      </c>
      <c r="C154" s="9">
        <v>4</v>
      </c>
      <c r="D154" s="11">
        <v>1.27</v>
      </c>
      <c r="E154" s="153">
        <v>1.91</v>
      </c>
      <c r="F154" s="11">
        <v>1.04</v>
      </c>
      <c r="G154" s="11">
        <v>1.1599999999999999</v>
      </c>
      <c r="H154" s="11">
        <v>1.19</v>
      </c>
      <c r="I154" s="11">
        <v>1.1000000000000001</v>
      </c>
      <c r="J154" s="11">
        <v>1.4135</v>
      </c>
      <c r="K154" s="11">
        <v>1.39</v>
      </c>
      <c r="L154" s="11">
        <v>1.24</v>
      </c>
      <c r="M154" s="11">
        <v>1.39</v>
      </c>
      <c r="N154" s="11">
        <v>1.25</v>
      </c>
      <c r="O154" s="11">
        <v>1.5</v>
      </c>
      <c r="P154" s="151">
        <v>1.39</v>
      </c>
      <c r="Q154" s="11">
        <v>1.34</v>
      </c>
      <c r="R154" s="11">
        <v>1.63</v>
      </c>
      <c r="S154" s="11">
        <v>1.22</v>
      </c>
      <c r="T154" s="153" t="s">
        <v>285</v>
      </c>
      <c r="U154" s="153" t="s">
        <v>102</v>
      </c>
      <c r="V154" s="153">
        <v>1.8</v>
      </c>
      <c r="W154" s="151">
        <v>1.1299999999999999</v>
      </c>
      <c r="X154" s="11">
        <v>1.06</v>
      </c>
      <c r="Y154" s="150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1.2826470588235295</v>
      </c>
    </row>
    <row r="155" spans="1:65">
      <c r="A155" s="30"/>
      <c r="B155" s="19">
        <v>1</v>
      </c>
      <c r="C155" s="9">
        <v>5</v>
      </c>
      <c r="D155" s="11">
        <v>1.25</v>
      </c>
      <c r="E155" s="153">
        <v>1.8</v>
      </c>
      <c r="F155" s="11">
        <v>1.1100000000000001</v>
      </c>
      <c r="G155" s="11">
        <v>1.2</v>
      </c>
      <c r="H155" s="11">
        <v>1.35</v>
      </c>
      <c r="I155" s="11">
        <v>1.2</v>
      </c>
      <c r="J155" s="11">
        <v>1.2949999999999999</v>
      </c>
      <c r="K155" s="11">
        <v>1.39</v>
      </c>
      <c r="L155" s="11">
        <v>1.2</v>
      </c>
      <c r="M155" s="11">
        <v>1.33</v>
      </c>
      <c r="N155" s="11">
        <v>1.26</v>
      </c>
      <c r="O155" s="11">
        <v>1.5</v>
      </c>
      <c r="P155" s="11">
        <v>1.46</v>
      </c>
      <c r="Q155" s="11">
        <v>1.41</v>
      </c>
      <c r="R155" s="11">
        <v>1.55</v>
      </c>
      <c r="S155" s="11">
        <v>1.2</v>
      </c>
      <c r="T155" s="153" t="s">
        <v>285</v>
      </c>
      <c r="U155" s="153" t="s">
        <v>102</v>
      </c>
      <c r="V155" s="153">
        <v>1.68</v>
      </c>
      <c r="W155" s="11">
        <v>1.18</v>
      </c>
      <c r="X155" s="11">
        <v>1.0900000000000001</v>
      </c>
      <c r="Y155" s="150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78</v>
      </c>
    </row>
    <row r="156" spans="1:65">
      <c r="A156" s="30"/>
      <c r="B156" s="19">
        <v>1</v>
      </c>
      <c r="C156" s="9">
        <v>6</v>
      </c>
      <c r="D156" s="11">
        <v>1.33</v>
      </c>
      <c r="E156" s="153">
        <v>1.9400000000000002</v>
      </c>
      <c r="F156" s="11">
        <v>1.1100000000000001</v>
      </c>
      <c r="G156" s="11">
        <v>1.19</v>
      </c>
      <c r="H156" s="11">
        <v>1.1100000000000001</v>
      </c>
      <c r="I156" s="11">
        <v>1.2</v>
      </c>
      <c r="J156" s="11">
        <v>1.2869999999999999</v>
      </c>
      <c r="K156" s="11">
        <v>1.35</v>
      </c>
      <c r="L156" s="11">
        <v>1.1599999999999999</v>
      </c>
      <c r="M156" s="11">
        <v>1.27</v>
      </c>
      <c r="N156" s="11">
        <v>1.2</v>
      </c>
      <c r="O156" s="11">
        <v>1.5</v>
      </c>
      <c r="P156" s="11">
        <v>1.45</v>
      </c>
      <c r="Q156" s="11">
        <v>1.45</v>
      </c>
      <c r="R156" s="11">
        <v>1.66</v>
      </c>
      <c r="S156" s="11">
        <v>1.17</v>
      </c>
      <c r="T156" s="153" t="s">
        <v>285</v>
      </c>
      <c r="U156" s="153" t="s">
        <v>102</v>
      </c>
      <c r="V156" s="153">
        <v>1.86</v>
      </c>
      <c r="W156" s="11">
        <v>1.23</v>
      </c>
      <c r="X156" s="11">
        <v>1.1200000000000001</v>
      </c>
      <c r="Y156" s="150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30"/>
      <c r="B157" s="20" t="s">
        <v>255</v>
      </c>
      <c r="C157" s="12"/>
      <c r="D157" s="23">
        <v>1.2766666666666666</v>
      </c>
      <c r="E157" s="23">
        <v>1.8516666666666666</v>
      </c>
      <c r="F157" s="23">
        <v>1.0850000000000002</v>
      </c>
      <c r="G157" s="23">
        <v>1.17</v>
      </c>
      <c r="H157" s="23">
        <v>1.2449999999999999</v>
      </c>
      <c r="I157" s="23">
        <v>1.1666666666666667</v>
      </c>
      <c r="J157" s="23">
        <v>1.3579999999999999</v>
      </c>
      <c r="K157" s="23">
        <v>1.345</v>
      </c>
      <c r="L157" s="23">
        <v>1.2</v>
      </c>
      <c r="M157" s="23">
        <v>1.3683333333333332</v>
      </c>
      <c r="N157" s="23">
        <v>1.2249999999999999</v>
      </c>
      <c r="O157" s="23">
        <v>1.5333333333333332</v>
      </c>
      <c r="P157" s="23">
        <v>1.4450000000000001</v>
      </c>
      <c r="Q157" s="23">
        <v>1.3983333333333332</v>
      </c>
      <c r="R157" s="23">
        <v>1.5799999999999998</v>
      </c>
      <c r="S157" s="23">
        <v>1.1916666666666667</v>
      </c>
      <c r="T157" s="23" t="s">
        <v>610</v>
      </c>
      <c r="U157" s="23" t="s">
        <v>610</v>
      </c>
      <c r="V157" s="23">
        <v>1.7966666666666666</v>
      </c>
      <c r="W157" s="23">
        <v>1.1849999999999998</v>
      </c>
      <c r="X157" s="23">
        <v>1.01</v>
      </c>
      <c r="Y157" s="150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3" t="s">
        <v>256</v>
      </c>
      <c r="C158" s="29"/>
      <c r="D158" s="11">
        <v>1.2850000000000001</v>
      </c>
      <c r="E158" s="11">
        <v>1.8599999999999999</v>
      </c>
      <c r="F158" s="11">
        <v>1.0900000000000001</v>
      </c>
      <c r="G158" s="11">
        <v>1.1599999999999999</v>
      </c>
      <c r="H158" s="11">
        <v>1.24</v>
      </c>
      <c r="I158" s="11">
        <v>1.2</v>
      </c>
      <c r="J158" s="11">
        <v>1.37025</v>
      </c>
      <c r="K158" s="11">
        <v>1.3450000000000002</v>
      </c>
      <c r="L158" s="11">
        <v>1.1949999999999998</v>
      </c>
      <c r="M158" s="11">
        <v>1.3849999999999998</v>
      </c>
      <c r="N158" s="11">
        <v>1.2349999999999999</v>
      </c>
      <c r="O158" s="11">
        <v>1.5</v>
      </c>
      <c r="P158" s="11">
        <v>1.4550000000000001</v>
      </c>
      <c r="Q158" s="11">
        <v>1.4</v>
      </c>
      <c r="R158" s="11">
        <v>1.5899999999999999</v>
      </c>
      <c r="S158" s="11">
        <v>1.19</v>
      </c>
      <c r="T158" s="11" t="s">
        <v>610</v>
      </c>
      <c r="U158" s="11" t="s">
        <v>610</v>
      </c>
      <c r="V158" s="11">
        <v>1.81</v>
      </c>
      <c r="W158" s="11">
        <v>1.19</v>
      </c>
      <c r="X158" s="11">
        <v>1.0150000000000001</v>
      </c>
      <c r="Y158" s="150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257</v>
      </c>
      <c r="C159" s="29"/>
      <c r="D159" s="24">
        <v>7.3665912514993506E-2</v>
      </c>
      <c r="E159" s="24">
        <v>7.3869253865642026E-2</v>
      </c>
      <c r="F159" s="24">
        <v>3.2710854467592282E-2</v>
      </c>
      <c r="G159" s="24">
        <v>2.0000000000000018E-2</v>
      </c>
      <c r="H159" s="24">
        <v>9.2897793299948753E-2</v>
      </c>
      <c r="I159" s="24">
        <v>5.1639777949432156E-2</v>
      </c>
      <c r="J159" s="24">
        <v>5.5356119806214757E-2</v>
      </c>
      <c r="K159" s="24">
        <v>4.0865633483405037E-2</v>
      </c>
      <c r="L159" s="24">
        <v>2.7568097504180468E-2</v>
      </c>
      <c r="M159" s="24">
        <v>5.8452259722500559E-2</v>
      </c>
      <c r="N159" s="24">
        <v>3.9874804074753807E-2</v>
      </c>
      <c r="O159" s="24">
        <v>5.1639777949432267E-2</v>
      </c>
      <c r="P159" s="24">
        <v>2.7386127875258331E-2</v>
      </c>
      <c r="Q159" s="24">
        <v>4.3550736694878786E-2</v>
      </c>
      <c r="R159" s="24">
        <v>9.9999999999999978E-2</v>
      </c>
      <c r="S159" s="24">
        <v>1.8348478592697198E-2</v>
      </c>
      <c r="T159" s="24" t="s">
        <v>610</v>
      </c>
      <c r="U159" s="24" t="s">
        <v>610</v>
      </c>
      <c r="V159" s="24">
        <v>6.3770421565696692E-2</v>
      </c>
      <c r="W159" s="24">
        <v>3.2093613071762457E-2</v>
      </c>
      <c r="X159" s="24">
        <v>9.7570487341203785E-2</v>
      </c>
      <c r="Y159" s="150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86</v>
      </c>
      <c r="C160" s="29"/>
      <c r="D160" s="13">
        <v>5.7701759150125466E-2</v>
      </c>
      <c r="E160" s="13">
        <v>3.9893386426089306E-2</v>
      </c>
      <c r="F160" s="13">
        <v>3.0148252965522836E-2</v>
      </c>
      <c r="G160" s="13">
        <v>1.709401709401711E-2</v>
      </c>
      <c r="H160" s="13">
        <v>7.4616701445741979E-2</v>
      </c>
      <c r="I160" s="13">
        <v>4.4262666813798986E-2</v>
      </c>
      <c r="J160" s="13">
        <v>4.0762974820482155E-2</v>
      </c>
      <c r="K160" s="13">
        <v>3.0383370619631998E-2</v>
      </c>
      <c r="L160" s="13">
        <v>2.2973414586817058E-2</v>
      </c>
      <c r="M160" s="13">
        <v>4.2717851197929771E-2</v>
      </c>
      <c r="N160" s="13">
        <v>3.2550860469186788E-2</v>
      </c>
      <c r="O160" s="13">
        <v>3.3678116053977566E-2</v>
      </c>
      <c r="P160" s="13">
        <v>1.8952337629936561E-2</v>
      </c>
      <c r="Q160" s="13">
        <v>3.1144746146516418E-2</v>
      </c>
      <c r="R160" s="13">
        <v>6.3291139240506319E-2</v>
      </c>
      <c r="S160" s="13">
        <v>1.5397324693172475E-2</v>
      </c>
      <c r="T160" s="13" t="s">
        <v>610</v>
      </c>
      <c r="U160" s="13" t="s">
        <v>610</v>
      </c>
      <c r="V160" s="13">
        <v>3.5493741131185544E-2</v>
      </c>
      <c r="W160" s="13">
        <v>2.7083217782078027E-2</v>
      </c>
      <c r="X160" s="13">
        <v>9.660444291208295E-2</v>
      </c>
      <c r="Y160" s="150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258</v>
      </c>
      <c r="C161" s="29"/>
      <c r="D161" s="13">
        <v>-4.6625391729726573E-3</v>
      </c>
      <c r="E161" s="13">
        <v>0.4436291370480776</v>
      </c>
      <c r="F161" s="13">
        <v>-0.15409309791332249</v>
      </c>
      <c r="G161" s="13">
        <v>-8.782389360238485E-2</v>
      </c>
      <c r="H161" s="13">
        <v>-2.9351066269204473E-2</v>
      </c>
      <c r="I161" s="13">
        <v>-9.0422685928303936E-2</v>
      </c>
      <c r="J161" s="13">
        <v>5.874799357945415E-2</v>
      </c>
      <c r="K161" s="13">
        <v>4.8612703508369659E-2</v>
      </c>
      <c r="L161" s="13">
        <v>-6.4434762669112633E-2</v>
      </c>
      <c r="M161" s="13">
        <v>6.6804249789803372E-2</v>
      </c>
      <c r="N161" s="13">
        <v>-4.4943820224719211E-2</v>
      </c>
      <c r="O161" s="13">
        <v>0.1954444699228004</v>
      </c>
      <c r="P161" s="13">
        <v>0.12657647328594357</v>
      </c>
      <c r="Q161" s="13">
        <v>9.01933807230757E-2</v>
      </c>
      <c r="R161" s="13">
        <v>0.23182756248566827</v>
      </c>
      <c r="S161" s="13">
        <v>-7.0931743483910514E-2</v>
      </c>
      <c r="T161" s="13" t="s">
        <v>610</v>
      </c>
      <c r="U161" s="13" t="s">
        <v>610</v>
      </c>
      <c r="V161" s="13">
        <v>0.40074906367041185</v>
      </c>
      <c r="W161" s="13">
        <v>-7.6129328135748908E-2</v>
      </c>
      <c r="X161" s="13">
        <v>-0.21256592524650308</v>
      </c>
      <c r="Y161" s="15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46" t="s">
        <v>259</v>
      </c>
      <c r="C162" s="47"/>
      <c r="D162" s="45">
        <v>0</v>
      </c>
      <c r="E162" s="45">
        <v>3.52</v>
      </c>
      <c r="F162" s="45">
        <v>1.17</v>
      </c>
      <c r="G162" s="45">
        <v>0.65</v>
      </c>
      <c r="H162" s="45">
        <v>0.19</v>
      </c>
      <c r="I162" s="45">
        <v>0.67</v>
      </c>
      <c r="J162" s="45">
        <v>0.5</v>
      </c>
      <c r="K162" s="45">
        <v>0.42</v>
      </c>
      <c r="L162" s="45">
        <v>0.47</v>
      </c>
      <c r="M162" s="45">
        <v>0.56000000000000005</v>
      </c>
      <c r="N162" s="45">
        <v>0.32</v>
      </c>
      <c r="O162" s="45">
        <v>1.57</v>
      </c>
      <c r="P162" s="45">
        <v>1.03</v>
      </c>
      <c r="Q162" s="45">
        <v>0.75</v>
      </c>
      <c r="R162" s="45">
        <v>1.86</v>
      </c>
      <c r="S162" s="45">
        <v>0.52</v>
      </c>
      <c r="T162" s="45">
        <v>6.29</v>
      </c>
      <c r="U162" s="45">
        <v>7.5</v>
      </c>
      <c r="V162" s="45">
        <v>3.19</v>
      </c>
      <c r="W162" s="45">
        <v>0.56000000000000005</v>
      </c>
      <c r="X162" s="45">
        <v>1.63</v>
      </c>
      <c r="Y162" s="150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BM163" s="55"/>
    </row>
    <row r="164" spans="1:65" ht="15">
      <c r="B164" s="8" t="s">
        <v>492</v>
      </c>
      <c r="BM164" s="28" t="s">
        <v>66</v>
      </c>
    </row>
    <row r="165" spans="1:65" ht="15">
      <c r="A165" s="25" t="s">
        <v>22</v>
      </c>
      <c r="B165" s="18" t="s">
        <v>108</v>
      </c>
      <c r="C165" s="15" t="s">
        <v>109</v>
      </c>
      <c r="D165" s="16" t="s">
        <v>225</v>
      </c>
      <c r="E165" s="17" t="s">
        <v>225</v>
      </c>
      <c r="F165" s="17" t="s">
        <v>225</v>
      </c>
      <c r="G165" s="17" t="s">
        <v>225</v>
      </c>
      <c r="H165" s="17" t="s">
        <v>225</v>
      </c>
      <c r="I165" s="17" t="s">
        <v>225</v>
      </c>
      <c r="J165" s="17" t="s">
        <v>225</v>
      </c>
      <c r="K165" s="17" t="s">
        <v>225</v>
      </c>
      <c r="L165" s="17" t="s">
        <v>225</v>
      </c>
      <c r="M165" s="17" t="s">
        <v>225</v>
      </c>
      <c r="N165" s="17" t="s">
        <v>225</v>
      </c>
      <c r="O165" s="17" t="s">
        <v>225</v>
      </c>
      <c r="P165" s="17" t="s">
        <v>225</v>
      </c>
      <c r="Q165" s="17" t="s">
        <v>225</v>
      </c>
      <c r="R165" s="17" t="s">
        <v>225</v>
      </c>
      <c r="S165" s="17" t="s">
        <v>225</v>
      </c>
      <c r="T165" s="150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>
        <v>1</v>
      </c>
    </row>
    <row r="166" spans="1:65">
      <c r="A166" s="30"/>
      <c r="B166" s="19" t="s">
        <v>226</v>
      </c>
      <c r="C166" s="9" t="s">
        <v>226</v>
      </c>
      <c r="D166" s="148" t="s">
        <v>228</v>
      </c>
      <c r="E166" s="149" t="s">
        <v>230</v>
      </c>
      <c r="F166" s="149" t="s">
        <v>231</v>
      </c>
      <c r="G166" s="149" t="s">
        <v>232</v>
      </c>
      <c r="H166" s="149" t="s">
        <v>235</v>
      </c>
      <c r="I166" s="149" t="s">
        <v>236</v>
      </c>
      <c r="J166" s="149" t="s">
        <v>237</v>
      </c>
      <c r="K166" s="149" t="s">
        <v>238</v>
      </c>
      <c r="L166" s="149" t="s">
        <v>239</v>
      </c>
      <c r="M166" s="149" t="s">
        <v>240</v>
      </c>
      <c r="N166" s="149" t="s">
        <v>241</v>
      </c>
      <c r="O166" s="149" t="s">
        <v>242</v>
      </c>
      <c r="P166" s="149" t="s">
        <v>243</v>
      </c>
      <c r="Q166" s="149" t="s">
        <v>245</v>
      </c>
      <c r="R166" s="149" t="s">
        <v>246</v>
      </c>
      <c r="S166" s="149" t="s">
        <v>247</v>
      </c>
      <c r="T166" s="150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 t="s">
        <v>3</v>
      </c>
    </row>
    <row r="167" spans="1:65">
      <c r="A167" s="30"/>
      <c r="B167" s="19"/>
      <c r="C167" s="9"/>
      <c r="D167" s="10" t="s">
        <v>262</v>
      </c>
      <c r="E167" s="11" t="s">
        <v>262</v>
      </c>
      <c r="F167" s="11" t="s">
        <v>262</v>
      </c>
      <c r="G167" s="11" t="s">
        <v>279</v>
      </c>
      <c r="H167" s="11" t="s">
        <v>279</v>
      </c>
      <c r="I167" s="11" t="s">
        <v>262</v>
      </c>
      <c r="J167" s="11" t="s">
        <v>262</v>
      </c>
      <c r="K167" s="11" t="s">
        <v>262</v>
      </c>
      <c r="L167" s="11" t="s">
        <v>262</v>
      </c>
      <c r="M167" s="11" t="s">
        <v>262</v>
      </c>
      <c r="N167" s="11" t="s">
        <v>279</v>
      </c>
      <c r="O167" s="11" t="s">
        <v>279</v>
      </c>
      <c r="P167" s="11" t="s">
        <v>262</v>
      </c>
      <c r="Q167" s="11" t="s">
        <v>278</v>
      </c>
      <c r="R167" s="11" t="s">
        <v>279</v>
      </c>
      <c r="S167" s="11" t="s">
        <v>262</v>
      </c>
      <c r="T167" s="150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/>
      <c r="C168" s="9"/>
      <c r="D168" s="26" t="s">
        <v>280</v>
      </c>
      <c r="E168" s="26" t="s">
        <v>281</v>
      </c>
      <c r="F168" s="26" t="s">
        <v>281</v>
      </c>
      <c r="G168" s="26" t="s">
        <v>282</v>
      </c>
      <c r="H168" s="26" t="s">
        <v>283</v>
      </c>
      <c r="I168" s="26" t="s">
        <v>281</v>
      </c>
      <c r="J168" s="26" t="s">
        <v>282</v>
      </c>
      <c r="K168" s="26" t="s">
        <v>282</v>
      </c>
      <c r="L168" s="26" t="s">
        <v>283</v>
      </c>
      <c r="M168" s="26" t="s">
        <v>283</v>
      </c>
      <c r="N168" s="26" t="s">
        <v>282</v>
      </c>
      <c r="O168" s="26" t="s">
        <v>281</v>
      </c>
      <c r="P168" s="26" t="s">
        <v>281</v>
      </c>
      <c r="Q168" s="26" t="s">
        <v>280</v>
      </c>
      <c r="R168" s="26" t="s">
        <v>280</v>
      </c>
      <c r="S168" s="26" t="s">
        <v>281</v>
      </c>
      <c r="T168" s="150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8">
        <v>1</v>
      </c>
      <c r="C169" s="14">
        <v>1</v>
      </c>
      <c r="D169" s="207">
        <v>22.4</v>
      </c>
      <c r="E169" s="207">
        <v>24.7</v>
      </c>
      <c r="F169" s="207">
        <v>25.1</v>
      </c>
      <c r="G169" s="207">
        <v>30.889999999999997</v>
      </c>
      <c r="H169" s="207">
        <v>23</v>
      </c>
      <c r="I169" s="207">
        <v>26.2</v>
      </c>
      <c r="J169" s="207">
        <v>25.565999999999999</v>
      </c>
      <c r="K169" s="208">
        <v>36.69</v>
      </c>
      <c r="L169" s="207">
        <v>27.62</v>
      </c>
      <c r="M169" s="207">
        <v>20.350000000000001</v>
      </c>
      <c r="N169" s="208">
        <v>37.6</v>
      </c>
      <c r="O169" s="207">
        <v>18.2</v>
      </c>
      <c r="P169" s="207">
        <v>24.1</v>
      </c>
      <c r="Q169" s="207">
        <v>30.283000000000001</v>
      </c>
      <c r="R169" s="207">
        <v>23.4</v>
      </c>
      <c r="S169" s="207">
        <v>23</v>
      </c>
      <c r="T169" s="209"/>
      <c r="U169" s="210"/>
      <c r="V169" s="210"/>
      <c r="W169" s="210"/>
      <c r="X169" s="210"/>
      <c r="Y169" s="210"/>
      <c r="Z169" s="210"/>
      <c r="AA169" s="210"/>
      <c r="AB169" s="210"/>
      <c r="AC169" s="210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  <c r="BK169" s="210"/>
      <c r="BL169" s="210"/>
      <c r="BM169" s="211">
        <v>1</v>
      </c>
    </row>
    <row r="170" spans="1:65">
      <c r="A170" s="30"/>
      <c r="B170" s="19">
        <v>1</v>
      </c>
      <c r="C170" s="9">
        <v>2</v>
      </c>
      <c r="D170" s="212">
        <v>21.2</v>
      </c>
      <c r="E170" s="212">
        <v>25</v>
      </c>
      <c r="F170" s="212">
        <v>25.5</v>
      </c>
      <c r="G170" s="212">
        <v>31.33</v>
      </c>
      <c r="H170" s="212">
        <v>22.4</v>
      </c>
      <c r="I170" s="212">
        <v>27.6</v>
      </c>
      <c r="J170" s="212">
        <v>25.638999999999999</v>
      </c>
      <c r="K170" s="213">
        <v>36.93</v>
      </c>
      <c r="L170" s="212">
        <v>29.64</v>
      </c>
      <c r="M170" s="212">
        <v>20.9</v>
      </c>
      <c r="N170" s="213">
        <v>37.6</v>
      </c>
      <c r="O170" s="212">
        <v>17.7</v>
      </c>
      <c r="P170" s="212">
        <v>23.7</v>
      </c>
      <c r="Q170" s="212">
        <v>30.562000000000005</v>
      </c>
      <c r="R170" s="212">
        <v>22.3</v>
      </c>
      <c r="S170" s="212">
        <v>23.2</v>
      </c>
      <c r="T170" s="209"/>
      <c r="U170" s="210"/>
      <c r="V170" s="210"/>
      <c r="W170" s="210"/>
      <c r="X170" s="210"/>
      <c r="Y170" s="210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  <c r="BK170" s="210"/>
      <c r="BL170" s="210"/>
      <c r="BM170" s="211">
        <v>24</v>
      </c>
    </row>
    <row r="171" spans="1:65">
      <c r="A171" s="30"/>
      <c r="B171" s="19">
        <v>1</v>
      </c>
      <c r="C171" s="9">
        <v>3</v>
      </c>
      <c r="D171" s="212">
        <v>19.600000000000001</v>
      </c>
      <c r="E171" s="212">
        <v>25.3</v>
      </c>
      <c r="F171" s="212">
        <v>25.1</v>
      </c>
      <c r="G171" s="212">
        <v>31.03</v>
      </c>
      <c r="H171" s="212">
        <v>22.8</v>
      </c>
      <c r="I171" s="212">
        <v>27.1</v>
      </c>
      <c r="J171" s="212">
        <v>25.827000000000002</v>
      </c>
      <c r="K171" s="213">
        <v>36.1</v>
      </c>
      <c r="L171" s="212">
        <v>30.29</v>
      </c>
      <c r="M171" s="212">
        <v>20.71</v>
      </c>
      <c r="N171" s="213">
        <v>37.799999999999997</v>
      </c>
      <c r="O171" s="212">
        <v>16.399999999999999</v>
      </c>
      <c r="P171" s="212">
        <v>23.8</v>
      </c>
      <c r="Q171" s="212">
        <v>30.097999999999999</v>
      </c>
      <c r="R171" s="212">
        <v>23.6</v>
      </c>
      <c r="S171" s="212">
        <v>23.3</v>
      </c>
      <c r="T171" s="209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1">
        <v>16</v>
      </c>
    </row>
    <row r="172" spans="1:65">
      <c r="A172" s="30"/>
      <c r="B172" s="19">
        <v>1</v>
      </c>
      <c r="C172" s="9">
        <v>4</v>
      </c>
      <c r="D172" s="212">
        <v>18.8</v>
      </c>
      <c r="E172" s="212">
        <v>24.1</v>
      </c>
      <c r="F172" s="212">
        <v>24.3</v>
      </c>
      <c r="G172" s="212">
        <v>31.3</v>
      </c>
      <c r="H172" s="212">
        <v>23.1</v>
      </c>
      <c r="I172" s="212">
        <v>25.9</v>
      </c>
      <c r="J172" s="212">
        <v>25.637</v>
      </c>
      <c r="K172" s="213">
        <v>36.880000000000003</v>
      </c>
      <c r="L172" s="212">
        <v>27.27</v>
      </c>
      <c r="M172" s="212">
        <v>20.7</v>
      </c>
      <c r="N172" s="213">
        <v>37.200000000000003</v>
      </c>
      <c r="O172" s="212">
        <v>17.5</v>
      </c>
      <c r="P172" s="226">
        <v>24.7</v>
      </c>
      <c r="Q172" s="212">
        <v>30.413</v>
      </c>
      <c r="R172" s="212">
        <v>24.6</v>
      </c>
      <c r="S172" s="212">
        <v>23.4</v>
      </c>
      <c r="T172" s="209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1">
        <v>24.647642857142859</v>
      </c>
    </row>
    <row r="173" spans="1:65">
      <c r="A173" s="30"/>
      <c r="B173" s="19">
        <v>1</v>
      </c>
      <c r="C173" s="9">
        <v>5</v>
      </c>
      <c r="D173" s="212">
        <v>19</v>
      </c>
      <c r="E173" s="212">
        <v>25.9</v>
      </c>
      <c r="F173" s="212">
        <v>25</v>
      </c>
      <c r="G173" s="212">
        <v>31.309999999999995</v>
      </c>
      <c r="H173" s="212">
        <v>23.8</v>
      </c>
      <c r="I173" s="212">
        <v>26.8</v>
      </c>
      <c r="J173" s="212">
        <v>25.805</v>
      </c>
      <c r="K173" s="213">
        <v>38.229999999999997</v>
      </c>
      <c r="L173" s="212">
        <v>28.94</v>
      </c>
      <c r="M173" s="212">
        <v>21.47</v>
      </c>
      <c r="N173" s="213">
        <v>37.299999999999997</v>
      </c>
      <c r="O173" s="212">
        <v>17.899999999999999</v>
      </c>
      <c r="P173" s="212">
        <v>23.6</v>
      </c>
      <c r="Q173" s="212">
        <v>30.312000000000001</v>
      </c>
      <c r="R173" s="212">
        <v>23.6</v>
      </c>
      <c r="S173" s="212">
        <v>23.5</v>
      </c>
      <c r="T173" s="209"/>
      <c r="U173" s="210"/>
      <c r="V173" s="210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1">
        <v>79</v>
      </c>
    </row>
    <row r="174" spans="1:65">
      <c r="A174" s="30"/>
      <c r="B174" s="19">
        <v>1</v>
      </c>
      <c r="C174" s="9">
        <v>6</v>
      </c>
      <c r="D174" s="212">
        <v>19.3</v>
      </c>
      <c r="E174" s="212">
        <v>26.5</v>
      </c>
      <c r="F174" s="212">
        <v>24.7</v>
      </c>
      <c r="G174" s="212">
        <v>30.99</v>
      </c>
      <c r="H174" s="212">
        <v>22.9</v>
      </c>
      <c r="I174" s="212">
        <v>25.4</v>
      </c>
      <c r="J174" s="212">
        <v>25.774999999999999</v>
      </c>
      <c r="K174" s="213">
        <v>35.450000000000003</v>
      </c>
      <c r="L174" s="212">
        <v>29.6</v>
      </c>
      <c r="M174" s="212">
        <v>21.01</v>
      </c>
      <c r="N174" s="213">
        <v>37.1</v>
      </c>
      <c r="O174" s="212">
        <v>18.899999999999999</v>
      </c>
      <c r="P174" s="212">
        <v>23.8</v>
      </c>
      <c r="Q174" s="212">
        <v>30.355</v>
      </c>
      <c r="R174" s="212">
        <v>23.7</v>
      </c>
      <c r="S174" s="226">
        <v>24.6</v>
      </c>
      <c r="T174" s="209"/>
      <c r="U174" s="210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4"/>
    </row>
    <row r="175" spans="1:65">
      <c r="A175" s="30"/>
      <c r="B175" s="20" t="s">
        <v>255</v>
      </c>
      <c r="C175" s="12"/>
      <c r="D175" s="215">
        <v>20.05</v>
      </c>
      <c r="E175" s="215">
        <v>25.25</v>
      </c>
      <c r="F175" s="215">
        <v>24.95</v>
      </c>
      <c r="G175" s="215">
        <v>31.141666666666666</v>
      </c>
      <c r="H175" s="215">
        <v>23</v>
      </c>
      <c r="I175" s="215">
        <v>26.500000000000004</v>
      </c>
      <c r="J175" s="215">
        <v>25.708166666666667</v>
      </c>
      <c r="K175" s="215">
        <v>36.713333333333331</v>
      </c>
      <c r="L175" s="215">
        <v>28.893333333333334</v>
      </c>
      <c r="M175" s="215">
        <v>20.856666666666666</v>
      </c>
      <c r="N175" s="215">
        <v>37.43333333333333</v>
      </c>
      <c r="O175" s="215">
        <v>17.766666666666666</v>
      </c>
      <c r="P175" s="215">
        <v>23.950000000000003</v>
      </c>
      <c r="Q175" s="215">
        <v>30.337166666666665</v>
      </c>
      <c r="R175" s="215">
        <v>23.533333333333331</v>
      </c>
      <c r="S175" s="215">
        <v>23.5</v>
      </c>
      <c r="T175" s="209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4"/>
    </row>
    <row r="176" spans="1:65">
      <c r="A176" s="30"/>
      <c r="B176" s="3" t="s">
        <v>256</v>
      </c>
      <c r="C176" s="29"/>
      <c r="D176" s="212">
        <v>19.450000000000003</v>
      </c>
      <c r="E176" s="212">
        <v>25.15</v>
      </c>
      <c r="F176" s="212">
        <v>25.05</v>
      </c>
      <c r="G176" s="212">
        <v>31.164999999999999</v>
      </c>
      <c r="H176" s="212">
        <v>22.95</v>
      </c>
      <c r="I176" s="212">
        <v>26.5</v>
      </c>
      <c r="J176" s="212">
        <v>25.707000000000001</v>
      </c>
      <c r="K176" s="212">
        <v>36.784999999999997</v>
      </c>
      <c r="L176" s="212">
        <v>29.270000000000003</v>
      </c>
      <c r="M176" s="212">
        <v>20.805</v>
      </c>
      <c r="N176" s="212">
        <v>37.450000000000003</v>
      </c>
      <c r="O176" s="212">
        <v>17.799999999999997</v>
      </c>
      <c r="P176" s="212">
        <v>23.8</v>
      </c>
      <c r="Q176" s="212">
        <v>30.333500000000001</v>
      </c>
      <c r="R176" s="212">
        <v>23.6</v>
      </c>
      <c r="S176" s="212">
        <v>23.35</v>
      </c>
      <c r="T176" s="209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4"/>
    </row>
    <row r="177" spans="1:65">
      <c r="A177" s="30"/>
      <c r="B177" s="3" t="s">
        <v>257</v>
      </c>
      <c r="C177" s="29"/>
      <c r="D177" s="212">
        <v>1.433527118683144</v>
      </c>
      <c r="E177" s="212">
        <v>0.85732140997411188</v>
      </c>
      <c r="F177" s="212">
        <v>0.40865633483405106</v>
      </c>
      <c r="G177" s="212">
        <v>0.19374381710564753</v>
      </c>
      <c r="H177" s="212">
        <v>0.46043457732885423</v>
      </c>
      <c r="I177" s="212">
        <v>0.8148619514985358</v>
      </c>
      <c r="J177" s="212">
        <v>0.10772635084633084</v>
      </c>
      <c r="K177" s="212">
        <v>0.9324948614693076</v>
      </c>
      <c r="L177" s="212">
        <v>1.2055151042880659</v>
      </c>
      <c r="M177" s="212">
        <v>0.37532208390483257</v>
      </c>
      <c r="N177" s="212">
        <v>0.27325202042558833</v>
      </c>
      <c r="O177" s="212">
        <v>0.82865352631040345</v>
      </c>
      <c r="P177" s="212">
        <v>0.40373258476372659</v>
      </c>
      <c r="Q177" s="212">
        <v>0.15322325759057323</v>
      </c>
      <c r="R177" s="212">
        <v>0.73665912514993459</v>
      </c>
      <c r="S177" s="212">
        <v>0.56568542494923857</v>
      </c>
      <c r="T177" s="209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4"/>
    </row>
    <row r="178" spans="1:65">
      <c r="A178" s="30"/>
      <c r="B178" s="3" t="s">
        <v>86</v>
      </c>
      <c r="C178" s="29"/>
      <c r="D178" s="13">
        <v>7.1497611904396199E-2</v>
      </c>
      <c r="E178" s="13">
        <v>3.3953323167291563E-2</v>
      </c>
      <c r="F178" s="13">
        <v>1.6379011416194432E-2</v>
      </c>
      <c r="G178" s="13">
        <v>6.2213695618618418E-3</v>
      </c>
      <c r="H178" s="13">
        <v>2.0018894666471922E-2</v>
      </c>
      <c r="I178" s="13">
        <v>3.0749507603718328E-2</v>
      </c>
      <c r="J178" s="13">
        <v>4.1903552378166793E-3</v>
      </c>
      <c r="K178" s="13">
        <v>2.5399351592590547E-2</v>
      </c>
      <c r="L178" s="13">
        <v>4.1722950079190094E-2</v>
      </c>
      <c r="M178" s="13">
        <v>1.799530528551219E-2</v>
      </c>
      <c r="N178" s="13">
        <v>7.2996977851893597E-3</v>
      </c>
      <c r="O178" s="13">
        <v>4.664091142460057E-2</v>
      </c>
      <c r="P178" s="13">
        <v>1.6857310428548079E-2</v>
      </c>
      <c r="Q178" s="13">
        <v>5.0506779118212504E-3</v>
      </c>
      <c r="R178" s="13">
        <v>3.1302795686257844E-2</v>
      </c>
      <c r="S178" s="13">
        <v>2.4071720210605895E-2</v>
      </c>
      <c r="T178" s="150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258</v>
      </c>
      <c r="C179" s="29"/>
      <c r="D179" s="13">
        <v>-0.18653478889606945</v>
      </c>
      <c r="E179" s="13">
        <v>2.4438732188241552E-2</v>
      </c>
      <c r="F179" s="13">
        <v>1.2267182894915907E-2</v>
      </c>
      <c r="G179" s="13">
        <v>0.26347443636549794</v>
      </c>
      <c r="H179" s="13">
        <v>-6.6847887511700677E-2</v>
      </c>
      <c r="I179" s="13">
        <v>7.5153520910431926E-2</v>
      </c>
      <c r="J179" s="13">
        <v>4.3027392747881699E-2</v>
      </c>
      <c r="K179" s="13">
        <v>0.48952715462987362</v>
      </c>
      <c r="L179" s="13">
        <v>0.17225543638385199</v>
      </c>
      <c r="M179" s="13">
        <v>-0.15380684524068289</v>
      </c>
      <c r="N179" s="13">
        <v>0.51873887293385512</v>
      </c>
      <c r="O179" s="13">
        <v>-0.27917380296193695</v>
      </c>
      <c r="P179" s="13">
        <v>-2.8304648082836059E-2</v>
      </c>
      <c r="Q179" s="13">
        <v>0.2308343983438963</v>
      </c>
      <c r="R179" s="13">
        <v>-4.5209577656899591E-2</v>
      </c>
      <c r="S179" s="13">
        <v>-4.6561972022824638E-2</v>
      </c>
      <c r="T179" s="150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46" t="s">
        <v>259</v>
      </c>
      <c r="C180" s="47"/>
      <c r="D180" s="45">
        <v>1.1599999999999999</v>
      </c>
      <c r="E180" s="45">
        <v>0.03</v>
      </c>
      <c r="F180" s="45">
        <v>0.03</v>
      </c>
      <c r="G180" s="45">
        <v>1.38</v>
      </c>
      <c r="H180" s="45">
        <v>0.48</v>
      </c>
      <c r="I180" s="45">
        <v>0.32</v>
      </c>
      <c r="J180" s="45">
        <v>0.14000000000000001</v>
      </c>
      <c r="K180" s="45">
        <v>2.66</v>
      </c>
      <c r="L180" s="45">
        <v>0.87</v>
      </c>
      <c r="M180" s="45">
        <v>0.97</v>
      </c>
      <c r="N180" s="45">
        <v>2.82</v>
      </c>
      <c r="O180" s="45">
        <v>1.68</v>
      </c>
      <c r="P180" s="45">
        <v>0.26</v>
      </c>
      <c r="Q180" s="45">
        <v>1.2</v>
      </c>
      <c r="R180" s="45">
        <v>0.36</v>
      </c>
      <c r="S180" s="45">
        <v>0.37</v>
      </c>
      <c r="T180" s="150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B181" s="3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BM181" s="55"/>
    </row>
    <row r="182" spans="1:65" ht="15">
      <c r="B182" s="8" t="s">
        <v>493</v>
      </c>
      <c r="BM182" s="28" t="s">
        <v>66</v>
      </c>
    </row>
    <row r="183" spans="1:65" ht="15">
      <c r="A183" s="25" t="s">
        <v>25</v>
      </c>
      <c r="B183" s="18" t="s">
        <v>108</v>
      </c>
      <c r="C183" s="15" t="s">
        <v>109</v>
      </c>
      <c r="D183" s="16" t="s">
        <v>225</v>
      </c>
      <c r="E183" s="17" t="s">
        <v>225</v>
      </c>
      <c r="F183" s="17" t="s">
        <v>225</v>
      </c>
      <c r="G183" s="17" t="s">
        <v>225</v>
      </c>
      <c r="H183" s="17" t="s">
        <v>225</v>
      </c>
      <c r="I183" s="17" t="s">
        <v>225</v>
      </c>
      <c r="J183" s="17" t="s">
        <v>225</v>
      </c>
      <c r="K183" s="17" t="s">
        <v>225</v>
      </c>
      <c r="L183" s="17" t="s">
        <v>225</v>
      </c>
      <c r="M183" s="17" t="s">
        <v>225</v>
      </c>
      <c r="N183" s="17" t="s">
        <v>225</v>
      </c>
      <c r="O183" s="17" t="s">
        <v>225</v>
      </c>
      <c r="P183" s="17" t="s">
        <v>225</v>
      </c>
      <c r="Q183" s="17" t="s">
        <v>225</v>
      </c>
      <c r="R183" s="17" t="s">
        <v>225</v>
      </c>
      <c r="S183" s="17" t="s">
        <v>225</v>
      </c>
      <c r="T183" s="17" t="s">
        <v>225</v>
      </c>
      <c r="U183" s="17" t="s">
        <v>225</v>
      </c>
      <c r="V183" s="17" t="s">
        <v>225</v>
      </c>
      <c r="W183" s="17" t="s">
        <v>225</v>
      </c>
      <c r="X183" s="17" t="s">
        <v>225</v>
      </c>
      <c r="Y183" s="150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>
        <v>1</v>
      </c>
    </row>
    <row r="184" spans="1:65">
      <c r="A184" s="30"/>
      <c r="B184" s="19" t="s">
        <v>226</v>
      </c>
      <c r="C184" s="9" t="s">
        <v>226</v>
      </c>
      <c r="D184" s="148" t="s">
        <v>228</v>
      </c>
      <c r="E184" s="149" t="s">
        <v>229</v>
      </c>
      <c r="F184" s="149" t="s">
        <v>230</v>
      </c>
      <c r="G184" s="149" t="s">
        <v>231</v>
      </c>
      <c r="H184" s="149" t="s">
        <v>232</v>
      </c>
      <c r="I184" s="149" t="s">
        <v>233</v>
      </c>
      <c r="J184" s="149" t="s">
        <v>234</v>
      </c>
      <c r="K184" s="149" t="s">
        <v>235</v>
      </c>
      <c r="L184" s="149" t="s">
        <v>236</v>
      </c>
      <c r="M184" s="149" t="s">
        <v>237</v>
      </c>
      <c r="N184" s="149" t="s">
        <v>238</v>
      </c>
      <c r="O184" s="149" t="s">
        <v>239</v>
      </c>
      <c r="P184" s="149" t="s">
        <v>240</v>
      </c>
      <c r="Q184" s="149" t="s">
        <v>241</v>
      </c>
      <c r="R184" s="149" t="s">
        <v>242</v>
      </c>
      <c r="S184" s="149" t="s">
        <v>243</v>
      </c>
      <c r="T184" s="149" t="s">
        <v>244</v>
      </c>
      <c r="U184" s="149" t="s">
        <v>245</v>
      </c>
      <c r="V184" s="149" t="s">
        <v>246</v>
      </c>
      <c r="W184" s="149" t="s">
        <v>247</v>
      </c>
      <c r="X184" s="149" t="s">
        <v>248</v>
      </c>
      <c r="Y184" s="150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 t="s">
        <v>3</v>
      </c>
    </row>
    <row r="185" spans="1:65">
      <c r="A185" s="30"/>
      <c r="B185" s="19"/>
      <c r="C185" s="9"/>
      <c r="D185" s="10" t="s">
        <v>262</v>
      </c>
      <c r="E185" s="11" t="s">
        <v>262</v>
      </c>
      <c r="F185" s="11" t="s">
        <v>262</v>
      </c>
      <c r="G185" s="11" t="s">
        <v>262</v>
      </c>
      <c r="H185" s="11" t="s">
        <v>279</v>
      </c>
      <c r="I185" s="11" t="s">
        <v>278</v>
      </c>
      <c r="J185" s="11" t="s">
        <v>278</v>
      </c>
      <c r="K185" s="11" t="s">
        <v>279</v>
      </c>
      <c r="L185" s="11" t="s">
        <v>262</v>
      </c>
      <c r="M185" s="11" t="s">
        <v>262</v>
      </c>
      <c r="N185" s="11" t="s">
        <v>262</v>
      </c>
      <c r="O185" s="11" t="s">
        <v>278</v>
      </c>
      <c r="P185" s="11" t="s">
        <v>279</v>
      </c>
      <c r="Q185" s="11" t="s">
        <v>279</v>
      </c>
      <c r="R185" s="11" t="s">
        <v>279</v>
      </c>
      <c r="S185" s="11" t="s">
        <v>262</v>
      </c>
      <c r="T185" s="11" t="s">
        <v>278</v>
      </c>
      <c r="U185" s="11" t="s">
        <v>278</v>
      </c>
      <c r="V185" s="11" t="s">
        <v>279</v>
      </c>
      <c r="W185" s="11" t="s">
        <v>262</v>
      </c>
      <c r="X185" s="11" t="s">
        <v>262</v>
      </c>
      <c r="Y185" s="150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/>
      <c r="C186" s="9"/>
      <c r="D186" s="26" t="s">
        <v>280</v>
      </c>
      <c r="E186" s="26" t="s">
        <v>254</v>
      </c>
      <c r="F186" s="26" t="s">
        <v>281</v>
      </c>
      <c r="G186" s="26" t="s">
        <v>281</v>
      </c>
      <c r="H186" s="26" t="s">
        <v>282</v>
      </c>
      <c r="I186" s="26" t="s">
        <v>281</v>
      </c>
      <c r="J186" s="26" t="s">
        <v>283</v>
      </c>
      <c r="K186" s="26" t="s">
        <v>283</v>
      </c>
      <c r="L186" s="26" t="s">
        <v>281</v>
      </c>
      <c r="M186" s="26" t="s">
        <v>282</v>
      </c>
      <c r="N186" s="26" t="s">
        <v>282</v>
      </c>
      <c r="O186" s="26" t="s">
        <v>283</v>
      </c>
      <c r="P186" s="26" t="s">
        <v>283</v>
      </c>
      <c r="Q186" s="26" t="s">
        <v>282</v>
      </c>
      <c r="R186" s="26" t="s">
        <v>281</v>
      </c>
      <c r="S186" s="26" t="s">
        <v>281</v>
      </c>
      <c r="T186" s="26" t="s">
        <v>281</v>
      </c>
      <c r="U186" s="26" t="s">
        <v>280</v>
      </c>
      <c r="V186" s="26" t="s">
        <v>280</v>
      </c>
      <c r="W186" s="26" t="s">
        <v>281</v>
      </c>
      <c r="X186" s="26" t="s">
        <v>281</v>
      </c>
      <c r="Y186" s="150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8">
        <v>1</v>
      </c>
      <c r="C187" s="14">
        <v>1</v>
      </c>
      <c r="D187" s="207">
        <v>21.5</v>
      </c>
      <c r="E187" s="207">
        <v>20.6</v>
      </c>
      <c r="F187" s="207">
        <v>20.5</v>
      </c>
      <c r="G187" s="207">
        <v>20.6</v>
      </c>
      <c r="H187" s="207">
        <v>21.9</v>
      </c>
      <c r="I187" s="207">
        <v>21</v>
      </c>
      <c r="J187" s="208">
        <v>23.314999999999998</v>
      </c>
      <c r="K187" s="207">
        <v>20.85</v>
      </c>
      <c r="L187" s="207">
        <v>21</v>
      </c>
      <c r="M187" s="207">
        <v>21.1</v>
      </c>
      <c r="N187" s="207">
        <v>20.8</v>
      </c>
      <c r="O187" s="207">
        <v>20.8</v>
      </c>
      <c r="P187" s="208">
        <v>20</v>
      </c>
      <c r="Q187" s="207">
        <v>21.7</v>
      </c>
      <c r="R187" s="207">
        <v>22.7</v>
      </c>
      <c r="S187" s="207">
        <v>21.6</v>
      </c>
      <c r="T187" s="207">
        <v>20.781666666666666</v>
      </c>
      <c r="U187" s="207">
        <v>21.648</v>
      </c>
      <c r="V187" s="207">
        <v>21.2</v>
      </c>
      <c r="W187" s="207">
        <v>20.6</v>
      </c>
      <c r="X187" s="208">
        <v>19.8</v>
      </c>
      <c r="Y187" s="209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  <c r="BK187" s="210"/>
      <c r="BL187" s="210"/>
      <c r="BM187" s="211">
        <v>1</v>
      </c>
    </row>
    <row r="188" spans="1:65">
      <c r="A188" s="30"/>
      <c r="B188" s="19">
        <v>1</v>
      </c>
      <c r="C188" s="9">
        <v>2</v>
      </c>
      <c r="D188" s="212">
        <v>21.9</v>
      </c>
      <c r="E188" s="212">
        <v>20.9</v>
      </c>
      <c r="F188" s="212">
        <v>20.9</v>
      </c>
      <c r="G188" s="212">
        <v>21.4</v>
      </c>
      <c r="H188" s="212">
        <v>20.6</v>
      </c>
      <c r="I188" s="212">
        <v>21</v>
      </c>
      <c r="J188" s="213">
        <v>23.462499999999999</v>
      </c>
      <c r="K188" s="212">
        <v>20.61</v>
      </c>
      <c r="L188" s="212">
        <v>21.7</v>
      </c>
      <c r="M188" s="212">
        <v>21.4</v>
      </c>
      <c r="N188" s="212">
        <v>20.8</v>
      </c>
      <c r="O188" s="212">
        <v>20.7</v>
      </c>
      <c r="P188" s="213">
        <v>20</v>
      </c>
      <c r="Q188" s="212">
        <v>21.5</v>
      </c>
      <c r="R188" s="212">
        <v>22.8</v>
      </c>
      <c r="S188" s="212">
        <v>21.1</v>
      </c>
      <c r="T188" s="212">
        <v>20.824566666666666</v>
      </c>
      <c r="U188" s="212">
        <v>21.597000000000001</v>
      </c>
      <c r="V188" s="212">
        <v>20.9</v>
      </c>
      <c r="W188" s="212">
        <v>20.5</v>
      </c>
      <c r="X188" s="213">
        <v>20</v>
      </c>
      <c r="Y188" s="209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1">
        <v>25</v>
      </c>
    </row>
    <row r="189" spans="1:65">
      <c r="A189" s="30"/>
      <c r="B189" s="19">
        <v>1</v>
      </c>
      <c r="C189" s="9">
        <v>3</v>
      </c>
      <c r="D189" s="226">
        <v>19.899999999999999</v>
      </c>
      <c r="E189" s="212">
        <v>21.3</v>
      </c>
      <c r="F189" s="212">
        <v>20.3</v>
      </c>
      <c r="G189" s="212">
        <v>21.1</v>
      </c>
      <c r="H189" s="212">
        <v>20.8</v>
      </c>
      <c r="I189" s="212">
        <v>20</v>
      </c>
      <c r="J189" s="213">
        <v>23.0595</v>
      </c>
      <c r="K189" s="212">
        <v>21.17</v>
      </c>
      <c r="L189" s="212">
        <v>22</v>
      </c>
      <c r="M189" s="212">
        <v>21.4</v>
      </c>
      <c r="N189" s="212">
        <v>21</v>
      </c>
      <c r="O189" s="212">
        <v>20.7</v>
      </c>
      <c r="P189" s="213">
        <v>20</v>
      </c>
      <c r="Q189" s="212">
        <v>20.3</v>
      </c>
      <c r="R189" s="212">
        <v>22.2</v>
      </c>
      <c r="S189" s="212">
        <v>20.9</v>
      </c>
      <c r="T189" s="212">
        <v>20.7911</v>
      </c>
      <c r="U189" s="212">
        <v>21.581</v>
      </c>
      <c r="V189" s="212">
        <v>21.6</v>
      </c>
      <c r="W189" s="212">
        <v>20.399999999999999</v>
      </c>
      <c r="X189" s="213">
        <v>18.3</v>
      </c>
      <c r="Y189" s="209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  <c r="BK189" s="210"/>
      <c r="BL189" s="210"/>
      <c r="BM189" s="211">
        <v>16</v>
      </c>
    </row>
    <row r="190" spans="1:65">
      <c r="A190" s="30"/>
      <c r="B190" s="19">
        <v>1</v>
      </c>
      <c r="C190" s="9">
        <v>4</v>
      </c>
      <c r="D190" s="212">
        <v>21.9</v>
      </c>
      <c r="E190" s="212">
        <v>21.9</v>
      </c>
      <c r="F190" s="226">
        <v>19.2</v>
      </c>
      <c r="G190" s="212">
        <v>21.1</v>
      </c>
      <c r="H190" s="212">
        <v>21.5</v>
      </c>
      <c r="I190" s="212">
        <v>21</v>
      </c>
      <c r="J190" s="213">
        <v>23.245000000000001</v>
      </c>
      <c r="K190" s="212">
        <v>21.31</v>
      </c>
      <c r="L190" s="212">
        <v>21.2</v>
      </c>
      <c r="M190" s="212">
        <v>21.4</v>
      </c>
      <c r="N190" s="212">
        <v>21.6</v>
      </c>
      <c r="O190" s="212">
        <v>20.7</v>
      </c>
      <c r="P190" s="213">
        <v>19</v>
      </c>
      <c r="Q190" s="212">
        <v>20.7</v>
      </c>
      <c r="R190" s="212">
        <v>22.3</v>
      </c>
      <c r="S190" s="212">
        <v>21.3</v>
      </c>
      <c r="T190" s="212">
        <v>20.94</v>
      </c>
      <c r="U190" s="212">
        <v>21.898</v>
      </c>
      <c r="V190" s="212">
        <v>21.9</v>
      </c>
      <c r="W190" s="212">
        <v>19.8</v>
      </c>
      <c r="X190" s="226">
        <v>23.5</v>
      </c>
      <c r="Y190" s="209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  <c r="BK190" s="210"/>
      <c r="BL190" s="210"/>
      <c r="BM190" s="211">
        <v>21.217197530864198</v>
      </c>
    </row>
    <row r="191" spans="1:65">
      <c r="A191" s="30"/>
      <c r="B191" s="19">
        <v>1</v>
      </c>
      <c r="C191" s="9">
        <v>5</v>
      </c>
      <c r="D191" s="212">
        <v>22.1</v>
      </c>
      <c r="E191" s="212">
        <v>21.6</v>
      </c>
      <c r="F191" s="212">
        <v>20.7</v>
      </c>
      <c r="G191" s="212">
        <v>21.6</v>
      </c>
      <c r="H191" s="212">
        <v>21.4</v>
      </c>
      <c r="I191" s="212">
        <v>21</v>
      </c>
      <c r="J191" s="213">
        <v>23.101500000000001</v>
      </c>
      <c r="K191" s="212">
        <v>21.41</v>
      </c>
      <c r="L191" s="212">
        <v>21.5</v>
      </c>
      <c r="M191" s="212">
        <v>21.2</v>
      </c>
      <c r="N191" s="212">
        <v>21.7</v>
      </c>
      <c r="O191" s="212">
        <v>20.9</v>
      </c>
      <c r="P191" s="213">
        <v>20</v>
      </c>
      <c r="Q191" s="212">
        <v>21.4</v>
      </c>
      <c r="R191" s="212">
        <v>22.6</v>
      </c>
      <c r="S191" s="212">
        <v>21</v>
      </c>
      <c r="T191" s="212">
        <v>20.707399999999996</v>
      </c>
      <c r="U191" s="212">
        <v>21.643000000000001</v>
      </c>
      <c r="V191" s="212">
        <v>22</v>
      </c>
      <c r="W191" s="212">
        <v>20.3</v>
      </c>
      <c r="X191" s="213">
        <v>19.5</v>
      </c>
      <c r="Y191" s="209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1">
        <v>80</v>
      </c>
    </row>
    <row r="192" spans="1:65">
      <c r="A192" s="30"/>
      <c r="B192" s="19">
        <v>1</v>
      </c>
      <c r="C192" s="9">
        <v>6</v>
      </c>
      <c r="D192" s="212">
        <v>21</v>
      </c>
      <c r="E192" s="212">
        <v>21.9</v>
      </c>
      <c r="F192" s="212">
        <v>20.9</v>
      </c>
      <c r="G192" s="212">
        <v>20.9</v>
      </c>
      <c r="H192" s="212">
        <v>21.3</v>
      </c>
      <c r="I192" s="212">
        <v>22</v>
      </c>
      <c r="J192" s="213">
        <v>23.2545</v>
      </c>
      <c r="K192" s="212">
        <v>20.6</v>
      </c>
      <c r="L192" s="212">
        <v>20.7</v>
      </c>
      <c r="M192" s="212">
        <v>21.4</v>
      </c>
      <c r="N192" s="212">
        <v>21.2</v>
      </c>
      <c r="O192" s="212">
        <v>20.8</v>
      </c>
      <c r="P192" s="213">
        <v>20</v>
      </c>
      <c r="Q192" s="212">
        <v>21.2</v>
      </c>
      <c r="R192" s="212">
        <v>21.6</v>
      </c>
      <c r="S192" s="212">
        <v>21</v>
      </c>
      <c r="T192" s="212">
        <v>20.820600000000002</v>
      </c>
      <c r="U192" s="212">
        <v>21.635000000000002</v>
      </c>
      <c r="V192" s="212">
        <v>22.1</v>
      </c>
      <c r="W192" s="212">
        <v>21.3</v>
      </c>
      <c r="X192" s="213">
        <v>19.8</v>
      </c>
      <c r="Y192" s="209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4"/>
    </row>
    <row r="193" spans="1:65">
      <c r="A193" s="30"/>
      <c r="B193" s="20" t="s">
        <v>255</v>
      </c>
      <c r="C193" s="12"/>
      <c r="D193" s="215">
        <v>21.383333333333329</v>
      </c>
      <c r="E193" s="215">
        <v>21.366666666666664</v>
      </c>
      <c r="F193" s="215">
        <v>20.416666666666668</v>
      </c>
      <c r="G193" s="215">
        <v>21.116666666666671</v>
      </c>
      <c r="H193" s="215">
        <v>21.249999999999996</v>
      </c>
      <c r="I193" s="215">
        <v>21</v>
      </c>
      <c r="J193" s="215">
        <v>23.239666666666665</v>
      </c>
      <c r="K193" s="215">
        <v>20.991666666666664</v>
      </c>
      <c r="L193" s="215">
        <v>21.349999999999998</v>
      </c>
      <c r="M193" s="215">
        <v>21.316666666666666</v>
      </c>
      <c r="N193" s="215">
        <v>21.183333333333334</v>
      </c>
      <c r="O193" s="215">
        <v>20.766666666666669</v>
      </c>
      <c r="P193" s="215">
        <v>19.833333333333332</v>
      </c>
      <c r="Q193" s="215">
        <v>21.133333333333333</v>
      </c>
      <c r="R193" s="215">
        <v>22.366666666666664</v>
      </c>
      <c r="S193" s="215">
        <v>21.150000000000002</v>
      </c>
      <c r="T193" s="215">
        <v>20.810888888888886</v>
      </c>
      <c r="U193" s="215">
        <v>21.667000000000002</v>
      </c>
      <c r="V193" s="215">
        <v>21.616666666666664</v>
      </c>
      <c r="W193" s="215">
        <v>20.483333333333331</v>
      </c>
      <c r="X193" s="215">
        <v>20.149999999999999</v>
      </c>
      <c r="Y193" s="209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4"/>
    </row>
    <row r="194" spans="1:65">
      <c r="A194" s="30"/>
      <c r="B194" s="3" t="s">
        <v>256</v>
      </c>
      <c r="C194" s="29"/>
      <c r="D194" s="212">
        <v>21.7</v>
      </c>
      <c r="E194" s="212">
        <v>21.450000000000003</v>
      </c>
      <c r="F194" s="212">
        <v>20.6</v>
      </c>
      <c r="G194" s="212">
        <v>21.1</v>
      </c>
      <c r="H194" s="212">
        <v>21.35</v>
      </c>
      <c r="I194" s="212">
        <v>21</v>
      </c>
      <c r="J194" s="212">
        <v>23.249749999999999</v>
      </c>
      <c r="K194" s="212">
        <v>21.01</v>
      </c>
      <c r="L194" s="212">
        <v>21.35</v>
      </c>
      <c r="M194" s="212">
        <v>21.4</v>
      </c>
      <c r="N194" s="212">
        <v>21.1</v>
      </c>
      <c r="O194" s="212">
        <v>20.75</v>
      </c>
      <c r="P194" s="212">
        <v>20</v>
      </c>
      <c r="Q194" s="212">
        <v>21.299999999999997</v>
      </c>
      <c r="R194" s="212">
        <v>22.450000000000003</v>
      </c>
      <c r="S194" s="212">
        <v>21.05</v>
      </c>
      <c r="T194" s="212">
        <v>20.80585</v>
      </c>
      <c r="U194" s="212">
        <v>21.639000000000003</v>
      </c>
      <c r="V194" s="212">
        <v>21.75</v>
      </c>
      <c r="W194" s="212">
        <v>20.45</v>
      </c>
      <c r="X194" s="212">
        <v>19.8</v>
      </c>
      <c r="Y194" s="209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4"/>
    </row>
    <row r="195" spans="1:65">
      <c r="A195" s="30"/>
      <c r="B195" s="3" t="s">
        <v>257</v>
      </c>
      <c r="C195" s="29"/>
      <c r="D195" s="24">
        <v>0.82563107176672279</v>
      </c>
      <c r="E195" s="24">
        <v>0.53541261347363311</v>
      </c>
      <c r="F195" s="24">
        <v>0.6400520812142293</v>
      </c>
      <c r="G195" s="24">
        <v>0.35449494589721103</v>
      </c>
      <c r="H195" s="24">
        <v>0.47644516998286285</v>
      </c>
      <c r="I195" s="24">
        <v>0.63245553203367588</v>
      </c>
      <c r="J195" s="24">
        <v>0.14637508895528092</v>
      </c>
      <c r="K195" s="24">
        <v>0.3541986260090042</v>
      </c>
      <c r="L195" s="24">
        <v>0.4764451699828639</v>
      </c>
      <c r="M195" s="24">
        <v>0.13291601358251154</v>
      </c>
      <c r="N195" s="24">
        <v>0.39200340134578754</v>
      </c>
      <c r="O195" s="24">
        <v>8.1649658092772595E-2</v>
      </c>
      <c r="P195" s="24">
        <v>0.40824829046386296</v>
      </c>
      <c r="Q195" s="24">
        <v>0.53166405433004993</v>
      </c>
      <c r="R195" s="24">
        <v>0.44121045620731431</v>
      </c>
      <c r="S195" s="24">
        <v>0.25884358211089648</v>
      </c>
      <c r="T195" s="24">
        <v>7.6034932517647383E-2</v>
      </c>
      <c r="U195" s="24">
        <v>0.11629101427023468</v>
      </c>
      <c r="V195" s="24">
        <v>0.47923550230201778</v>
      </c>
      <c r="W195" s="24">
        <v>0.48751068364361694</v>
      </c>
      <c r="X195" s="24">
        <v>1.7512852423291869</v>
      </c>
      <c r="Y195" s="150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86</v>
      </c>
      <c r="C196" s="29"/>
      <c r="D196" s="13">
        <v>3.8610962046768026E-2</v>
      </c>
      <c r="E196" s="13">
        <v>2.5058312643071755E-2</v>
      </c>
      <c r="F196" s="13">
        <v>3.1349489692125518E-2</v>
      </c>
      <c r="G196" s="13">
        <v>1.6787448108786629E-2</v>
      </c>
      <c r="H196" s="13">
        <v>2.2420949175664139E-2</v>
      </c>
      <c r="I196" s="13">
        <v>3.0116930096841708E-2</v>
      </c>
      <c r="J196" s="13">
        <v>6.2985020850247824E-3</v>
      </c>
      <c r="K196" s="13">
        <v>1.6873296991298338E-2</v>
      </c>
      <c r="L196" s="13">
        <v>2.2315933020274657E-2</v>
      </c>
      <c r="M196" s="13">
        <v>6.235309472205389E-3</v>
      </c>
      <c r="N196" s="13">
        <v>1.8505274650469906E-2</v>
      </c>
      <c r="O196" s="13">
        <v>3.9317652372121634E-3</v>
      </c>
      <c r="P196" s="13">
        <v>2.0583947418346033E-2</v>
      </c>
      <c r="Q196" s="13">
        <v>2.5157605094481859E-2</v>
      </c>
      <c r="R196" s="13">
        <v>1.972624990494699E-2</v>
      </c>
      <c r="S196" s="13">
        <v>1.2238467239285884E-2</v>
      </c>
      <c r="T196" s="13">
        <v>3.6536129198327079E-3</v>
      </c>
      <c r="U196" s="13">
        <v>5.3671950094722233E-3</v>
      </c>
      <c r="V196" s="13">
        <v>2.2169722542884403E-2</v>
      </c>
      <c r="W196" s="13">
        <v>2.3800358843463806E-2</v>
      </c>
      <c r="X196" s="13">
        <v>8.6912418974153208E-2</v>
      </c>
      <c r="Y196" s="150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258</v>
      </c>
      <c r="C197" s="29"/>
      <c r="D197" s="13">
        <v>7.8302425297902545E-3</v>
      </c>
      <c r="E197" s="13">
        <v>7.0447162300788513E-3</v>
      </c>
      <c r="F197" s="13">
        <v>-3.7730282853473684E-2</v>
      </c>
      <c r="G197" s="13">
        <v>-4.7381782655926408E-3</v>
      </c>
      <c r="H197" s="13">
        <v>1.5460321320985848E-3</v>
      </c>
      <c r="I197" s="13">
        <v>-1.0236862363573018E-2</v>
      </c>
      <c r="J197" s="13">
        <v>9.5322161791651538E-2</v>
      </c>
      <c r="K197" s="13">
        <v>-1.0629625513428831E-2</v>
      </c>
      <c r="L197" s="13">
        <v>6.2591899303674481E-3</v>
      </c>
      <c r="M197" s="13">
        <v>4.6881373309446417E-3</v>
      </c>
      <c r="N197" s="13">
        <v>-1.596073066747028E-3</v>
      </c>
      <c r="O197" s="13">
        <v>-2.1234230559533218E-2</v>
      </c>
      <c r="P197" s="13">
        <v>-6.5223703343374573E-2</v>
      </c>
      <c r="Q197" s="13">
        <v>-3.9526519658814596E-3</v>
      </c>
      <c r="R197" s="13">
        <v>5.4176294212765708E-2</v>
      </c>
      <c r="S197" s="13">
        <v>-3.1671256661698344E-3</v>
      </c>
      <c r="T197" s="13">
        <v>-1.9149967444299087E-2</v>
      </c>
      <c r="U197" s="13">
        <v>2.1199900150879358E-2</v>
      </c>
      <c r="V197" s="13">
        <v>1.8827610725750565E-2</v>
      </c>
      <c r="W197" s="13">
        <v>-3.4588177654628072E-2</v>
      </c>
      <c r="X197" s="13">
        <v>-5.0298703648857024E-2</v>
      </c>
      <c r="Y197" s="150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46" t="s">
        <v>259</v>
      </c>
      <c r="C198" s="47"/>
      <c r="D198" s="45">
        <v>0.67</v>
      </c>
      <c r="E198" s="45">
        <v>0.63</v>
      </c>
      <c r="F198" s="45">
        <v>2.12</v>
      </c>
      <c r="G198" s="45">
        <v>0.1</v>
      </c>
      <c r="H198" s="45">
        <v>0.28999999999999998</v>
      </c>
      <c r="I198" s="45">
        <v>0.43</v>
      </c>
      <c r="J198" s="45">
        <v>6.04</v>
      </c>
      <c r="K198" s="45">
        <v>0.46</v>
      </c>
      <c r="L198" s="45">
        <v>0.57999999999999996</v>
      </c>
      <c r="M198" s="45">
        <v>0.48</v>
      </c>
      <c r="N198" s="45">
        <v>0.1</v>
      </c>
      <c r="O198" s="45">
        <v>1.1100000000000001</v>
      </c>
      <c r="P198" s="45">
        <v>3.81</v>
      </c>
      <c r="Q198" s="45">
        <v>0.05</v>
      </c>
      <c r="R198" s="45">
        <v>3.52</v>
      </c>
      <c r="S198" s="45">
        <v>0</v>
      </c>
      <c r="T198" s="45">
        <v>0.98</v>
      </c>
      <c r="U198" s="45">
        <v>1.49</v>
      </c>
      <c r="V198" s="45">
        <v>1.35</v>
      </c>
      <c r="W198" s="45">
        <v>1.93</v>
      </c>
      <c r="X198" s="45">
        <v>2.89</v>
      </c>
      <c r="Y198" s="150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B199" s="3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BM199" s="55"/>
    </row>
    <row r="200" spans="1:65" ht="15">
      <c r="B200" s="8" t="s">
        <v>494</v>
      </c>
      <c r="BM200" s="28" t="s">
        <v>66</v>
      </c>
    </row>
    <row r="201" spans="1:65" ht="15">
      <c r="A201" s="25" t="s">
        <v>51</v>
      </c>
      <c r="B201" s="18" t="s">
        <v>108</v>
      </c>
      <c r="C201" s="15" t="s">
        <v>109</v>
      </c>
      <c r="D201" s="16" t="s">
        <v>225</v>
      </c>
      <c r="E201" s="17" t="s">
        <v>225</v>
      </c>
      <c r="F201" s="17" t="s">
        <v>225</v>
      </c>
      <c r="G201" s="17" t="s">
        <v>225</v>
      </c>
      <c r="H201" s="17" t="s">
        <v>225</v>
      </c>
      <c r="I201" s="17" t="s">
        <v>225</v>
      </c>
      <c r="J201" s="17" t="s">
        <v>225</v>
      </c>
      <c r="K201" s="17" t="s">
        <v>225</v>
      </c>
      <c r="L201" s="17" t="s">
        <v>225</v>
      </c>
      <c r="M201" s="17" t="s">
        <v>225</v>
      </c>
      <c r="N201" s="17" t="s">
        <v>225</v>
      </c>
      <c r="O201" s="17" t="s">
        <v>225</v>
      </c>
      <c r="P201" s="17" t="s">
        <v>225</v>
      </c>
      <c r="Q201" s="17" t="s">
        <v>225</v>
      </c>
      <c r="R201" s="17" t="s">
        <v>225</v>
      </c>
      <c r="S201" s="17" t="s">
        <v>225</v>
      </c>
      <c r="T201" s="17" t="s">
        <v>225</v>
      </c>
      <c r="U201" s="17" t="s">
        <v>225</v>
      </c>
      <c r="V201" s="17" t="s">
        <v>225</v>
      </c>
      <c r="W201" s="17" t="s">
        <v>225</v>
      </c>
      <c r="X201" s="150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9" t="s">
        <v>226</v>
      </c>
      <c r="C202" s="9" t="s">
        <v>226</v>
      </c>
      <c r="D202" s="148" t="s">
        <v>228</v>
      </c>
      <c r="E202" s="149" t="s">
        <v>229</v>
      </c>
      <c r="F202" s="149" t="s">
        <v>230</v>
      </c>
      <c r="G202" s="149" t="s">
        <v>231</v>
      </c>
      <c r="H202" s="149" t="s">
        <v>232</v>
      </c>
      <c r="I202" s="149" t="s">
        <v>233</v>
      </c>
      <c r="J202" s="149" t="s">
        <v>235</v>
      </c>
      <c r="K202" s="149" t="s">
        <v>236</v>
      </c>
      <c r="L202" s="149" t="s">
        <v>237</v>
      </c>
      <c r="M202" s="149" t="s">
        <v>238</v>
      </c>
      <c r="N202" s="149" t="s">
        <v>239</v>
      </c>
      <c r="O202" s="149" t="s">
        <v>240</v>
      </c>
      <c r="P202" s="149" t="s">
        <v>241</v>
      </c>
      <c r="Q202" s="149" t="s">
        <v>242</v>
      </c>
      <c r="R202" s="149" t="s">
        <v>243</v>
      </c>
      <c r="S202" s="149" t="s">
        <v>244</v>
      </c>
      <c r="T202" s="149" t="s">
        <v>245</v>
      </c>
      <c r="U202" s="149" t="s">
        <v>246</v>
      </c>
      <c r="V202" s="149" t="s">
        <v>247</v>
      </c>
      <c r="W202" s="149" t="s">
        <v>248</v>
      </c>
      <c r="X202" s="150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 t="s">
        <v>3</v>
      </c>
    </row>
    <row r="203" spans="1:65">
      <c r="A203" s="30"/>
      <c r="B203" s="19"/>
      <c r="C203" s="9"/>
      <c r="D203" s="10" t="s">
        <v>278</v>
      </c>
      <c r="E203" s="11" t="s">
        <v>262</v>
      </c>
      <c r="F203" s="11" t="s">
        <v>262</v>
      </c>
      <c r="G203" s="11" t="s">
        <v>262</v>
      </c>
      <c r="H203" s="11" t="s">
        <v>279</v>
      </c>
      <c r="I203" s="11" t="s">
        <v>278</v>
      </c>
      <c r="J203" s="11" t="s">
        <v>279</v>
      </c>
      <c r="K203" s="11" t="s">
        <v>262</v>
      </c>
      <c r="L203" s="11" t="s">
        <v>278</v>
      </c>
      <c r="M203" s="11" t="s">
        <v>278</v>
      </c>
      <c r="N203" s="11" t="s">
        <v>262</v>
      </c>
      <c r="O203" s="11" t="s">
        <v>262</v>
      </c>
      <c r="P203" s="11" t="s">
        <v>279</v>
      </c>
      <c r="Q203" s="11" t="s">
        <v>279</v>
      </c>
      <c r="R203" s="11" t="s">
        <v>262</v>
      </c>
      <c r="S203" s="11" t="s">
        <v>278</v>
      </c>
      <c r="T203" s="11" t="s">
        <v>278</v>
      </c>
      <c r="U203" s="11" t="s">
        <v>279</v>
      </c>
      <c r="V203" s="11" t="s">
        <v>262</v>
      </c>
      <c r="W203" s="11" t="s">
        <v>262</v>
      </c>
      <c r="X203" s="150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1</v>
      </c>
    </row>
    <row r="204" spans="1:65">
      <c r="A204" s="30"/>
      <c r="B204" s="19"/>
      <c r="C204" s="9"/>
      <c r="D204" s="26" t="s">
        <v>280</v>
      </c>
      <c r="E204" s="26" t="s">
        <v>254</v>
      </c>
      <c r="F204" s="26" t="s">
        <v>281</v>
      </c>
      <c r="G204" s="26" t="s">
        <v>281</v>
      </c>
      <c r="H204" s="26" t="s">
        <v>282</v>
      </c>
      <c r="I204" s="26" t="s">
        <v>281</v>
      </c>
      <c r="J204" s="26" t="s">
        <v>283</v>
      </c>
      <c r="K204" s="26" t="s">
        <v>281</v>
      </c>
      <c r="L204" s="26" t="s">
        <v>282</v>
      </c>
      <c r="M204" s="26" t="s">
        <v>282</v>
      </c>
      <c r="N204" s="26" t="s">
        <v>283</v>
      </c>
      <c r="O204" s="26" t="s">
        <v>283</v>
      </c>
      <c r="P204" s="26" t="s">
        <v>282</v>
      </c>
      <c r="Q204" s="26" t="s">
        <v>281</v>
      </c>
      <c r="R204" s="26" t="s">
        <v>115</v>
      </c>
      <c r="S204" s="26" t="s">
        <v>281</v>
      </c>
      <c r="T204" s="26" t="s">
        <v>280</v>
      </c>
      <c r="U204" s="26" t="s">
        <v>280</v>
      </c>
      <c r="V204" s="26" t="s">
        <v>281</v>
      </c>
      <c r="W204" s="26" t="s">
        <v>281</v>
      </c>
      <c r="X204" s="150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2</v>
      </c>
    </row>
    <row r="205" spans="1:65">
      <c r="A205" s="30"/>
      <c r="B205" s="18">
        <v>1</v>
      </c>
      <c r="C205" s="14">
        <v>1</v>
      </c>
      <c r="D205" s="207">
        <v>47</v>
      </c>
      <c r="E205" s="207">
        <v>43.1</v>
      </c>
      <c r="F205" s="207">
        <v>45</v>
      </c>
      <c r="G205" s="207">
        <v>43</v>
      </c>
      <c r="H205" s="207">
        <v>45</v>
      </c>
      <c r="I205" s="207">
        <v>45</v>
      </c>
      <c r="J205" s="207">
        <v>43</v>
      </c>
      <c r="K205" s="207">
        <v>42</v>
      </c>
      <c r="L205" s="207">
        <v>44</v>
      </c>
      <c r="M205" s="207">
        <v>45</v>
      </c>
      <c r="N205" s="207">
        <v>38.909999999999997</v>
      </c>
      <c r="O205" s="207">
        <v>45</v>
      </c>
      <c r="P205" s="207">
        <v>39</v>
      </c>
      <c r="Q205" s="207">
        <v>44</v>
      </c>
      <c r="R205" s="207">
        <v>44</v>
      </c>
      <c r="S205" s="207">
        <v>46.43</v>
      </c>
      <c r="T205" s="207">
        <v>39.348999999999997</v>
      </c>
      <c r="U205" s="207">
        <v>45</v>
      </c>
      <c r="V205" s="207">
        <v>42</v>
      </c>
      <c r="W205" s="207">
        <v>38.9</v>
      </c>
      <c r="X205" s="209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  <c r="BK205" s="210"/>
      <c r="BL205" s="210"/>
      <c r="BM205" s="211">
        <v>1</v>
      </c>
    </row>
    <row r="206" spans="1:65">
      <c r="A206" s="30"/>
      <c r="B206" s="19">
        <v>1</v>
      </c>
      <c r="C206" s="9">
        <v>2</v>
      </c>
      <c r="D206" s="226">
        <v>52</v>
      </c>
      <c r="E206" s="212">
        <v>44.6</v>
      </c>
      <c r="F206" s="212">
        <v>45</v>
      </c>
      <c r="G206" s="212">
        <v>44</v>
      </c>
      <c r="H206" s="212">
        <v>43</v>
      </c>
      <c r="I206" s="212">
        <v>44</v>
      </c>
      <c r="J206" s="212">
        <v>42</v>
      </c>
      <c r="K206" s="212">
        <v>43</v>
      </c>
      <c r="L206" s="212">
        <v>46</v>
      </c>
      <c r="M206" s="212">
        <v>46</v>
      </c>
      <c r="N206" s="212">
        <v>41.06</v>
      </c>
      <c r="O206" s="212">
        <v>44</v>
      </c>
      <c r="P206" s="212">
        <v>38</v>
      </c>
      <c r="Q206" s="212">
        <v>43</v>
      </c>
      <c r="R206" s="212">
        <v>43</v>
      </c>
      <c r="S206" s="212">
        <v>46.600666666666662</v>
      </c>
      <c r="T206" s="212">
        <v>39.231000000000002</v>
      </c>
      <c r="U206" s="212">
        <v>44</v>
      </c>
      <c r="V206" s="212">
        <v>43</v>
      </c>
      <c r="W206" s="212">
        <v>39.9</v>
      </c>
      <c r="X206" s="209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1">
        <v>26</v>
      </c>
    </row>
    <row r="207" spans="1:65">
      <c r="A207" s="30"/>
      <c r="B207" s="19">
        <v>1</v>
      </c>
      <c r="C207" s="9">
        <v>3</v>
      </c>
      <c r="D207" s="212">
        <v>48</v>
      </c>
      <c r="E207" s="212">
        <v>44.6</v>
      </c>
      <c r="F207" s="212">
        <v>43</v>
      </c>
      <c r="G207" s="212">
        <v>44</v>
      </c>
      <c r="H207" s="212">
        <v>42</v>
      </c>
      <c r="I207" s="212">
        <v>44</v>
      </c>
      <c r="J207" s="212">
        <v>43</v>
      </c>
      <c r="K207" s="212">
        <v>42</v>
      </c>
      <c r="L207" s="212">
        <v>45</v>
      </c>
      <c r="M207" s="212">
        <v>45</v>
      </c>
      <c r="N207" s="212">
        <v>43.04</v>
      </c>
      <c r="O207" s="212">
        <v>44</v>
      </c>
      <c r="P207" s="212">
        <v>38</v>
      </c>
      <c r="Q207" s="212">
        <v>42</v>
      </c>
      <c r="R207" s="212">
        <v>43</v>
      </c>
      <c r="S207" s="212">
        <v>46.653433333333332</v>
      </c>
      <c r="T207" s="212">
        <v>39.146999999999998</v>
      </c>
      <c r="U207" s="212">
        <v>45</v>
      </c>
      <c r="V207" s="212">
        <v>42</v>
      </c>
      <c r="W207" s="212">
        <v>39.4</v>
      </c>
      <c r="X207" s="209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1">
        <v>16</v>
      </c>
    </row>
    <row r="208" spans="1:65">
      <c r="A208" s="30"/>
      <c r="B208" s="19">
        <v>1</v>
      </c>
      <c r="C208" s="9">
        <v>4</v>
      </c>
      <c r="D208" s="212">
        <v>48</v>
      </c>
      <c r="E208" s="212">
        <v>44.5</v>
      </c>
      <c r="F208" s="212">
        <v>46</v>
      </c>
      <c r="G208" s="212">
        <v>44</v>
      </c>
      <c r="H208" s="212">
        <v>44</v>
      </c>
      <c r="I208" s="212">
        <v>45</v>
      </c>
      <c r="J208" s="212">
        <v>43.5</v>
      </c>
      <c r="K208" s="212">
        <v>42</v>
      </c>
      <c r="L208" s="212">
        <v>45</v>
      </c>
      <c r="M208" s="212">
        <v>46</v>
      </c>
      <c r="N208" s="212">
        <v>39.049999999999997</v>
      </c>
      <c r="O208" s="212">
        <v>42</v>
      </c>
      <c r="P208" s="212">
        <v>40</v>
      </c>
      <c r="Q208" s="212">
        <v>44</v>
      </c>
      <c r="R208" s="212">
        <v>44</v>
      </c>
      <c r="S208" s="212">
        <v>46.938600000000008</v>
      </c>
      <c r="T208" s="212">
        <v>38.765000000000001</v>
      </c>
      <c r="U208" s="212">
        <v>44</v>
      </c>
      <c r="V208" s="212">
        <v>42</v>
      </c>
      <c r="W208" s="212">
        <v>41</v>
      </c>
      <c r="X208" s="209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1">
        <v>43.345000000000006</v>
      </c>
    </row>
    <row r="209" spans="1:65">
      <c r="A209" s="30"/>
      <c r="B209" s="19">
        <v>1</v>
      </c>
      <c r="C209" s="9">
        <v>5</v>
      </c>
      <c r="D209" s="212">
        <v>47</v>
      </c>
      <c r="E209" s="212">
        <v>46.7</v>
      </c>
      <c r="F209" s="212">
        <v>45</v>
      </c>
      <c r="G209" s="212">
        <v>44</v>
      </c>
      <c r="H209" s="212">
        <v>44</v>
      </c>
      <c r="I209" s="212">
        <v>46</v>
      </c>
      <c r="J209" s="212">
        <v>44</v>
      </c>
      <c r="K209" s="212">
        <v>42</v>
      </c>
      <c r="L209" s="212">
        <v>45</v>
      </c>
      <c r="M209" s="212">
        <v>47</v>
      </c>
      <c r="N209" s="212">
        <v>40.44</v>
      </c>
      <c r="O209" s="212">
        <v>44</v>
      </c>
      <c r="P209" s="212">
        <v>41</v>
      </c>
      <c r="Q209" s="212">
        <v>43</v>
      </c>
      <c r="R209" s="212">
        <v>43</v>
      </c>
      <c r="S209" s="212">
        <v>46.535299999999999</v>
      </c>
      <c r="T209" s="212">
        <v>38.966999999999999</v>
      </c>
      <c r="U209" s="212">
        <v>44</v>
      </c>
      <c r="V209" s="212">
        <v>42</v>
      </c>
      <c r="W209" s="212">
        <v>39.6</v>
      </c>
      <c r="X209" s="209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1">
        <v>81</v>
      </c>
    </row>
    <row r="210" spans="1:65">
      <c r="A210" s="30"/>
      <c r="B210" s="19">
        <v>1</v>
      </c>
      <c r="C210" s="9">
        <v>6</v>
      </c>
      <c r="D210" s="212">
        <v>45</v>
      </c>
      <c r="E210" s="212">
        <v>45.5</v>
      </c>
      <c r="F210" s="212">
        <v>45</v>
      </c>
      <c r="G210" s="212">
        <v>44</v>
      </c>
      <c r="H210" s="212">
        <v>43</v>
      </c>
      <c r="I210" s="212">
        <v>45</v>
      </c>
      <c r="J210" s="212">
        <v>42.5</v>
      </c>
      <c r="K210" s="212">
        <v>42</v>
      </c>
      <c r="L210" s="212">
        <v>45</v>
      </c>
      <c r="M210" s="212">
        <v>46</v>
      </c>
      <c r="N210" s="212">
        <v>40.11</v>
      </c>
      <c r="O210" s="212">
        <v>43</v>
      </c>
      <c r="P210" s="212">
        <v>41</v>
      </c>
      <c r="Q210" s="212">
        <v>42</v>
      </c>
      <c r="R210" s="212">
        <v>43</v>
      </c>
      <c r="S210" s="212">
        <v>46.92</v>
      </c>
      <c r="T210" s="212">
        <v>38.652999999999999</v>
      </c>
      <c r="U210" s="212">
        <v>44</v>
      </c>
      <c r="V210" s="212">
        <v>42</v>
      </c>
      <c r="W210" s="212">
        <v>40.799999999999997</v>
      </c>
      <c r="X210" s="209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4"/>
    </row>
    <row r="211" spans="1:65">
      <c r="A211" s="30"/>
      <c r="B211" s="20" t="s">
        <v>255</v>
      </c>
      <c r="C211" s="12"/>
      <c r="D211" s="215">
        <v>47.833333333333336</v>
      </c>
      <c r="E211" s="215">
        <v>44.833333333333336</v>
      </c>
      <c r="F211" s="215">
        <v>44.833333333333336</v>
      </c>
      <c r="G211" s="215">
        <v>43.833333333333336</v>
      </c>
      <c r="H211" s="215">
        <v>43.5</v>
      </c>
      <c r="I211" s="215">
        <v>44.833333333333336</v>
      </c>
      <c r="J211" s="215">
        <v>43</v>
      </c>
      <c r="K211" s="215">
        <v>42.166666666666664</v>
      </c>
      <c r="L211" s="215">
        <v>45</v>
      </c>
      <c r="M211" s="215">
        <v>45.833333333333336</v>
      </c>
      <c r="N211" s="215">
        <v>40.435000000000002</v>
      </c>
      <c r="O211" s="215">
        <v>43.666666666666664</v>
      </c>
      <c r="P211" s="215">
        <v>39.5</v>
      </c>
      <c r="Q211" s="215">
        <v>43</v>
      </c>
      <c r="R211" s="215">
        <v>43.333333333333336</v>
      </c>
      <c r="S211" s="215">
        <v>46.67966666666667</v>
      </c>
      <c r="T211" s="215">
        <v>39.018666666666668</v>
      </c>
      <c r="U211" s="215">
        <v>44.333333333333336</v>
      </c>
      <c r="V211" s="215">
        <v>42.166666666666664</v>
      </c>
      <c r="W211" s="215">
        <v>39.93333333333333</v>
      </c>
      <c r="X211" s="209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4"/>
    </row>
    <row r="212" spans="1:65">
      <c r="A212" s="30"/>
      <c r="B212" s="3" t="s">
        <v>256</v>
      </c>
      <c r="C212" s="29"/>
      <c r="D212" s="212">
        <v>47.5</v>
      </c>
      <c r="E212" s="212">
        <v>44.6</v>
      </c>
      <c r="F212" s="212">
        <v>45</v>
      </c>
      <c r="G212" s="212">
        <v>44</v>
      </c>
      <c r="H212" s="212">
        <v>43.5</v>
      </c>
      <c r="I212" s="212">
        <v>45</v>
      </c>
      <c r="J212" s="212">
        <v>43</v>
      </c>
      <c r="K212" s="212">
        <v>42</v>
      </c>
      <c r="L212" s="212">
        <v>45</v>
      </c>
      <c r="M212" s="212">
        <v>46</v>
      </c>
      <c r="N212" s="212">
        <v>40.274999999999999</v>
      </c>
      <c r="O212" s="212">
        <v>44</v>
      </c>
      <c r="P212" s="212">
        <v>39.5</v>
      </c>
      <c r="Q212" s="212">
        <v>43</v>
      </c>
      <c r="R212" s="212">
        <v>43</v>
      </c>
      <c r="S212" s="212">
        <v>46.627049999999997</v>
      </c>
      <c r="T212" s="212">
        <v>39.057000000000002</v>
      </c>
      <c r="U212" s="212">
        <v>44</v>
      </c>
      <c r="V212" s="212">
        <v>42</v>
      </c>
      <c r="W212" s="212">
        <v>39.75</v>
      </c>
      <c r="X212" s="209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4"/>
    </row>
    <row r="213" spans="1:65">
      <c r="A213" s="30"/>
      <c r="B213" s="3" t="s">
        <v>257</v>
      </c>
      <c r="C213" s="29"/>
      <c r="D213" s="24">
        <v>2.3166067138525412</v>
      </c>
      <c r="E213" s="24">
        <v>1.1961047891663454</v>
      </c>
      <c r="F213" s="24">
        <v>0.98319208025017502</v>
      </c>
      <c r="G213" s="24">
        <v>0.40824829046386302</v>
      </c>
      <c r="H213" s="24">
        <v>1.0488088481701516</v>
      </c>
      <c r="I213" s="24">
        <v>0.752772652709081</v>
      </c>
      <c r="J213" s="24">
        <v>0.70710678118654757</v>
      </c>
      <c r="K213" s="24">
        <v>0.40824829046386302</v>
      </c>
      <c r="L213" s="24">
        <v>0.63245553203367588</v>
      </c>
      <c r="M213" s="24">
        <v>0.752772652709081</v>
      </c>
      <c r="N213" s="24">
        <v>1.518298389645462</v>
      </c>
      <c r="O213" s="24">
        <v>1.0327955589886444</v>
      </c>
      <c r="P213" s="24">
        <v>1.3784048752090221</v>
      </c>
      <c r="Q213" s="24">
        <v>0.89442719099991586</v>
      </c>
      <c r="R213" s="24">
        <v>0.51639777949432231</v>
      </c>
      <c r="S213" s="24">
        <v>0.20732146482643568</v>
      </c>
      <c r="T213" s="24">
        <v>0.27254479754100325</v>
      </c>
      <c r="U213" s="24">
        <v>0.51639777949432231</v>
      </c>
      <c r="V213" s="24">
        <v>0.40824829046386302</v>
      </c>
      <c r="W213" s="24">
        <v>0.81894240741743651</v>
      </c>
      <c r="X213" s="150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86</v>
      </c>
      <c r="C214" s="29"/>
      <c r="D214" s="13">
        <v>4.8430802380192498E-2</v>
      </c>
      <c r="E214" s="13">
        <v>2.6678917230476103E-2</v>
      </c>
      <c r="F214" s="13">
        <v>2.1929934875468588E-2</v>
      </c>
      <c r="G214" s="13">
        <v>9.3136492121033386E-3</v>
      </c>
      <c r="H214" s="13">
        <v>2.4110548233796589E-2</v>
      </c>
      <c r="I214" s="13">
        <v>1.6790468090165375E-2</v>
      </c>
      <c r="J214" s="13">
        <v>1.6444343748524361E-2</v>
      </c>
      <c r="K214" s="13">
        <v>9.6817776394592034E-3</v>
      </c>
      <c r="L214" s="13">
        <v>1.4054567378526131E-2</v>
      </c>
      <c r="M214" s="13">
        <v>1.6424130604561767E-2</v>
      </c>
      <c r="N214" s="13">
        <v>3.7549113135784885E-2</v>
      </c>
      <c r="O214" s="13">
        <v>2.3651806694396437E-2</v>
      </c>
      <c r="P214" s="13">
        <v>3.4896325954658788E-2</v>
      </c>
      <c r="Q214" s="13">
        <v>2.0800632348835252E-2</v>
      </c>
      <c r="R214" s="13">
        <v>1.1916871834484361E-2</v>
      </c>
      <c r="S214" s="13">
        <v>4.4413655801548643E-3</v>
      </c>
      <c r="T214" s="13">
        <v>6.9849849014404193E-3</v>
      </c>
      <c r="U214" s="13">
        <v>1.1648070214157645E-2</v>
      </c>
      <c r="V214" s="13">
        <v>9.6817776394592034E-3</v>
      </c>
      <c r="W214" s="13">
        <v>2.0507739751688729E-2</v>
      </c>
      <c r="X214" s="150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258</v>
      </c>
      <c r="C215" s="29"/>
      <c r="D215" s="13">
        <v>0.10354904448802227</v>
      </c>
      <c r="E215" s="13">
        <v>3.433690929365163E-2</v>
      </c>
      <c r="F215" s="13">
        <v>3.433690929365163E-2</v>
      </c>
      <c r="G215" s="13">
        <v>1.1266197562194602E-2</v>
      </c>
      <c r="H215" s="13">
        <v>3.5759603183755928E-3</v>
      </c>
      <c r="I215" s="13">
        <v>3.433690929365163E-2</v>
      </c>
      <c r="J215" s="13">
        <v>-7.95939554735281E-3</v>
      </c>
      <c r="K215" s="13">
        <v>-2.7184988656900222E-2</v>
      </c>
      <c r="L215" s="13">
        <v>3.8182027915561134E-2</v>
      </c>
      <c r="M215" s="13">
        <v>5.7407621025108435E-2</v>
      </c>
      <c r="N215" s="13">
        <v>-6.7135771138539746E-2</v>
      </c>
      <c r="O215" s="13">
        <v>7.4210789402850974E-3</v>
      </c>
      <c r="P215" s="13">
        <v>-8.8706886607451962E-2</v>
      </c>
      <c r="Q215" s="13">
        <v>-7.95939554735281E-3</v>
      </c>
      <c r="R215" s="13">
        <v>-2.6915830353380077E-4</v>
      </c>
      <c r="S215" s="13">
        <v>7.6933133387165009E-2</v>
      </c>
      <c r="T215" s="13">
        <v>-9.9811589187526528E-2</v>
      </c>
      <c r="U215" s="13">
        <v>2.2801553427923116E-2</v>
      </c>
      <c r="V215" s="13">
        <v>-2.7184988656900222E-2</v>
      </c>
      <c r="W215" s="13">
        <v>-7.8709578190487406E-2</v>
      </c>
      <c r="X215" s="150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46" t="s">
        <v>259</v>
      </c>
      <c r="C216" s="47"/>
      <c r="D216" s="45">
        <v>2.15</v>
      </c>
      <c r="E216" s="45">
        <v>0.63</v>
      </c>
      <c r="F216" s="45">
        <v>0.63</v>
      </c>
      <c r="G216" s="45">
        <v>0.13</v>
      </c>
      <c r="H216" s="45">
        <v>0.04</v>
      </c>
      <c r="I216" s="45">
        <v>0.63</v>
      </c>
      <c r="J216" s="45">
        <v>0.3</v>
      </c>
      <c r="K216" s="45">
        <v>0.72</v>
      </c>
      <c r="L216" s="45">
        <v>0.72</v>
      </c>
      <c r="M216" s="45">
        <v>1.1399999999999999</v>
      </c>
      <c r="N216" s="45">
        <v>1.59</v>
      </c>
      <c r="O216" s="45">
        <v>0.04</v>
      </c>
      <c r="P216" s="45">
        <v>2.0699999999999998</v>
      </c>
      <c r="Q216" s="45">
        <v>0.3</v>
      </c>
      <c r="R216" s="45">
        <v>0.13</v>
      </c>
      <c r="S216" s="45">
        <v>1.57</v>
      </c>
      <c r="T216" s="45">
        <v>2.31</v>
      </c>
      <c r="U216" s="45">
        <v>0.38</v>
      </c>
      <c r="V216" s="45">
        <v>0.72</v>
      </c>
      <c r="W216" s="45">
        <v>1.85</v>
      </c>
      <c r="X216" s="150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B217" s="3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BM217" s="55"/>
    </row>
    <row r="218" spans="1:65" ht="15">
      <c r="B218" s="8" t="s">
        <v>495</v>
      </c>
      <c r="BM218" s="28" t="s">
        <v>66</v>
      </c>
    </row>
    <row r="219" spans="1:65" ht="15">
      <c r="A219" s="25" t="s">
        <v>28</v>
      </c>
      <c r="B219" s="18" t="s">
        <v>108</v>
      </c>
      <c r="C219" s="15" t="s">
        <v>109</v>
      </c>
      <c r="D219" s="16" t="s">
        <v>225</v>
      </c>
      <c r="E219" s="17" t="s">
        <v>225</v>
      </c>
      <c r="F219" s="17" t="s">
        <v>225</v>
      </c>
      <c r="G219" s="17" t="s">
        <v>225</v>
      </c>
      <c r="H219" s="17" t="s">
        <v>225</v>
      </c>
      <c r="I219" s="17" t="s">
        <v>225</v>
      </c>
      <c r="J219" s="17" t="s">
        <v>225</v>
      </c>
      <c r="K219" s="17" t="s">
        <v>225</v>
      </c>
      <c r="L219" s="17" t="s">
        <v>225</v>
      </c>
      <c r="M219" s="17" t="s">
        <v>225</v>
      </c>
      <c r="N219" s="17" t="s">
        <v>225</v>
      </c>
      <c r="O219" s="17" t="s">
        <v>225</v>
      </c>
      <c r="P219" s="17" t="s">
        <v>225</v>
      </c>
      <c r="Q219" s="17" t="s">
        <v>225</v>
      </c>
      <c r="R219" s="17" t="s">
        <v>225</v>
      </c>
      <c r="S219" s="150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1</v>
      </c>
    </row>
    <row r="220" spans="1:65">
      <c r="A220" s="30"/>
      <c r="B220" s="19" t="s">
        <v>226</v>
      </c>
      <c r="C220" s="9" t="s">
        <v>226</v>
      </c>
      <c r="D220" s="148" t="s">
        <v>228</v>
      </c>
      <c r="E220" s="149" t="s">
        <v>230</v>
      </c>
      <c r="F220" s="149" t="s">
        <v>231</v>
      </c>
      <c r="G220" s="149" t="s">
        <v>232</v>
      </c>
      <c r="H220" s="149" t="s">
        <v>235</v>
      </c>
      <c r="I220" s="149" t="s">
        <v>236</v>
      </c>
      <c r="J220" s="149" t="s">
        <v>237</v>
      </c>
      <c r="K220" s="149" t="s">
        <v>238</v>
      </c>
      <c r="L220" s="149" t="s">
        <v>239</v>
      </c>
      <c r="M220" s="149" t="s">
        <v>240</v>
      </c>
      <c r="N220" s="149" t="s">
        <v>241</v>
      </c>
      <c r="O220" s="149" t="s">
        <v>242</v>
      </c>
      <c r="P220" s="149" t="s">
        <v>243</v>
      </c>
      <c r="Q220" s="149" t="s">
        <v>246</v>
      </c>
      <c r="R220" s="149" t="s">
        <v>247</v>
      </c>
      <c r="S220" s="150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 t="s">
        <v>3</v>
      </c>
    </row>
    <row r="221" spans="1:65">
      <c r="A221" s="30"/>
      <c r="B221" s="19"/>
      <c r="C221" s="9"/>
      <c r="D221" s="10" t="s">
        <v>262</v>
      </c>
      <c r="E221" s="11" t="s">
        <v>262</v>
      </c>
      <c r="F221" s="11" t="s">
        <v>262</v>
      </c>
      <c r="G221" s="11" t="s">
        <v>279</v>
      </c>
      <c r="H221" s="11" t="s">
        <v>279</v>
      </c>
      <c r="I221" s="11" t="s">
        <v>262</v>
      </c>
      <c r="J221" s="11" t="s">
        <v>262</v>
      </c>
      <c r="K221" s="11" t="s">
        <v>262</v>
      </c>
      <c r="L221" s="11" t="s">
        <v>262</v>
      </c>
      <c r="M221" s="11" t="s">
        <v>262</v>
      </c>
      <c r="N221" s="11" t="s">
        <v>279</v>
      </c>
      <c r="O221" s="11" t="s">
        <v>279</v>
      </c>
      <c r="P221" s="11" t="s">
        <v>262</v>
      </c>
      <c r="Q221" s="11" t="s">
        <v>279</v>
      </c>
      <c r="R221" s="11" t="s">
        <v>262</v>
      </c>
      <c r="S221" s="150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9"/>
      <c r="C222" s="9"/>
      <c r="D222" s="26" t="s">
        <v>280</v>
      </c>
      <c r="E222" s="26" t="s">
        <v>281</v>
      </c>
      <c r="F222" s="26" t="s">
        <v>281</v>
      </c>
      <c r="G222" s="26" t="s">
        <v>282</v>
      </c>
      <c r="H222" s="26" t="s">
        <v>283</v>
      </c>
      <c r="I222" s="26" t="s">
        <v>281</v>
      </c>
      <c r="J222" s="26" t="s">
        <v>282</v>
      </c>
      <c r="K222" s="26" t="s">
        <v>282</v>
      </c>
      <c r="L222" s="26" t="s">
        <v>283</v>
      </c>
      <c r="M222" s="26" t="s">
        <v>283</v>
      </c>
      <c r="N222" s="26" t="s">
        <v>282</v>
      </c>
      <c r="O222" s="26" t="s">
        <v>281</v>
      </c>
      <c r="P222" s="26" t="s">
        <v>115</v>
      </c>
      <c r="Q222" s="26" t="s">
        <v>280</v>
      </c>
      <c r="R222" s="26" t="s">
        <v>281</v>
      </c>
      <c r="S222" s="150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3</v>
      </c>
    </row>
    <row r="223" spans="1:65">
      <c r="A223" s="30"/>
      <c r="B223" s="18">
        <v>1</v>
      </c>
      <c r="C223" s="14">
        <v>1</v>
      </c>
      <c r="D223" s="22">
        <v>6.22</v>
      </c>
      <c r="E223" s="22">
        <v>5.73</v>
      </c>
      <c r="F223" s="22">
        <v>5.99</v>
      </c>
      <c r="G223" s="22">
        <v>6.22</v>
      </c>
      <c r="H223" s="22">
        <v>5.99</v>
      </c>
      <c r="I223" s="22">
        <v>6.67</v>
      </c>
      <c r="J223" s="22">
        <v>6.53</v>
      </c>
      <c r="K223" s="22">
        <v>6.26</v>
      </c>
      <c r="L223" s="152">
        <v>7.02</v>
      </c>
      <c r="M223" s="22">
        <v>6.27</v>
      </c>
      <c r="N223" s="22">
        <v>6.59</v>
      </c>
      <c r="O223" s="22">
        <v>6.05</v>
      </c>
      <c r="P223" s="22">
        <v>5.98</v>
      </c>
      <c r="Q223" s="22">
        <v>6.21</v>
      </c>
      <c r="R223" s="22">
        <v>6.03</v>
      </c>
      <c r="S223" s="150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>
        <v>1</v>
      </c>
      <c r="C224" s="9">
        <v>2</v>
      </c>
      <c r="D224" s="11">
        <v>6.16</v>
      </c>
      <c r="E224" s="11">
        <v>5.99</v>
      </c>
      <c r="F224" s="11">
        <v>6.13</v>
      </c>
      <c r="G224" s="11">
        <v>6.16</v>
      </c>
      <c r="H224" s="11">
        <v>5.91</v>
      </c>
      <c r="I224" s="11">
        <v>6.94</v>
      </c>
      <c r="J224" s="11">
        <v>6.53</v>
      </c>
      <c r="K224" s="11">
        <v>6.24</v>
      </c>
      <c r="L224" s="153">
        <v>7.36</v>
      </c>
      <c r="M224" s="11">
        <v>6.16</v>
      </c>
      <c r="N224" s="11">
        <v>6.45</v>
      </c>
      <c r="O224" s="11">
        <v>5.82</v>
      </c>
      <c r="P224" s="11">
        <v>5.95</v>
      </c>
      <c r="Q224" s="11">
        <v>6.14</v>
      </c>
      <c r="R224" s="11">
        <v>5.97</v>
      </c>
      <c r="S224" s="150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27</v>
      </c>
    </row>
    <row r="225" spans="1:65">
      <c r="A225" s="30"/>
      <c r="B225" s="19">
        <v>1</v>
      </c>
      <c r="C225" s="9">
        <v>3</v>
      </c>
      <c r="D225" s="151">
        <v>5.67</v>
      </c>
      <c r="E225" s="11">
        <v>6.34</v>
      </c>
      <c r="F225" s="11">
        <v>6.06</v>
      </c>
      <c r="G225" s="11">
        <v>6.11</v>
      </c>
      <c r="H225" s="11">
        <v>6.04</v>
      </c>
      <c r="I225" s="11">
        <v>6.85</v>
      </c>
      <c r="J225" s="11">
        <v>6.58</v>
      </c>
      <c r="K225" s="11">
        <v>6.26</v>
      </c>
      <c r="L225" s="153">
        <v>7.54</v>
      </c>
      <c r="M225" s="11">
        <v>6.12</v>
      </c>
      <c r="N225" s="11">
        <v>6.22</v>
      </c>
      <c r="O225" s="11">
        <v>5.66</v>
      </c>
      <c r="P225" s="11">
        <v>5.87</v>
      </c>
      <c r="Q225" s="11">
        <v>6.29</v>
      </c>
      <c r="R225" s="11">
        <v>6.01</v>
      </c>
      <c r="S225" s="150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16</v>
      </c>
    </row>
    <row r="226" spans="1:65">
      <c r="A226" s="30"/>
      <c r="B226" s="19">
        <v>1</v>
      </c>
      <c r="C226" s="9">
        <v>4</v>
      </c>
      <c r="D226" s="11">
        <v>6.23</v>
      </c>
      <c r="E226" s="11">
        <v>6</v>
      </c>
      <c r="F226" s="11">
        <v>6.13</v>
      </c>
      <c r="G226" s="11">
        <v>6.05</v>
      </c>
      <c r="H226" s="11">
        <v>6.05</v>
      </c>
      <c r="I226" s="11">
        <v>6.62</v>
      </c>
      <c r="J226" s="11">
        <v>6.57</v>
      </c>
      <c r="K226" s="11">
        <v>6.41</v>
      </c>
      <c r="L226" s="153">
        <v>7.06</v>
      </c>
      <c r="M226" s="11">
        <v>6.17</v>
      </c>
      <c r="N226" s="11">
        <v>6.41</v>
      </c>
      <c r="O226" s="11">
        <v>5.93</v>
      </c>
      <c r="P226" s="11">
        <v>6.46</v>
      </c>
      <c r="Q226" s="11">
        <v>6.52</v>
      </c>
      <c r="R226" s="11">
        <v>5.84</v>
      </c>
      <c r="S226" s="150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6.2178571428571434</v>
      </c>
    </row>
    <row r="227" spans="1:65">
      <c r="A227" s="30"/>
      <c r="B227" s="19">
        <v>1</v>
      </c>
      <c r="C227" s="9">
        <v>5</v>
      </c>
      <c r="D227" s="11">
        <v>6.25</v>
      </c>
      <c r="E227" s="11">
        <v>6.06</v>
      </c>
      <c r="F227" s="11">
        <v>6.07</v>
      </c>
      <c r="G227" s="11">
        <v>6.27</v>
      </c>
      <c r="H227" s="11">
        <v>6.1</v>
      </c>
      <c r="I227" s="11">
        <v>6.97</v>
      </c>
      <c r="J227" s="11">
        <v>6.54</v>
      </c>
      <c r="K227" s="11">
        <v>6.42</v>
      </c>
      <c r="L227" s="153">
        <v>7.3</v>
      </c>
      <c r="M227" s="11">
        <v>6.31</v>
      </c>
      <c r="N227" s="11">
        <v>6.47</v>
      </c>
      <c r="O227" s="11">
        <v>6.09</v>
      </c>
      <c r="P227" s="11">
        <v>6.2</v>
      </c>
      <c r="Q227" s="11">
        <v>6.54</v>
      </c>
      <c r="R227" s="11">
        <v>5.89</v>
      </c>
      <c r="S227" s="150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82</v>
      </c>
    </row>
    <row r="228" spans="1:65">
      <c r="A228" s="30"/>
      <c r="B228" s="19">
        <v>1</v>
      </c>
      <c r="C228" s="9">
        <v>6</v>
      </c>
      <c r="D228" s="11">
        <v>6.04</v>
      </c>
      <c r="E228" s="11">
        <v>6.13</v>
      </c>
      <c r="F228" s="11">
        <v>6.06</v>
      </c>
      <c r="G228" s="11">
        <v>6.07</v>
      </c>
      <c r="H228" s="11">
        <v>5.88</v>
      </c>
      <c r="I228" s="11">
        <v>6.74</v>
      </c>
      <c r="J228" s="11">
        <v>6.54</v>
      </c>
      <c r="K228" s="11">
        <v>6.07</v>
      </c>
      <c r="L228" s="153">
        <v>7.26</v>
      </c>
      <c r="M228" s="11">
        <v>6.18</v>
      </c>
      <c r="N228" s="11">
        <v>6.43</v>
      </c>
      <c r="O228" s="11">
        <v>5.86</v>
      </c>
      <c r="P228" s="11">
        <v>6.16</v>
      </c>
      <c r="Q228" s="11">
        <v>6.42</v>
      </c>
      <c r="R228" s="11">
        <v>6.27</v>
      </c>
      <c r="S228" s="150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5"/>
    </row>
    <row r="229" spans="1:65">
      <c r="A229" s="30"/>
      <c r="B229" s="20" t="s">
        <v>255</v>
      </c>
      <c r="C229" s="12"/>
      <c r="D229" s="23">
        <v>6.0949999999999998</v>
      </c>
      <c r="E229" s="23">
        <v>6.041666666666667</v>
      </c>
      <c r="F229" s="23">
        <v>6.0733333333333333</v>
      </c>
      <c r="G229" s="23">
        <v>6.1466666666666656</v>
      </c>
      <c r="H229" s="23">
        <v>5.995000000000001</v>
      </c>
      <c r="I229" s="23">
        <v>6.7983333333333347</v>
      </c>
      <c r="J229" s="23">
        <v>6.5483333333333329</v>
      </c>
      <c r="K229" s="23">
        <v>6.2766666666666664</v>
      </c>
      <c r="L229" s="23">
        <v>7.256666666666665</v>
      </c>
      <c r="M229" s="23">
        <v>6.2016666666666653</v>
      </c>
      <c r="N229" s="23">
        <v>6.4283333333333337</v>
      </c>
      <c r="O229" s="23">
        <v>5.9016666666666673</v>
      </c>
      <c r="P229" s="23">
        <v>6.1033333333333344</v>
      </c>
      <c r="Q229" s="23">
        <v>6.3533333333333326</v>
      </c>
      <c r="R229" s="23">
        <v>6.001666666666666</v>
      </c>
      <c r="S229" s="150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3" t="s">
        <v>256</v>
      </c>
      <c r="C230" s="29"/>
      <c r="D230" s="11">
        <v>6.1899999999999995</v>
      </c>
      <c r="E230" s="11">
        <v>6.0299999999999994</v>
      </c>
      <c r="F230" s="11">
        <v>6.0649999999999995</v>
      </c>
      <c r="G230" s="11">
        <v>6.1349999999999998</v>
      </c>
      <c r="H230" s="11">
        <v>6.0150000000000006</v>
      </c>
      <c r="I230" s="11">
        <v>6.7949999999999999</v>
      </c>
      <c r="J230" s="11">
        <v>6.54</v>
      </c>
      <c r="K230" s="11">
        <v>6.26</v>
      </c>
      <c r="L230" s="11">
        <v>7.2799999999999994</v>
      </c>
      <c r="M230" s="11">
        <v>6.1749999999999998</v>
      </c>
      <c r="N230" s="11">
        <v>6.4399999999999995</v>
      </c>
      <c r="O230" s="11">
        <v>5.8949999999999996</v>
      </c>
      <c r="P230" s="11">
        <v>6.07</v>
      </c>
      <c r="Q230" s="11">
        <v>6.3550000000000004</v>
      </c>
      <c r="R230" s="11">
        <v>5.99</v>
      </c>
      <c r="S230" s="150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257</v>
      </c>
      <c r="C231" s="29"/>
      <c r="D231" s="24">
        <v>0.22169799277395369</v>
      </c>
      <c r="E231" s="24">
        <v>0.19934057957843554</v>
      </c>
      <c r="F231" s="24">
        <v>5.2408650685422713E-2</v>
      </c>
      <c r="G231" s="24">
        <v>8.6409875978771269E-2</v>
      </c>
      <c r="H231" s="24">
        <v>8.5498537999196114E-2</v>
      </c>
      <c r="I231" s="24">
        <v>0.14414113454065308</v>
      </c>
      <c r="J231" s="24">
        <v>2.1369760566432798E-2</v>
      </c>
      <c r="K231" s="24">
        <v>0.12878923350446125</v>
      </c>
      <c r="L231" s="24">
        <v>0.19366637980472179</v>
      </c>
      <c r="M231" s="24">
        <v>7.2502873506273088E-2</v>
      </c>
      <c r="N231" s="24">
        <v>0.12006942436218589</v>
      </c>
      <c r="O231" s="24">
        <v>0.15816657885491048</v>
      </c>
      <c r="P231" s="24">
        <v>0.21583944650287312</v>
      </c>
      <c r="Q231" s="24">
        <v>0.16560998359599782</v>
      </c>
      <c r="R231" s="24">
        <v>0.14998888847733571</v>
      </c>
      <c r="S231" s="205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206"/>
      <c r="AJ231" s="206"/>
      <c r="AK231" s="206"/>
      <c r="AL231" s="206"/>
      <c r="AM231" s="206"/>
      <c r="AN231" s="206"/>
      <c r="AO231" s="206"/>
      <c r="AP231" s="206"/>
      <c r="AQ231" s="206"/>
      <c r="AR231" s="206"/>
      <c r="AS231" s="206"/>
      <c r="AT231" s="206"/>
      <c r="AU231" s="206"/>
      <c r="AV231" s="206"/>
      <c r="AW231" s="206"/>
      <c r="AX231" s="206"/>
      <c r="AY231" s="206"/>
      <c r="AZ231" s="206"/>
      <c r="BA231" s="206"/>
      <c r="BB231" s="206"/>
      <c r="BC231" s="206"/>
      <c r="BD231" s="206"/>
      <c r="BE231" s="206"/>
      <c r="BF231" s="206"/>
      <c r="BG231" s="206"/>
      <c r="BH231" s="206"/>
      <c r="BI231" s="206"/>
      <c r="BJ231" s="206"/>
      <c r="BK231" s="206"/>
      <c r="BL231" s="206"/>
      <c r="BM231" s="56"/>
    </row>
    <row r="232" spans="1:65">
      <c r="A232" s="30"/>
      <c r="B232" s="3" t="s">
        <v>86</v>
      </c>
      <c r="C232" s="29"/>
      <c r="D232" s="13">
        <v>3.6373747788999787E-2</v>
      </c>
      <c r="E232" s="13">
        <v>3.2994302826775533E-2</v>
      </c>
      <c r="F232" s="13">
        <v>8.6293058208709184E-3</v>
      </c>
      <c r="G232" s="13">
        <v>1.4058005853379275E-2</v>
      </c>
      <c r="H232" s="13">
        <v>1.4261641034061067E-2</v>
      </c>
      <c r="I232" s="13">
        <v>2.1202422339885226E-2</v>
      </c>
      <c r="J232" s="13">
        <v>3.2633892440467496E-3</v>
      </c>
      <c r="K232" s="13">
        <v>2.0518730776069239E-2</v>
      </c>
      <c r="L232" s="13">
        <v>2.6688063363076046E-2</v>
      </c>
      <c r="M232" s="13">
        <v>1.1690869149089993E-2</v>
      </c>
      <c r="N232" s="13">
        <v>1.8678157795517639E-2</v>
      </c>
      <c r="O232" s="13">
        <v>2.6800324008174604E-2</v>
      </c>
      <c r="P232" s="13">
        <v>3.5364191125539006E-2</v>
      </c>
      <c r="Q232" s="13">
        <v>2.6066629107449817E-2</v>
      </c>
      <c r="R232" s="13">
        <v>2.4991206077867659E-2</v>
      </c>
      <c r="S232" s="150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3" t="s">
        <v>258</v>
      </c>
      <c r="C233" s="29"/>
      <c r="D233" s="13">
        <v>-1.9758759333716402E-2</v>
      </c>
      <c r="E233" s="13">
        <v>-2.8336205246027202E-2</v>
      </c>
      <c r="F233" s="13">
        <v>-2.3243346735592696E-2</v>
      </c>
      <c r="G233" s="13">
        <v>-1.144935860616525E-2</v>
      </c>
      <c r="H233" s="13">
        <v>-3.5841470419299193E-2</v>
      </c>
      <c r="I233" s="13">
        <v>9.3356308634884311E-2</v>
      </c>
      <c r="J233" s="13">
        <v>5.3149530920926447E-2</v>
      </c>
      <c r="K233" s="13">
        <v>9.4581658050927331E-3</v>
      </c>
      <c r="L233" s="13">
        <v>0.16706873444380577</v>
      </c>
      <c r="M233" s="13">
        <v>-2.6038675090946928E-3</v>
      </c>
      <c r="N233" s="13">
        <v>3.3850277618227009E-2</v>
      </c>
      <c r="O233" s="13">
        <v>-5.0852000765843397E-2</v>
      </c>
      <c r="P233" s="13">
        <v>-1.8418533409917615E-2</v>
      </c>
      <c r="Q233" s="13">
        <v>2.1788244304039583E-2</v>
      </c>
      <c r="R233" s="13">
        <v>-3.4769289680260607E-2</v>
      </c>
      <c r="S233" s="150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46" t="s">
        <v>259</v>
      </c>
      <c r="C234" s="47"/>
      <c r="D234" s="45">
        <v>0.24</v>
      </c>
      <c r="E234" s="45">
        <v>0.49</v>
      </c>
      <c r="F234" s="45">
        <v>0.34</v>
      </c>
      <c r="G234" s="45">
        <v>0</v>
      </c>
      <c r="H234" s="45">
        <v>0.71</v>
      </c>
      <c r="I234" s="45">
        <v>3.03</v>
      </c>
      <c r="J234" s="45">
        <v>1.87</v>
      </c>
      <c r="K234" s="45">
        <v>0.6</v>
      </c>
      <c r="L234" s="45">
        <v>5.16</v>
      </c>
      <c r="M234" s="45">
        <v>0.26</v>
      </c>
      <c r="N234" s="45">
        <v>1.31</v>
      </c>
      <c r="O234" s="45">
        <v>1.1399999999999999</v>
      </c>
      <c r="P234" s="45">
        <v>0.2</v>
      </c>
      <c r="Q234" s="45">
        <v>0.96</v>
      </c>
      <c r="R234" s="45">
        <v>0.67</v>
      </c>
      <c r="S234" s="150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B235" s="3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BM235" s="55"/>
    </row>
    <row r="236" spans="1:65" ht="15">
      <c r="B236" s="8" t="s">
        <v>434</v>
      </c>
      <c r="BM236" s="28" t="s">
        <v>66</v>
      </c>
    </row>
    <row r="237" spans="1:65" ht="15">
      <c r="A237" s="25" t="s">
        <v>0</v>
      </c>
      <c r="B237" s="18" t="s">
        <v>108</v>
      </c>
      <c r="C237" s="15" t="s">
        <v>109</v>
      </c>
      <c r="D237" s="16" t="s">
        <v>225</v>
      </c>
      <c r="E237" s="17" t="s">
        <v>225</v>
      </c>
      <c r="F237" s="17" t="s">
        <v>225</v>
      </c>
      <c r="G237" s="17" t="s">
        <v>225</v>
      </c>
      <c r="H237" s="17" t="s">
        <v>225</v>
      </c>
      <c r="I237" s="17" t="s">
        <v>225</v>
      </c>
      <c r="J237" s="17" t="s">
        <v>225</v>
      </c>
      <c r="K237" s="17" t="s">
        <v>225</v>
      </c>
      <c r="L237" s="17" t="s">
        <v>225</v>
      </c>
      <c r="M237" s="17" t="s">
        <v>225</v>
      </c>
      <c r="N237" s="17" t="s">
        <v>225</v>
      </c>
      <c r="O237" s="17" t="s">
        <v>225</v>
      </c>
      <c r="P237" s="17" t="s">
        <v>225</v>
      </c>
      <c r="Q237" s="17" t="s">
        <v>225</v>
      </c>
      <c r="R237" s="17" t="s">
        <v>225</v>
      </c>
      <c r="S237" s="17" t="s">
        <v>225</v>
      </c>
      <c r="T237" s="17" t="s">
        <v>225</v>
      </c>
      <c r="U237" s="17" t="s">
        <v>225</v>
      </c>
      <c r="V237" s="17" t="s">
        <v>225</v>
      </c>
      <c r="W237" s="17" t="s">
        <v>225</v>
      </c>
      <c r="X237" s="17" t="s">
        <v>225</v>
      </c>
      <c r="Y237" s="150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226</v>
      </c>
      <c r="C238" s="9" t="s">
        <v>226</v>
      </c>
      <c r="D238" s="148" t="s">
        <v>228</v>
      </c>
      <c r="E238" s="149" t="s">
        <v>229</v>
      </c>
      <c r="F238" s="149" t="s">
        <v>230</v>
      </c>
      <c r="G238" s="149" t="s">
        <v>231</v>
      </c>
      <c r="H238" s="149" t="s">
        <v>232</v>
      </c>
      <c r="I238" s="149" t="s">
        <v>233</v>
      </c>
      <c r="J238" s="149" t="s">
        <v>234</v>
      </c>
      <c r="K238" s="149" t="s">
        <v>235</v>
      </c>
      <c r="L238" s="149" t="s">
        <v>236</v>
      </c>
      <c r="M238" s="149" t="s">
        <v>237</v>
      </c>
      <c r="N238" s="149" t="s">
        <v>238</v>
      </c>
      <c r="O238" s="149" t="s">
        <v>239</v>
      </c>
      <c r="P238" s="149" t="s">
        <v>240</v>
      </c>
      <c r="Q238" s="149" t="s">
        <v>241</v>
      </c>
      <c r="R238" s="149" t="s">
        <v>242</v>
      </c>
      <c r="S238" s="149" t="s">
        <v>243</v>
      </c>
      <c r="T238" s="149" t="s">
        <v>244</v>
      </c>
      <c r="U238" s="149" t="s">
        <v>245</v>
      </c>
      <c r="V238" s="149" t="s">
        <v>246</v>
      </c>
      <c r="W238" s="149" t="s">
        <v>247</v>
      </c>
      <c r="X238" s="149" t="s">
        <v>248</v>
      </c>
      <c r="Y238" s="150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1</v>
      </c>
    </row>
    <row r="239" spans="1:65">
      <c r="A239" s="30"/>
      <c r="B239" s="19"/>
      <c r="C239" s="9"/>
      <c r="D239" s="10" t="s">
        <v>278</v>
      </c>
      <c r="E239" s="11" t="s">
        <v>278</v>
      </c>
      <c r="F239" s="11" t="s">
        <v>286</v>
      </c>
      <c r="G239" s="11" t="s">
        <v>286</v>
      </c>
      <c r="H239" s="11" t="s">
        <v>278</v>
      </c>
      <c r="I239" s="11" t="s">
        <v>286</v>
      </c>
      <c r="J239" s="11" t="s">
        <v>278</v>
      </c>
      <c r="K239" s="11" t="s">
        <v>261</v>
      </c>
      <c r="L239" s="11" t="s">
        <v>286</v>
      </c>
      <c r="M239" s="11" t="s">
        <v>262</v>
      </c>
      <c r="N239" s="11" t="s">
        <v>262</v>
      </c>
      <c r="O239" s="11" t="s">
        <v>278</v>
      </c>
      <c r="P239" s="11" t="s">
        <v>279</v>
      </c>
      <c r="Q239" s="11" t="s">
        <v>279</v>
      </c>
      <c r="R239" s="11" t="s">
        <v>278</v>
      </c>
      <c r="S239" s="11" t="s">
        <v>286</v>
      </c>
      <c r="T239" s="11" t="s">
        <v>261</v>
      </c>
      <c r="U239" s="11" t="s">
        <v>278</v>
      </c>
      <c r="V239" s="11" t="s">
        <v>279</v>
      </c>
      <c r="W239" s="11" t="s">
        <v>286</v>
      </c>
      <c r="X239" s="11" t="s">
        <v>262</v>
      </c>
      <c r="Y239" s="150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9"/>
      <c r="C240" s="9"/>
      <c r="D240" s="26" t="s">
        <v>280</v>
      </c>
      <c r="E240" s="26" t="s">
        <v>282</v>
      </c>
      <c r="F240" s="26" t="s">
        <v>281</v>
      </c>
      <c r="G240" s="26" t="s">
        <v>281</v>
      </c>
      <c r="H240" s="26" t="s">
        <v>282</v>
      </c>
      <c r="I240" s="26" t="s">
        <v>287</v>
      </c>
      <c r="J240" s="26" t="s">
        <v>283</v>
      </c>
      <c r="K240" s="26" t="s">
        <v>280</v>
      </c>
      <c r="L240" s="26" t="s">
        <v>281</v>
      </c>
      <c r="M240" s="26" t="s">
        <v>282</v>
      </c>
      <c r="N240" s="26" t="s">
        <v>282</v>
      </c>
      <c r="O240" s="26" t="s">
        <v>283</v>
      </c>
      <c r="P240" s="26" t="s">
        <v>283</v>
      </c>
      <c r="Q240" s="26" t="s">
        <v>282</v>
      </c>
      <c r="R240" s="26" t="s">
        <v>281</v>
      </c>
      <c r="S240" s="26" t="s">
        <v>281</v>
      </c>
      <c r="T240" s="26" t="s">
        <v>283</v>
      </c>
      <c r="U240" s="26" t="s">
        <v>280</v>
      </c>
      <c r="V240" s="26" t="s">
        <v>280</v>
      </c>
      <c r="W240" s="26" t="s">
        <v>281</v>
      </c>
      <c r="X240" s="26" t="s">
        <v>281</v>
      </c>
      <c r="Y240" s="150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8">
        <v>1</v>
      </c>
      <c r="C241" s="14">
        <v>1</v>
      </c>
      <c r="D241" s="22" t="s">
        <v>271</v>
      </c>
      <c r="E241" s="22">
        <v>1.056</v>
      </c>
      <c r="F241" s="22">
        <v>1.1000000000000001</v>
      </c>
      <c r="G241" s="22">
        <v>1.0900000000000001</v>
      </c>
      <c r="H241" s="22">
        <v>1.1033999999999999</v>
      </c>
      <c r="I241" s="154">
        <v>1.0649999999999999</v>
      </c>
      <c r="J241" s="22">
        <v>1.1109711500000001</v>
      </c>
      <c r="K241" s="22">
        <v>1.115</v>
      </c>
      <c r="L241" s="22">
        <v>1.095</v>
      </c>
      <c r="M241" s="22">
        <v>1.07524</v>
      </c>
      <c r="N241" s="22" t="s">
        <v>271</v>
      </c>
      <c r="O241" s="22">
        <v>1.1015000000000001</v>
      </c>
      <c r="P241" s="22" t="s">
        <v>271</v>
      </c>
      <c r="Q241" s="22">
        <v>1.0999999999999999</v>
      </c>
      <c r="R241" s="22">
        <v>1.0900000000000001</v>
      </c>
      <c r="S241" s="22">
        <v>1.0649999999999999</v>
      </c>
      <c r="T241" s="22">
        <v>1.1029800000000001</v>
      </c>
      <c r="U241" s="22">
        <v>1.0987</v>
      </c>
      <c r="V241" s="22" t="s">
        <v>271</v>
      </c>
      <c r="W241" s="22">
        <v>1.1200000000000001</v>
      </c>
      <c r="X241" s="22">
        <v>1.037555</v>
      </c>
      <c r="Y241" s="150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>
        <v>1</v>
      </c>
      <c r="C242" s="9">
        <v>2</v>
      </c>
      <c r="D242" s="11" t="s">
        <v>271</v>
      </c>
      <c r="E242" s="11">
        <v>1.073</v>
      </c>
      <c r="F242" s="11">
        <v>1.0900000000000001</v>
      </c>
      <c r="G242" s="11">
        <v>1.095</v>
      </c>
      <c r="H242" s="11">
        <v>1.117</v>
      </c>
      <c r="I242" s="11">
        <v>1.1200000000000001</v>
      </c>
      <c r="J242" s="11">
        <v>1.1318765499999999</v>
      </c>
      <c r="K242" s="11">
        <v>1.117</v>
      </c>
      <c r="L242" s="11">
        <v>1.08</v>
      </c>
      <c r="M242" s="11">
        <v>1.0923200000000002</v>
      </c>
      <c r="N242" s="11" t="s">
        <v>271</v>
      </c>
      <c r="O242" s="11">
        <v>1.1024</v>
      </c>
      <c r="P242" s="11" t="s">
        <v>271</v>
      </c>
      <c r="Q242" s="11">
        <v>1.1100000000000001</v>
      </c>
      <c r="R242" s="11">
        <v>1.06</v>
      </c>
      <c r="S242" s="11">
        <v>1.085</v>
      </c>
      <c r="T242" s="11">
        <v>1.11321</v>
      </c>
      <c r="U242" s="11">
        <v>1.0788</v>
      </c>
      <c r="V242" s="11" t="s">
        <v>271</v>
      </c>
      <c r="W242" s="11">
        <v>1.105</v>
      </c>
      <c r="X242" s="11">
        <v>1.0680530000000001</v>
      </c>
      <c r="Y242" s="150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28</v>
      </c>
    </row>
    <row r="243" spans="1:65">
      <c r="A243" s="30"/>
      <c r="B243" s="19">
        <v>1</v>
      </c>
      <c r="C243" s="9">
        <v>3</v>
      </c>
      <c r="D243" s="11" t="s">
        <v>271</v>
      </c>
      <c r="E243" s="11">
        <v>1.079</v>
      </c>
      <c r="F243" s="11">
        <v>1.105</v>
      </c>
      <c r="G243" s="11">
        <v>1.105</v>
      </c>
      <c r="H243" s="11">
        <v>1.1440000000000001</v>
      </c>
      <c r="I243" s="11">
        <v>1.1000000000000001</v>
      </c>
      <c r="J243" s="11">
        <v>1.1130613</v>
      </c>
      <c r="K243" s="11">
        <v>1.1200000000000001</v>
      </c>
      <c r="L243" s="151">
        <v>1.0349999999999999</v>
      </c>
      <c r="M243" s="11">
        <v>1.0861400000000001</v>
      </c>
      <c r="N243" s="11" t="s">
        <v>271</v>
      </c>
      <c r="O243" s="11">
        <v>1.1036000000000001</v>
      </c>
      <c r="P243" s="11" t="s">
        <v>271</v>
      </c>
      <c r="Q243" s="11">
        <v>1.0999999999999999</v>
      </c>
      <c r="R243" s="11">
        <v>1.1000000000000001</v>
      </c>
      <c r="S243" s="11">
        <v>1.08</v>
      </c>
      <c r="T243" s="11">
        <v>1.09833</v>
      </c>
      <c r="U243" s="11">
        <v>1.0344</v>
      </c>
      <c r="V243" s="11" t="s">
        <v>271</v>
      </c>
      <c r="W243" s="11">
        <v>1.1000000000000001</v>
      </c>
      <c r="X243" s="11">
        <v>1.062692</v>
      </c>
      <c r="Y243" s="150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16</v>
      </c>
    </row>
    <row r="244" spans="1:65">
      <c r="A244" s="30"/>
      <c r="B244" s="19">
        <v>1</v>
      </c>
      <c r="C244" s="9">
        <v>4</v>
      </c>
      <c r="D244" s="11" t="s">
        <v>271</v>
      </c>
      <c r="E244" s="151">
        <v>1.0109999999999999</v>
      </c>
      <c r="F244" s="11">
        <v>1.095</v>
      </c>
      <c r="G244" s="11">
        <v>1.095</v>
      </c>
      <c r="H244" s="11">
        <v>1.1133999999999999</v>
      </c>
      <c r="I244" s="11">
        <v>1.1200000000000001</v>
      </c>
      <c r="J244" s="11">
        <v>1.1319447500000002</v>
      </c>
      <c r="K244" s="11">
        <v>1.1020000000000001</v>
      </c>
      <c r="L244" s="11">
        <v>1.085</v>
      </c>
      <c r="M244" s="11">
        <v>1.09344</v>
      </c>
      <c r="N244" s="11" t="s">
        <v>271</v>
      </c>
      <c r="O244" s="11">
        <v>1.093</v>
      </c>
      <c r="P244" s="11" t="s">
        <v>271</v>
      </c>
      <c r="Q244" s="11">
        <v>1.0900000000000001</v>
      </c>
      <c r="R244" s="11">
        <v>1.06</v>
      </c>
      <c r="S244" s="11">
        <v>1.0900000000000001</v>
      </c>
      <c r="T244" s="11">
        <v>1.1141399999999999</v>
      </c>
      <c r="U244" s="11">
        <v>1.0889</v>
      </c>
      <c r="V244" s="11" t="s">
        <v>271</v>
      </c>
      <c r="W244" s="11">
        <v>1.095</v>
      </c>
      <c r="X244" s="11">
        <v>1.0981979999999998</v>
      </c>
      <c r="Y244" s="150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1.0952102549019611</v>
      </c>
    </row>
    <row r="245" spans="1:65">
      <c r="A245" s="30"/>
      <c r="B245" s="19">
        <v>1</v>
      </c>
      <c r="C245" s="9">
        <v>5</v>
      </c>
      <c r="D245" s="11" t="s">
        <v>271</v>
      </c>
      <c r="E245" s="11">
        <v>1.0720000000000001</v>
      </c>
      <c r="F245" s="11">
        <v>1.085</v>
      </c>
      <c r="G245" s="11">
        <v>1.105</v>
      </c>
      <c r="H245" s="11">
        <v>1.1339999999999999</v>
      </c>
      <c r="I245" s="11">
        <v>1.135</v>
      </c>
      <c r="J245" s="11">
        <v>1.1259637</v>
      </c>
      <c r="K245" s="11">
        <v>1.1020000000000001</v>
      </c>
      <c r="L245" s="11">
        <v>1.0900000000000001</v>
      </c>
      <c r="M245" s="11">
        <v>1.0893200000000001</v>
      </c>
      <c r="N245" s="11" t="s">
        <v>271</v>
      </c>
      <c r="O245" s="11">
        <v>1.1129</v>
      </c>
      <c r="P245" s="11" t="s">
        <v>271</v>
      </c>
      <c r="Q245" s="11">
        <v>1.0999999999999999</v>
      </c>
      <c r="R245" s="11">
        <v>1.06</v>
      </c>
      <c r="S245" s="11">
        <v>1.105</v>
      </c>
      <c r="T245" s="11">
        <v>1.0992599999999999</v>
      </c>
      <c r="U245" s="11">
        <v>1.0564</v>
      </c>
      <c r="V245" s="11" t="s">
        <v>271</v>
      </c>
      <c r="W245" s="11">
        <v>1.1100000000000001</v>
      </c>
      <c r="X245" s="11">
        <v>1.0452290000000002</v>
      </c>
      <c r="Y245" s="150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83</v>
      </c>
    </row>
    <row r="246" spans="1:65">
      <c r="A246" s="30"/>
      <c r="B246" s="19">
        <v>1</v>
      </c>
      <c r="C246" s="9">
        <v>6</v>
      </c>
      <c r="D246" s="11" t="s">
        <v>271</v>
      </c>
      <c r="E246" s="11">
        <v>1.0580000000000001</v>
      </c>
      <c r="F246" s="11">
        <v>1.095</v>
      </c>
      <c r="G246" s="11">
        <v>1.095</v>
      </c>
      <c r="H246" s="11">
        <v>1.0946</v>
      </c>
      <c r="I246" s="11">
        <v>1.1200000000000001</v>
      </c>
      <c r="J246" s="11">
        <v>1.11964255</v>
      </c>
      <c r="K246" s="11">
        <v>1.111</v>
      </c>
      <c r="L246" s="11">
        <v>1.1100000000000001</v>
      </c>
      <c r="M246" s="11">
        <v>1.0787200000000001</v>
      </c>
      <c r="N246" s="11" t="s">
        <v>271</v>
      </c>
      <c r="O246" s="11">
        <v>1.1012999999999999</v>
      </c>
      <c r="P246" s="11" t="s">
        <v>271</v>
      </c>
      <c r="Q246" s="11">
        <v>1.0999999999999999</v>
      </c>
      <c r="R246" s="11">
        <v>1.07</v>
      </c>
      <c r="S246" s="11">
        <v>1.1000000000000001</v>
      </c>
      <c r="T246" s="11">
        <v>1.0964700000000001</v>
      </c>
      <c r="U246" s="11">
        <v>1.0488999999999999</v>
      </c>
      <c r="V246" s="11" t="s">
        <v>271</v>
      </c>
      <c r="W246" s="11">
        <v>1.1000000000000001</v>
      </c>
      <c r="X246" s="11">
        <v>1.110889</v>
      </c>
      <c r="Y246" s="150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5"/>
    </row>
    <row r="247" spans="1:65">
      <c r="A247" s="30"/>
      <c r="B247" s="20" t="s">
        <v>255</v>
      </c>
      <c r="C247" s="12"/>
      <c r="D247" s="23" t="s">
        <v>610</v>
      </c>
      <c r="E247" s="23">
        <v>1.0581666666666667</v>
      </c>
      <c r="F247" s="23">
        <v>1.095</v>
      </c>
      <c r="G247" s="23">
        <v>1.0974999999999999</v>
      </c>
      <c r="H247" s="23">
        <v>1.1177333333333335</v>
      </c>
      <c r="I247" s="23">
        <v>1.1100000000000001</v>
      </c>
      <c r="J247" s="23">
        <v>1.1222433333333333</v>
      </c>
      <c r="K247" s="23">
        <v>1.1111666666666669</v>
      </c>
      <c r="L247" s="23">
        <v>1.0825</v>
      </c>
      <c r="M247" s="23">
        <v>1.0858633333333334</v>
      </c>
      <c r="N247" s="23" t="s">
        <v>610</v>
      </c>
      <c r="O247" s="23">
        <v>1.1024499999999999</v>
      </c>
      <c r="P247" s="23" t="s">
        <v>610</v>
      </c>
      <c r="Q247" s="23">
        <v>1.0999999999999999</v>
      </c>
      <c r="R247" s="23">
        <v>1.0733333333333335</v>
      </c>
      <c r="S247" s="23">
        <v>1.0875000000000001</v>
      </c>
      <c r="T247" s="23">
        <v>1.1040650000000001</v>
      </c>
      <c r="U247" s="23">
        <v>1.0676833333333333</v>
      </c>
      <c r="V247" s="23" t="s">
        <v>610</v>
      </c>
      <c r="W247" s="23">
        <v>1.1050000000000002</v>
      </c>
      <c r="X247" s="23">
        <v>1.0704360000000002</v>
      </c>
      <c r="Y247" s="150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3" t="s">
        <v>256</v>
      </c>
      <c r="C248" s="29"/>
      <c r="D248" s="11" t="s">
        <v>610</v>
      </c>
      <c r="E248" s="11">
        <v>1.0649999999999999</v>
      </c>
      <c r="F248" s="11">
        <v>1.095</v>
      </c>
      <c r="G248" s="11">
        <v>1.095</v>
      </c>
      <c r="H248" s="11">
        <v>1.1152</v>
      </c>
      <c r="I248" s="11">
        <v>1.1200000000000001</v>
      </c>
      <c r="J248" s="11">
        <v>1.1228031249999999</v>
      </c>
      <c r="K248" s="11">
        <v>1.113</v>
      </c>
      <c r="L248" s="11">
        <v>1.0874999999999999</v>
      </c>
      <c r="M248" s="11">
        <v>1.0877300000000001</v>
      </c>
      <c r="N248" s="11" t="s">
        <v>610</v>
      </c>
      <c r="O248" s="11">
        <v>1.10195</v>
      </c>
      <c r="P248" s="11" t="s">
        <v>610</v>
      </c>
      <c r="Q248" s="11">
        <v>1.0999999999999999</v>
      </c>
      <c r="R248" s="11">
        <v>1.0649999999999999</v>
      </c>
      <c r="S248" s="11">
        <v>1.0874999999999999</v>
      </c>
      <c r="T248" s="11">
        <v>1.1011199999999999</v>
      </c>
      <c r="U248" s="11">
        <v>1.0676000000000001</v>
      </c>
      <c r="V248" s="11" t="s">
        <v>610</v>
      </c>
      <c r="W248" s="11">
        <v>1.1025</v>
      </c>
      <c r="X248" s="11">
        <v>1.0653725000000001</v>
      </c>
      <c r="Y248" s="150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3" t="s">
        <v>257</v>
      </c>
      <c r="C249" s="29"/>
      <c r="D249" s="24" t="s">
        <v>610</v>
      </c>
      <c r="E249" s="24">
        <v>2.4798521461302247E-2</v>
      </c>
      <c r="F249" s="24">
        <v>7.0710678118654814E-3</v>
      </c>
      <c r="G249" s="24">
        <v>6.1237243569579238E-3</v>
      </c>
      <c r="H249" s="24">
        <v>1.8517307219643672E-2</v>
      </c>
      <c r="I249" s="24">
        <v>2.4698178070456978E-2</v>
      </c>
      <c r="J249" s="24">
        <v>9.1530694742619594E-3</v>
      </c>
      <c r="K249" s="24">
        <v>7.678975626127898E-3</v>
      </c>
      <c r="L249" s="24">
        <v>2.5446021299998994E-2</v>
      </c>
      <c r="M249" s="24">
        <v>7.4162245561112091E-3</v>
      </c>
      <c r="N249" s="24" t="s">
        <v>610</v>
      </c>
      <c r="O249" s="24">
        <v>6.3569646845015697E-3</v>
      </c>
      <c r="P249" s="24" t="s">
        <v>610</v>
      </c>
      <c r="Q249" s="24">
        <v>6.324555320336764E-3</v>
      </c>
      <c r="R249" s="24">
        <v>1.7511900715418281E-2</v>
      </c>
      <c r="S249" s="24">
        <v>1.4404860290887958E-2</v>
      </c>
      <c r="T249" s="24">
        <v>7.7456587841189901E-3</v>
      </c>
      <c r="U249" s="24">
        <v>2.4994672765744845E-2</v>
      </c>
      <c r="V249" s="24" t="s">
        <v>610</v>
      </c>
      <c r="W249" s="24">
        <v>8.9442719099991908E-3</v>
      </c>
      <c r="X249" s="24">
        <v>2.8946070849080636E-2</v>
      </c>
      <c r="Y249" s="205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56"/>
    </row>
    <row r="250" spans="1:65">
      <c r="A250" s="30"/>
      <c r="B250" s="3" t="s">
        <v>86</v>
      </c>
      <c r="C250" s="29"/>
      <c r="D250" s="13" t="s">
        <v>610</v>
      </c>
      <c r="E250" s="13">
        <v>2.3435364430274608E-2</v>
      </c>
      <c r="F250" s="13">
        <v>6.4575961752196178E-3</v>
      </c>
      <c r="G250" s="13">
        <v>5.5797032865220267E-3</v>
      </c>
      <c r="H250" s="13">
        <v>1.6566838142350892E-2</v>
      </c>
      <c r="I250" s="13">
        <v>2.2250610874285565E-2</v>
      </c>
      <c r="J250" s="13">
        <v>8.1560470910307277E-3</v>
      </c>
      <c r="K250" s="13">
        <v>6.9107325268887628E-3</v>
      </c>
      <c r="L250" s="13">
        <v>2.3506717136257731E-2</v>
      </c>
      <c r="M250" s="13">
        <v>6.8297955446614293E-3</v>
      </c>
      <c r="N250" s="13" t="s">
        <v>610</v>
      </c>
      <c r="O250" s="13">
        <v>5.7662158687483058E-3</v>
      </c>
      <c r="P250" s="13" t="s">
        <v>610</v>
      </c>
      <c r="Q250" s="13">
        <v>5.7495957457606951E-3</v>
      </c>
      <c r="R250" s="13">
        <v>1.6315435449147465E-2</v>
      </c>
      <c r="S250" s="13">
        <v>1.3245848543345247E-2</v>
      </c>
      <c r="T250" s="13">
        <v>7.0155822203574877E-3</v>
      </c>
      <c r="U250" s="13">
        <v>2.3410192877799139E-2</v>
      </c>
      <c r="V250" s="13" t="s">
        <v>610</v>
      </c>
      <c r="W250" s="13">
        <v>8.0943637194562795E-3</v>
      </c>
      <c r="X250" s="13">
        <v>2.7041383930548515E-2</v>
      </c>
      <c r="Y250" s="150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258</v>
      </c>
      <c r="C251" s="29"/>
      <c r="D251" s="13" t="s">
        <v>610</v>
      </c>
      <c r="E251" s="13">
        <v>-3.3823266418018028E-2</v>
      </c>
      <c r="F251" s="13">
        <v>-1.9197674694892974E-4</v>
      </c>
      <c r="G251" s="13">
        <v>2.090689972806814E-3</v>
      </c>
      <c r="H251" s="13">
        <v>2.0565072624697533E-2</v>
      </c>
      <c r="I251" s="13">
        <v>1.3504023571586199E-2</v>
      </c>
      <c r="J251" s="13">
        <v>2.4683003387136804E-2</v>
      </c>
      <c r="K251" s="13">
        <v>1.4569268040805605E-2</v>
      </c>
      <c r="L251" s="13">
        <v>-1.1605310345727982E-2</v>
      </c>
      <c r="M251" s="13">
        <v>-8.5343627187497439E-3</v>
      </c>
      <c r="N251" s="13" t="s">
        <v>610</v>
      </c>
      <c r="O251" s="13">
        <v>6.610370077923422E-3</v>
      </c>
      <c r="P251" s="13" t="s">
        <v>610</v>
      </c>
      <c r="Q251" s="13">
        <v>4.3733566925625578E-3</v>
      </c>
      <c r="R251" s="13">
        <v>-1.9975088318165857E-2</v>
      </c>
      <c r="S251" s="13">
        <v>-7.039976906216161E-3</v>
      </c>
      <c r="T251" s="13">
        <v>8.0849727788858683E-3</v>
      </c>
      <c r="U251" s="13">
        <v>-2.513391510481422E-2</v>
      </c>
      <c r="V251" s="13" t="s">
        <v>610</v>
      </c>
      <c r="W251" s="13">
        <v>8.9386901320747114E-3</v>
      </c>
      <c r="X251" s="13">
        <v>-2.2620546868581504E-2</v>
      </c>
      <c r="Y251" s="150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46" t="s">
        <v>259</v>
      </c>
      <c r="C252" s="47"/>
      <c r="D252" s="45" t="s">
        <v>260</v>
      </c>
      <c r="E252" s="45">
        <v>2.12</v>
      </c>
      <c r="F252" s="45">
        <v>0.13</v>
      </c>
      <c r="G252" s="45">
        <v>0</v>
      </c>
      <c r="H252" s="45">
        <v>1.0900000000000001</v>
      </c>
      <c r="I252" s="45">
        <v>0.67</v>
      </c>
      <c r="J252" s="45">
        <v>1.33</v>
      </c>
      <c r="K252" s="45">
        <v>0.74</v>
      </c>
      <c r="L252" s="45">
        <v>0.81</v>
      </c>
      <c r="M252" s="45">
        <v>0.63</v>
      </c>
      <c r="N252" s="45" t="s">
        <v>260</v>
      </c>
      <c r="O252" s="45">
        <v>0.27</v>
      </c>
      <c r="P252" s="45" t="s">
        <v>260</v>
      </c>
      <c r="Q252" s="45">
        <v>0.13</v>
      </c>
      <c r="R252" s="45">
        <v>1.3</v>
      </c>
      <c r="S252" s="45">
        <v>0.54</v>
      </c>
      <c r="T252" s="45">
        <v>0.35</v>
      </c>
      <c r="U252" s="45">
        <v>1.61</v>
      </c>
      <c r="V252" s="45" t="s">
        <v>260</v>
      </c>
      <c r="W252" s="45">
        <v>0.4</v>
      </c>
      <c r="X252" s="45">
        <v>1.46</v>
      </c>
      <c r="Y252" s="150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BM253" s="55"/>
    </row>
    <row r="254" spans="1:65" ht="15">
      <c r="B254" s="8" t="s">
        <v>496</v>
      </c>
      <c r="BM254" s="28" t="s">
        <v>277</v>
      </c>
    </row>
    <row r="255" spans="1:65" ht="15">
      <c r="A255" s="25" t="s">
        <v>33</v>
      </c>
      <c r="B255" s="18" t="s">
        <v>108</v>
      </c>
      <c r="C255" s="15" t="s">
        <v>109</v>
      </c>
      <c r="D255" s="16" t="s">
        <v>225</v>
      </c>
      <c r="E255" s="17" t="s">
        <v>225</v>
      </c>
      <c r="F255" s="15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226</v>
      </c>
      <c r="C256" s="9" t="s">
        <v>226</v>
      </c>
      <c r="D256" s="148" t="s">
        <v>237</v>
      </c>
      <c r="E256" s="149" t="s">
        <v>242</v>
      </c>
      <c r="F256" s="15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262</v>
      </c>
      <c r="E257" s="11" t="s">
        <v>279</v>
      </c>
      <c r="F257" s="15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 t="s">
        <v>282</v>
      </c>
      <c r="E258" s="26" t="s">
        <v>281</v>
      </c>
      <c r="F258" s="15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8">
        <v>1</v>
      </c>
      <c r="C259" s="14">
        <v>1</v>
      </c>
      <c r="D259" s="22">
        <v>2.347</v>
      </c>
      <c r="E259" s="22">
        <v>2</v>
      </c>
      <c r="F259" s="15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1">
        <v>2.371</v>
      </c>
      <c r="E260" s="11">
        <v>2</v>
      </c>
      <c r="F260" s="15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4</v>
      </c>
    </row>
    <row r="261" spans="1:65">
      <c r="A261" s="30"/>
      <c r="B261" s="19">
        <v>1</v>
      </c>
      <c r="C261" s="9">
        <v>3</v>
      </c>
      <c r="D261" s="11">
        <v>2.3679999999999999</v>
      </c>
      <c r="E261" s="11">
        <v>1.9</v>
      </c>
      <c r="F261" s="15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2.29</v>
      </c>
      <c r="E262" s="11">
        <v>2</v>
      </c>
      <c r="F262" s="15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2.1416666666666702</v>
      </c>
    </row>
    <row r="263" spans="1:65">
      <c r="A263" s="30"/>
      <c r="B263" s="19">
        <v>1</v>
      </c>
      <c r="C263" s="9">
        <v>5</v>
      </c>
      <c r="D263" s="11">
        <v>2.3530000000000002</v>
      </c>
      <c r="E263" s="11">
        <v>1.9</v>
      </c>
      <c r="F263" s="15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10</v>
      </c>
    </row>
    <row r="264" spans="1:65">
      <c r="A264" s="30"/>
      <c r="B264" s="19">
        <v>1</v>
      </c>
      <c r="C264" s="9">
        <v>6</v>
      </c>
      <c r="D264" s="11">
        <v>2.2709999999999999</v>
      </c>
      <c r="E264" s="11">
        <v>1.9</v>
      </c>
      <c r="F264" s="15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20" t="s">
        <v>255</v>
      </c>
      <c r="C265" s="12"/>
      <c r="D265" s="23">
        <v>2.3333333333333335</v>
      </c>
      <c r="E265" s="23">
        <v>1.9500000000000002</v>
      </c>
      <c r="F265" s="15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256</v>
      </c>
      <c r="C266" s="29"/>
      <c r="D266" s="11">
        <v>2.35</v>
      </c>
      <c r="E266" s="11">
        <v>1.95</v>
      </c>
      <c r="F266" s="15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257</v>
      </c>
      <c r="C267" s="29"/>
      <c r="D267" s="24">
        <v>4.2325721100374275E-2</v>
      </c>
      <c r="E267" s="24">
        <v>5.4772255750516662E-2</v>
      </c>
      <c r="F267" s="15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86</v>
      </c>
      <c r="C268" s="29"/>
      <c r="D268" s="13">
        <v>1.813959475730326E-2</v>
      </c>
      <c r="E268" s="13">
        <v>2.8088336282316235E-2</v>
      </c>
      <c r="F268" s="15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258</v>
      </c>
      <c r="C269" s="29"/>
      <c r="D269" s="13">
        <v>8.9494163424122863E-2</v>
      </c>
      <c r="E269" s="13">
        <v>-8.9494163424125861E-2</v>
      </c>
      <c r="F269" s="15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46" t="s">
        <v>259</v>
      </c>
      <c r="C270" s="47"/>
      <c r="D270" s="45">
        <v>0.67</v>
      </c>
      <c r="E270" s="45">
        <v>0.67</v>
      </c>
      <c r="F270" s="15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B271" s="31"/>
      <c r="C271" s="20"/>
      <c r="D271" s="20"/>
      <c r="E271" s="20"/>
      <c r="BM271" s="55"/>
    </row>
    <row r="272" spans="1:65" ht="15">
      <c r="B272" s="8" t="s">
        <v>497</v>
      </c>
      <c r="BM272" s="28" t="s">
        <v>277</v>
      </c>
    </row>
    <row r="273" spans="1:65" ht="15">
      <c r="A273" s="25" t="s">
        <v>36</v>
      </c>
      <c r="B273" s="18" t="s">
        <v>108</v>
      </c>
      <c r="C273" s="15" t="s">
        <v>109</v>
      </c>
      <c r="D273" s="16" t="s">
        <v>225</v>
      </c>
      <c r="E273" s="17" t="s">
        <v>225</v>
      </c>
      <c r="F273" s="15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226</v>
      </c>
      <c r="C274" s="9" t="s">
        <v>226</v>
      </c>
      <c r="D274" s="148" t="s">
        <v>237</v>
      </c>
      <c r="E274" s="149" t="s">
        <v>242</v>
      </c>
      <c r="F274" s="15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262</v>
      </c>
      <c r="E275" s="11" t="s">
        <v>279</v>
      </c>
      <c r="F275" s="15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 t="s">
        <v>282</v>
      </c>
      <c r="E276" s="26" t="s">
        <v>281</v>
      </c>
      <c r="F276" s="15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8">
        <v>1</v>
      </c>
      <c r="C277" s="14">
        <v>1</v>
      </c>
      <c r="D277" s="22">
        <v>1.014</v>
      </c>
      <c r="E277" s="22">
        <v>1</v>
      </c>
      <c r="F277" s="15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1.0269999999999999</v>
      </c>
      <c r="E278" s="11">
        <v>1</v>
      </c>
      <c r="F278" s="15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5</v>
      </c>
    </row>
    <row r="279" spans="1:65">
      <c r="A279" s="30"/>
      <c r="B279" s="19">
        <v>1</v>
      </c>
      <c r="C279" s="9">
        <v>3</v>
      </c>
      <c r="D279" s="11">
        <v>1.0209999999999999</v>
      </c>
      <c r="E279" s="11">
        <v>0.9</v>
      </c>
      <c r="F279" s="15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1.0149999999999999</v>
      </c>
      <c r="E280" s="11">
        <v>1</v>
      </c>
      <c r="F280" s="15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0.99350000000000005</v>
      </c>
    </row>
    <row r="281" spans="1:65">
      <c r="A281" s="30"/>
      <c r="B281" s="19">
        <v>1</v>
      </c>
      <c r="C281" s="9">
        <v>5</v>
      </c>
      <c r="D281" s="11">
        <v>1.036</v>
      </c>
      <c r="E281" s="11">
        <v>1</v>
      </c>
      <c r="F281" s="15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11</v>
      </c>
    </row>
    <row r="282" spans="1:65">
      <c r="A282" s="30"/>
      <c r="B282" s="19">
        <v>1</v>
      </c>
      <c r="C282" s="9">
        <v>6</v>
      </c>
      <c r="D282" s="11">
        <v>1.0089999999999999</v>
      </c>
      <c r="E282" s="11">
        <v>0.9</v>
      </c>
      <c r="F282" s="15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20" t="s">
        <v>255</v>
      </c>
      <c r="C283" s="12"/>
      <c r="D283" s="23">
        <v>1.0203333333333333</v>
      </c>
      <c r="E283" s="23">
        <v>0.96666666666666679</v>
      </c>
      <c r="F283" s="15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256</v>
      </c>
      <c r="C284" s="29"/>
      <c r="D284" s="11">
        <v>1.0179999999999998</v>
      </c>
      <c r="E284" s="11">
        <v>1</v>
      </c>
      <c r="F284" s="15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257</v>
      </c>
      <c r="C285" s="29"/>
      <c r="D285" s="24">
        <v>9.8725207858311077E-3</v>
      </c>
      <c r="E285" s="24">
        <v>5.1639777949432218E-2</v>
      </c>
      <c r="F285" s="15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86</v>
      </c>
      <c r="C286" s="29"/>
      <c r="D286" s="13">
        <v>9.6757799273091555E-3</v>
      </c>
      <c r="E286" s="13">
        <v>5.3420459947688494E-2</v>
      </c>
      <c r="F286" s="15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258</v>
      </c>
      <c r="C287" s="29"/>
      <c r="D287" s="13">
        <v>2.7008891125650081E-2</v>
      </c>
      <c r="E287" s="13">
        <v>-2.700889112564997E-2</v>
      </c>
      <c r="F287" s="15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46" t="s">
        <v>259</v>
      </c>
      <c r="C288" s="47"/>
      <c r="D288" s="45">
        <v>0.67</v>
      </c>
      <c r="E288" s="45">
        <v>0.67</v>
      </c>
      <c r="F288" s="15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B289" s="31"/>
      <c r="C289" s="20"/>
      <c r="D289" s="20"/>
      <c r="E289" s="20"/>
      <c r="BM289" s="55"/>
    </row>
    <row r="290" spans="1:65" ht="15">
      <c r="B290" s="8" t="s">
        <v>498</v>
      </c>
      <c r="BM290" s="28" t="s">
        <v>277</v>
      </c>
    </row>
    <row r="291" spans="1:65" ht="15">
      <c r="A291" s="25" t="s">
        <v>39</v>
      </c>
      <c r="B291" s="18" t="s">
        <v>108</v>
      </c>
      <c r="C291" s="15" t="s">
        <v>109</v>
      </c>
      <c r="D291" s="16" t="s">
        <v>225</v>
      </c>
      <c r="E291" s="17" t="s">
        <v>225</v>
      </c>
      <c r="F291" s="15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226</v>
      </c>
      <c r="C292" s="9" t="s">
        <v>226</v>
      </c>
      <c r="D292" s="148" t="s">
        <v>237</v>
      </c>
      <c r="E292" s="149" t="s">
        <v>242</v>
      </c>
      <c r="F292" s="15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262</v>
      </c>
      <c r="E293" s="11" t="s">
        <v>279</v>
      </c>
      <c r="F293" s="15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9"/>
      <c r="C294" s="9"/>
      <c r="D294" s="26" t="s">
        <v>282</v>
      </c>
      <c r="E294" s="26" t="s">
        <v>281</v>
      </c>
      <c r="F294" s="15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8">
        <v>1</v>
      </c>
      <c r="C295" s="14">
        <v>1</v>
      </c>
      <c r="D295" s="22">
        <v>0.377</v>
      </c>
      <c r="E295" s="22">
        <v>0.4</v>
      </c>
      <c r="F295" s="15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>
        <v>1</v>
      </c>
      <c r="C296" s="9">
        <v>2</v>
      </c>
      <c r="D296" s="11">
        <v>0.39400000000000002</v>
      </c>
      <c r="E296" s="11">
        <v>0.4</v>
      </c>
      <c r="F296" s="15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6</v>
      </c>
    </row>
    <row r="297" spans="1:65">
      <c r="A297" s="30"/>
      <c r="B297" s="19">
        <v>1</v>
      </c>
      <c r="C297" s="9">
        <v>3</v>
      </c>
      <c r="D297" s="11">
        <v>0.39100000000000001</v>
      </c>
      <c r="E297" s="11">
        <v>0.4</v>
      </c>
      <c r="F297" s="15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16</v>
      </c>
    </row>
    <row r="298" spans="1:65">
      <c r="A298" s="30"/>
      <c r="B298" s="19">
        <v>1</v>
      </c>
      <c r="C298" s="9">
        <v>4</v>
      </c>
      <c r="D298" s="11">
        <v>0.39100000000000001</v>
      </c>
      <c r="E298" s="11">
        <v>0.4</v>
      </c>
      <c r="F298" s="15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0.39641666666666697</v>
      </c>
    </row>
    <row r="299" spans="1:65">
      <c r="A299" s="30"/>
      <c r="B299" s="19">
        <v>1</v>
      </c>
      <c r="C299" s="9">
        <v>5</v>
      </c>
      <c r="D299" s="11">
        <v>0.40799999999999997</v>
      </c>
      <c r="E299" s="11">
        <v>0.4</v>
      </c>
      <c r="F299" s="15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12</v>
      </c>
    </row>
    <row r="300" spans="1:65">
      <c r="A300" s="30"/>
      <c r="B300" s="19">
        <v>1</v>
      </c>
      <c r="C300" s="9">
        <v>6</v>
      </c>
      <c r="D300" s="11">
        <v>0.39600000000000002</v>
      </c>
      <c r="E300" s="11">
        <v>0.4</v>
      </c>
      <c r="F300" s="15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A301" s="30"/>
      <c r="B301" s="20" t="s">
        <v>255</v>
      </c>
      <c r="C301" s="12"/>
      <c r="D301" s="23">
        <v>0.39283333333333331</v>
      </c>
      <c r="E301" s="23">
        <v>0.39999999999999997</v>
      </c>
      <c r="F301" s="15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3" t="s">
        <v>256</v>
      </c>
      <c r="C302" s="29"/>
      <c r="D302" s="11">
        <v>0.39250000000000002</v>
      </c>
      <c r="E302" s="11">
        <v>0.4</v>
      </c>
      <c r="F302" s="15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257</v>
      </c>
      <c r="C303" s="29"/>
      <c r="D303" s="24">
        <v>9.9883265198263595E-3</v>
      </c>
      <c r="E303" s="24">
        <v>6.0809419444881171E-17</v>
      </c>
      <c r="F303" s="15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86</v>
      </c>
      <c r="C304" s="29"/>
      <c r="D304" s="13">
        <v>2.5426372133626713E-2</v>
      </c>
      <c r="E304" s="13">
        <v>1.5202354861220294E-16</v>
      </c>
      <c r="F304" s="15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258</v>
      </c>
      <c r="C305" s="29"/>
      <c r="D305" s="13">
        <v>-9.03931048980533E-3</v>
      </c>
      <c r="E305" s="13">
        <v>9.0393104898036647E-3</v>
      </c>
      <c r="F305" s="15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46" t="s">
        <v>259</v>
      </c>
      <c r="C306" s="47"/>
      <c r="D306" s="45">
        <v>0.67</v>
      </c>
      <c r="E306" s="45">
        <v>0.67</v>
      </c>
      <c r="F306" s="15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B307" s="31"/>
      <c r="C307" s="20"/>
      <c r="D307" s="20"/>
      <c r="E307" s="20"/>
      <c r="BM307" s="55"/>
    </row>
    <row r="308" spans="1:65" ht="15">
      <c r="B308" s="8" t="s">
        <v>499</v>
      </c>
      <c r="BM308" s="28" t="s">
        <v>66</v>
      </c>
    </row>
    <row r="309" spans="1:65" ht="15">
      <c r="A309" s="25" t="s">
        <v>52</v>
      </c>
      <c r="B309" s="18" t="s">
        <v>108</v>
      </c>
      <c r="C309" s="15" t="s">
        <v>109</v>
      </c>
      <c r="D309" s="16" t="s">
        <v>225</v>
      </c>
      <c r="E309" s="17" t="s">
        <v>225</v>
      </c>
      <c r="F309" s="17" t="s">
        <v>225</v>
      </c>
      <c r="G309" s="17" t="s">
        <v>225</v>
      </c>
      <c r="H309" s="17" t="s">
        <v>225</v>
      </c>
      <c r="I309" s="17" t="s">
        <v>225</v>
      </c>
      <c r="J309" s="17" t="s">
        <v>225</v>
      </c>
      <c r="K309" s="17" t="s">
        <v>225</v>
      </c>
      <c r="L309" s="17" t="s">
        <v>225</v>
      </c>
      <c r="M309" s="17" t="s">
        <v>225</v>
      </c>
      <c r="N309" s="17" t="s">
        <v>225</v>
      </c>
      <c r="O309" s="17" t="s">
        <v>225</v>
      </c>
      <c r="P309" s="17" t="s">
        <v>225</v>
      </c>
      <c r="Q309" s="17" t="s">
        <v>225</v>
      </c>
      <c r="R309" s="17" t="s">
        <v>225</v>
      </c>
      <c r="S309" s="17" t="s">
        <v>225</v>
      </c>
      <c r="T309" s="17" t="s">
        <v>225</v>
      </c>
      <c r="U309" s="17" t="s">
        <v>225</v>
      </c>
      <c r="V309" s="17" t="s">
        <v>225</v>
      </c>
      <c r="W309" s="17" t="s">
        <v>225</v>
      </c>
      <c r="X309" s="17" t="s">
        <v>225</v>
      </c>
      <c r="Y309" s="150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226</v>
      </c>
      <c r="C310" s="9" t="s">
        <v>226</v>
      </c>
      <c r="D310" s="148" t="s">
        <v>228</v>
      </c>
      <c r="E310" s="149" t="s">
        <v>229</v>
      </c>
      <c r="F310" s="149" t="s">
        <v>230</v>
      </c>
      <c r="G310" s="149" t="s">
        <v>231</v>
      </c>
      <c r="H310" s="149" t="s">
        <v>232</v>
      </c>
      <c r="I310" s="149" t="s">
        <v>233</v>
      </c>
      <c r="J310" s="149" t="s">
        <v>234</v>
      </c>
      <c r="K310" s="149" t="s">
        <v>235</v>
      </c>
      <c r="L310" s="149" t="s">
        <v>236</v>
      </c>
      <c r="M310" s="149" t="s">
        <v>237</v>
      </c>
      <c r="N310" s="149" t="s">
        <v>238</v>
      </c>
      <c r="O310" s="149" t="s">
        <v>239</v>
      </c>
      <c r="P310" s="149" t="s">
        <v>240</v>
      </c>
      <c r="Q310" s="149" t="s">
        <v>241</v>
      </c>
      <c r="R310" s="149" t="s">
        <v>242</v>
      </c>
      <c r="S310" s="149" t="s">
        <v>243</v>
      </c>
      <c r="T310" s="149" t="s">
        <v>244</v>
      </c>
      <c r="U310" s="149" t="s">
        <v>245</v>
      </c>
      <c r="V310" s="149" t="s">
        <v>246</v>
      </c>
      <c r="W310" s="149" t="s">
        <v>247</v>
      </c>
      <c r="X310" s="149" t="s">
        <v>248</v>
      </c>
      <c r="Y310" s="150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278</v>
      </c>
      <c r="E311" s="11" t="s">
        <v>262</v>
      </c>
      <c r="F311" s="11" t="s">
        <v>262</v>
      </c>
      <c r="G311" s="11" t="s">
        <v>262</v>
      </c>
      <c r="H311" s="11" t="s">
        <v>279</v>
      </c>
      <c r="I311" s="11" t="s">
        <v>278</v>
      </c>
      <c r="J311" s="11" t="s">
        <v>278</v>
      </c>
      <c r="K311" s="11" t="s">
        <v>279</v>
      </c>
      <c r="L311" s="11" t="s">
        <v>262</v>
      </c>
      <c r="M311" s="11" t="s">
        <v>278</v>
      </c>
      <c r="N311" s="11" t="s">
        <v>278</v>
      </c>
      <c r="O311" s="11" t="s">
        <v>278</v>
      </c>
      <c r="P311" s="11" t="s">
        <v>262</v>
      </c>
      <c r="Q311" s="11" t="s">
        <v>279</v>
      </c>
      <c r="R311" s="11" t="s">
        <v>279</v>
      </c>
      <c r="S311" s="11" t="s">
        <v>262</v>
      </c>
      <c r="T311" s="11" t="s">
        <v>278</v>
      </c>
      <c r="U311" s="11" t="s">
        <v>278</v>
      </c>
      <c r="V311" s="11" t="s">
        <v>279</v>
      </c>
      <c r="W311" s="11" t="s">
        <v>262</v>
      </c>
      <c r="X311" s="11" t="s">
        <v>262</v>
      </c>
      <c r="Y311" s="150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 t="s">
        <v>280</v>
      </c>
      <c r="E312" s="26" t="s">
        <v>254</v>
      </c>
      <c r="F312" s="26" t="s">
        <v>281</v>
      </c>
      <c r="G312" s="26" t="s">
        <v>281</v>
      </c>
      <c r="H312" s="26" t="s">
        <v>282</v>
      </c>
      <c r="I312" s="26" t="s">
        <v>281</v>
      </c>
      <c r="J312" s="26" t="s">
        <v>283</v>
      </c>
      <c r="K312" s="26" t="s">
        <v>283</v>
      </c>
      <c r="L312" s="26" t="s">
        <v>281</v>
      </c>
      <c r="M312" s="26" t="s">
        <v>282</v>
      </c>
      <c r="N312" s="26" t="s">
        <v>282</v>
      </c>
      <c r="O312" s="26" t="s">
        <v>283</v>
      </c>
      <c r="P312" s="26" t="s">
        <v>283</v>
      </c>
      <c r="Q312" s="26" t="s">
        <v>282</v>
      </c>
      <c r="R312" s="26" t="s">
        <v>281</v>
      </c>
      <c r="S312" s="26" t="s">
        <v>281</v>
      </c>
      <c r="T312" s="26" t="s">
        <v>281</v>
      </c>
      <c r="U312" s="26" t="s">
        <v>280</v>
      </c>
      <c r="V312" s="26" t="s">
        <v>280</v>
      </c>
      <c r="W312" s="26" t="s">
        <v>281</v>
      </c>
      <c r="X312" s="26" t="s">
        <v>281</v>
      </c>
      <c r="Y312" s="150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22">
        <v>4.47</v>
      </c>
      <c r="E313" s="152">
        <v>4.0199999999999996</v>
      </c>
      <c r="F313" s="22">
        <v>4.25</v>
      </c>
      <c r="G313" s="22">
        <v>4.38</v>
      </c>
      <c r="H313" s="22">
        <v>4.3499999999999996</v>
      </c>
      <c r="I313" s="22">
        <v>4.3899999999999997</v>
      </c>
      <c r="J313" s="22">
        <v>4.4354950999999989</v>
      </c>
      <c r="K313" s="22">
        <v>4.34</v>
      </c>
      <c r="L313" s="22">
        <v>4.13</v>
      </c>
      <c r="M313" s="22">
        <v>4.4000000000000004</v>
      </c>
      <c r="N313" s="22">
        <v>4.51</v>
      </c>
      <c r="O313" s="22">
        <v>4.45</v>
      </c>
      <c r="P313" s="22">
        <v>4.33</v>
      </c>
      <c r="Q313" s="22">
        <v>4.49</v>
      </c>
      <c r="R313" s="22">
        <v>4.6500000000000004</v>
      </c>
      <c r="S313" s="22">
        <v>4.4000000000000004</v>
      </c>
      <c r="T313" s="22">
        <v>4.3115000000000006</v>
      </c>
      <c r="U313" s="22">
        <v>4.3670999999999998</v>
      </c>
      <c r="V313" s="22">
        <v>4.46</v>
      </c>
      <c r="W313" s="22">
        <v>4.2300000000000004</v>
      </c>
      <c r="X313" s="22">
        <v>4.34</v>
      </c>
      <c r="Y313" s="150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1">
        <v>4.5199999999999996</v>
      </c>
      <c r="E314" s="153">
        <v>4.04</v>
      </c>
      <c r="F314" s="11">
        <v>4.24</v>
      </c>
      <c r="G314" s="11">
        <v>4.38</v>
      </c>
      <c r="H314" s="11">
        <v>4.3099999999999996</v>
      </c>
      <c r="I314" s="11">
        <v>4.3600000000000003</v>
      </c>
      <c r="J314" s="11">
        <v>4.4326904999999996</v>
      </c>
      <c r="K314" s="11">
        <v>4.32</v>
      </c>
      <c r="L314" s="11">
        <v>4.22</v>
      </c>
      <c r="M314" s="11">
        <v>4.4800000000000004</v>
      </c>
      <c r="N314" s="11">
        <v>4.55</v>
      </c>
      <c r="O314" s="11">
        <v>4.45</v>
      </c>
      <c r="P314" s="11">
        <v>4.2</v>
      </c>
      <c r="Q314" s="11">
        <v>4.4400000000000004</v>
      </c>
      <c r="R314" s="11">
        <v>4.7</v>
      </c>
      <c r="S314" s="11">
        <v>4.3099999999999996</v>
      </c>
      <c r="T314" s="11">
        <v>4.3180000000000005</v>
      </c>
      <c r="U314" s="11">
        <v>4.3982999999999999</v>
      </c>
      <c r="V314" s="11">
        <v>4.47</v>
      </c>
      <c r="W314" s="11">
        <v>4.2</v>
      </c>
      <c r="X314" s="11">
        <v>4.46</v>
      </c>
      <c r="Y314" s="150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e">
        <v>#N/A</v>
      </c>
    </row>
    <row r="315" spans="1:65">
      <c r="A315" s="30"/>
      <c r="B315" s="19">
        <v>1</v>
      </c>
      <c r="C315" s="9">
        <v>3</v>
      </c>
      <c r="D315" s="11">
        <v>4.42</v>
      </c>
      <c r="E315" s="153">
        <v>4.04</v>
      </c>
      <c r="F315" s="11">
        <v>4.1399999999999997</v>
      </c>
      <c r="G315" s="11">
        <v>4.42</v>
      </c>
      <c r="H315" s="11">
        <v>4.3899999999999997</v>
      </c>
      <c r="I315" s="11">
        <v>4.33</v>
      </c>
      <c r="J315" s="11">
        <v>4.3598480500000001</v>
      </c>
      <c r="K315" s="11">
        <v>4.37</v>
      </c>
      <c r="L315" s="11">
        <v>4.1399999999999997</v>
      </c>
      <c r="M315" s="11">
        <v>4.46</v>
      </c>
      <c r="N315" s="11">
        <v>4.4800000000000004</v>
      </c>
      <c r="O315" s="11">
        <v>4.4400000000000004</v>
      </c>
      <c r="P315" s="11">
        <v>4.28</v>
      </c>
      <c r="Q315" s="11">
        <v>4.45</v>
      </c>
      <c r="R315" s="11">
        <v>4.46</v>
      </c>
      <c r="S315" s="11">
        <v>4.29</v>
      </c>
      <c r="T315" s="11">
        <v>4.3135000000000003</v>
      </c>
      <c r="U315" s="11">
        <v>4.3977000000000004</v>
      </c>
      <c r="V315" s="11">
        <v>4.46</v>
      </c>
      <c r="W315" s="11">
        <v>4.16</v>
      </c>
      <c r="X315" s="11">
        <v>4.4000000000000004</v>
      </c>
      <c r="Y315" s="150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1">
        <v>4.55</v>
      </c>
      <c r="E316" s="153">
        <v>4.05</v>
      </c>
      <c r="F316" s="11">
        <v>4.32</v>
      </c>
      <c r="G316" s="11">
        <v>4.4000000000000004</v>
      </c>
      <c r="H316" s="11">
        <v>4.3</v>
      </c>
      <c r="I316" s="11">
        <v>4.43</v>
      </c>
      <c r="J316" s="11">
        <v>4.4129789000000006</v>
      </c>
      <c r="K316" s="11">
        <v>4.33</v>
      </c>
      <c r="L316" s="11">
        <v>4.1399999999999997</v>
      </c>
      <c r="M316" s="11">
        <v>4.42</v>
      </c>
      <c r="N316" s="11">
        <v>4.62</v>
      </c>
      <c r="O316" s="11">
        <v>4.38</v>
      </c>
      <c r="P316" s="11">
        <v>4.13</v>
      </c>
      <c r="Q316" s="11">
        <v>4.5199999999999996</v>
      </c>
      <c r="R316" s="11">
        <v>4.49</v>
      </c>
      <c r="S316" s="11">
        <v>4.3499999999999996</v>
      </c>
      <c r="T316" s="11">
        <v>4.2750000000000004</v>
      </c>
      <c r="U316" s="11">
        <v>4.4051999999999998</v>
      </c>
      <c r="V316" s="11">
        <v>4.46</v>
      </c>
      <c r="W316" s="11">
        <v>4.1399999999999997</v>
      </c>
      <c r="X316" s="11">
        <v>4.57</v>
      </c>
      <c r="Y316" s="150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4.3811441919444434</v>
      </c>
    </row>
    <row r="317" spans="1:65">
      <c r="A317" s="30"/>
      <c r="B317" s="19">
        <v>1</v>
      </c>
      <c r="C317" s="9">
        <v>5</v>
      </c>
      <c r="D317" s="11">
        <v>4.5999999999999996</v>
      </c>
      <c r="E317" s="153">
        <v>4.08</v>
      </c>
      <c r="F317" s="11">
        <v>4.2699999999999996</v>
      </c>
      <c r="G317" s="11">
        <v>4.43</v>
      </c>
      <c r="H317" s="11">
        <v>4.3899999999999997</v>
      </c>
      <c r="I317" s="11">
        <v>4.51</v>
      </c>
      <c r="J317" s="11">
        <v>4.4442737500000007</v>
      </c>
      <c r="K317" s="11">
        <v>4.3600000000000003</v>
      </c>
      <c r="L317" s="11">
        <v>4.1399999999999997</v>
      </c>
      <c r="M317" s="11">
        <v>4.45</v>
      </c>
      <c r="N317" s="11">
        <v>4.72</v>
      </c>
      <c r="O317" s="11">
        <v>4.49</v>
      </c>
      <c r="P317" s="11">
        <v>4.21</v>
      </c>
      <c r="Q317" s="11">
        <v>4.47</v>
      </c>
      <c r="R317" s="11">
        <v>4.55</v>
      </c>
      <c r="S317" s="11">
        <v>4.26</v>
      </c>
      <c r="T317" s="11">
        <v>4.2933333333333339</v>
      </c>
      <c r="U317" s="11">
        <v>4.4013</v>
      </c>
      <c r="V317" s="11">
        <v>4.45</v>
      </c>
      <c r="W317" s="11">
        <v>4.1900000000000004</v>
      </c>
      <c r="X317" s="11">
        <v>4.41</v>
      </c>
      <c r="Y317" s="150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84</v>
      </c>
    </row>
    <row r="318" spans="1:65">
      <c r="A318" s="30"/>
      <c r="B318" s="19">
        <v>1</v>
      </c>
      <c r="C318" s="9">
        <v>6</v>
      </c>
      <c r="D318" s="11">
        <v>4.33</v>
      </c>
      <c r="E318" s="153">
        <v>4.0599999999999996</v>
      </c>
      <c r="F318" s="11">
        <v>4.2300000000000004</v>
      </c>
      <c r="G318" s="11">
        <v>4.42</v>
      </c>
      <c r="H318" s="11">
        <v>4.26</v>
      </c>
      <c r="I318" s="11">
        <v>4.5</v>
      </c>
      <c r="J318" s="11">
        <v>4.4015833999999998</v>
      </c>
      <c r="K318" s="11">
        <v>4.3600000000000003</v>
      </c>
      <c r="L318" s="11">
        <v>4.1500000000000004</v>
      </c>
      <c r="M318" s="11">
        <v>4.4400000000000004</v>
      </c>
      <c r="N318" s="11">
        <v>4.57</v>
      </c>
      <c r="O318" s="11">
        <v>4.4400000000000004</v>
      </c>
      <c r="P318" s="11">
        <v>4.16</v>
      </c>
      <c r="Q318" s="11">
        <v>4.49</v>
      </c>
      <c r="R318" s="11">
        <v>4.45</v>
      </c>
      <c r="S318" s="11">
        <v>4.3099999999999996</v>
      </c>
      <c r="T318" s="11">
        <v>4.28</v>
      </c>
      <c r="U318" s="11">
        <v>4.4394999999999998</v>
      </c>
      <c r="V318" s="11">
        <v>4.46</v>
      </c>
      <c r="W318" s="11">
        <v>4.18</v>
      </c>
      <c r="X318" s="11">
        <v>4.58</v>
      </c>
      <c r="Y318" s="150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20" t="s">
        <v>255</v>
      </c>
      <c r="C319" s="12"/>
      <c r="D319" s="23">
        <v>4.4816666666666656</v>
      </c>
      <c r="E319" s="23">
        <v>4.0483333333333329</v>
      </c>
      <c r="F319" s="23">
        <v>4.2416666666666663</v>
      </c>
      <c r="G319" s="23">
        <v>4.4050000000000002</v>
      </c>
      <c r="H319" s="23">
        <v>4.333333333333333</v>
      </c>
      <c r="I319" s="23">
        <v>4.419999999999999</v>
      </c>
      <c r="J319" s="23">
        <v>4.4144782833333336</v>
      </c>
      <c r="K319" s="23">
        <v>4.3466666666666667</v>
      </c>
      <c r="L319" s="23">
        <v>4.1533333333333333</v>
      </c>
      <c r="M319" s="23">
        <v>4.4416666666666664</v>
      </c>
      <c r="N319" s="23">
        <v>4.5750000000000002</v>
      </c>
      <c r="O319" s="23">
        <v>4.4416666666666673</v>
      </c>
      <c r="P319" s="23">
        <v>4.2183333333333337</v>
      </c>
      <c r="Q319" s="23">
        <v>4.4766666666666666</v>
      </c>
      <c r="R319" s="23">
        <v>4.5500000000000007</v>
      </c>
      <c r="S319" s="23">
        <v>4.3199999999999994</v>
      </c>
      <c r="T319" s="23">
        <v>4.2985555555555566</v>
      </c>
      <c r="U319" s="23">
        <v>4.4015166666666667</v>
      </c>
      <c r="V319" s="23">
        <v>4.46</v>
      </c>
      <c r="W319" s="23">
        <v>4.1833333333333336</v>
      </c>
      <c r="X319" s="23">
        <v>4.4600000000000009</v>
      </c>
      <c r="Y319" s="150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256</v>
      </c>
      <c r="C320" s="29"/>
      <c r="D320" s="11">
        <v>4.4949999999999992</v>
      </c>
      <c r="E320" s="11">
        <v>4.0449999999999999</v>
      </c>
      <c r="F320" s="11">
        <v>4.2450000000000001</v>
      </c>
      <c r="G320" s="11">
        <v>4.41</v>
      </c>
      <c r="H320" s="11">
        <v>4.33</v>
      </c>
      <c r="I320" s="11">
        <v>4.41</v>
      </c>
      <c r="J320" s="11">
        <v>4.4228347000000001</v>
      </c>
      <c r="K320" s="11">
        <v>4.3499999999999996</v>
      </c>
      <c r="L320" s="11">
        <v>4.1399999999999997</v>
      </c>
      <c r="M320" s="11">
        <v>4.4450000000000003</v>
      </c>
      <c r="N320" s="11">
        <v>4.5600000000000005</v>
      </c>
      <c r="O320" s="11">
        <v>4.4450000000000003</v>
      </c>
      <c r="P320" s="11">
        <v>4.2050000000000001</v>
      </c>
      <c r="Q320" s="11">
        <v>4.4800000000000004</v>
      </c>
      <c r="R320" s="11">
        <v>4.5199999999999996</v>
      </c>
      <c r="S320" s="11">
        <v>4.3099999999999996</v>
      </c>
      <c r="T320" s="11">
        <v>4.3024166666666677</v>
      </c>
      <c r="U320" s="11">
        <v>4.3997999999999999</v>
      </c>
      <c r="V320" s="11">
        <v>4.46</v>
      </c>
      <c r="W320" s="11">
        <v>4.1850000000000005</v>
      </c>
      <c r="X320" s="11">
        <v>4.4350000000000005</v>
      </c>
      <c r="Y320" s="150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3" t="s">
        <v>257</v>
      </c>
      <c r="C321" s="29"/>
      <c r="D321" s="24">
        <v>9.7039510853397432E-2</v>
      </c>
      <c r="E321" s="24">
        <v>2.0412414523193239E-2</v>
      </c>
      <c r="F321" s="24">
        <v>5.9132619311735898E-2</v>
      </c>
      <c r="G321" s="24">
        <v>2.1679483388678748E-2</v>
      </c>
      <c r="H321" s="24">
        <v>5.2408650685422747E-2</v>
      </c>
      <c r="I321" s="24">
        <v>7.3756355658343001E-2</v>
      </c>
      <c r="J321" s="24">
        <v>3.1029501488787439E-2</v>
      </c>
      <c r="K321" s="24">
        <v>1.9663841605003535E-2</v>
      </c>
      <c r="L321" s="24">
        <v>3.3266599866332389E-2</v>
      </c>
      <c r="M321" s="24">
        <v>2.8577380332470436E-2</v>
      </c>
      <c r="N321" s="24">
        <v>8.5965109201349699E-2</v>
      </c>
      <c r="O321" s="24">
        <v>3.5449494589721221E-2</v>
      </c>
      <c r="P321" s="24">
        <v>7.4677082606825748E-2</v>
      </c>
      <c r="Q321" s="24">
        <v>2.9439202887759287E-2</v>
      </c>
      <c r="R321" s="24">
        <v>0.10411532067856302</v>
      </c>
      <c r="S321" s="24">
        <v>4.8989794855663717E-2</v>
      </c>
      <c r="T321" s="24">
        <v>1.8414265806303211E-2</v>
      </c>
      <c r="U321" s="24">
        <v>2.3090120542488855E-2</v>
      </c>
      <c r="V321" s="24">
        <v>6.3245553203366243E-3</v>
      </c>
      <c r="W321" s="24">
        <v>3.1411250638372891E-2</v>
      </c>
      <c r="X321" s="24">
        <v>9.6953597148326631E-2</v>
      </c>
      <c r="Y321" s="205"/>
      <c r="Z321" s="206"/>
      <c r="AA321" s="206"/>
      <c r="AB321" s="206"/>
      <c r="AC321" s="206"/>
      <c r="AD321" s="206"/>
      <c r="AE321" s="206"/>
      <c r="AF321" s="206"/>
      <c r="AG321" s="206"/>
      <c r="AH321" s="206"/>
      <c r="AI321" s="206"/>
      <c r="AJ321" s="206"/>
      <c r="AK321" s="206"/>
      <c r="AL321" s="206"/>
      <c r="AM321" s="206"/>
      <c r="AN321" s="206"/>
      <c r="AO321" s="206"/>
      <c r="AP321" s="206"/>
      <c r="AQ321" s="206"/>
      <c r="AR321" s="206"/>
      <c r="AS321" s="206"/>
      <c r="AT321" s="206"/>
      <c r="AU321" s="206"/>
      <c r="AV321" s="206"/>
      <c r="AW321" s="206"/>
      <c r="AX321" s="206"/>
      <c r="AY321" s="206"/>
      <c r="AZ321" s="206"/>
      <c r="BA321" s="206"/>
      <c r="BB321" s="206"/>
      <c r="BC321" s="206"/>
      <c r="BD321" s="206"/>
      <c r="BE321" s="206"/>
      <c r="BF321" s="206"/>
      <c r="BG321" s="206"/>
      <c r="BH321" s="206"/>
      <c r="BI321" s="206"/>
      <c r="BJ321" s="206"/>
      <c r="BK321" s="206"/>
      <c r="BL321" s="206"/>
      <c r="BM321" s="56"/>
    </row>
    <row r="322" spans="1:65">
      <c r="A322" s="30"/>
      <c r="B322" s="3" t="s">
        <v>86</v>
      </c>
      <c r="C322" s="29"/>
      <c r="D322" s="13">
        <v>2.1652549837128478E-2</v>
      </c>
      <c r="E322" s="13">
        <v>5.0421773214968891E-3</v>
      </c>
      <c r="F322" s="13">
        <v>1.3940892568582138E-2</v>
      </c>
      <c r="G322" s="13">
        <v>4.921562630801078E-3</v>
      </c>
      <c r="H322" s="13">
        <v>1.2094304004328328E-2</v>
      </c>
      <c r="I322" s="13">
        <v>1.6686958293742764E-2</v>
      </c>
      <c r="J322" s="13">
        <v>7.0290302720341698E-3</v>
      </c>
      <c r="K322" s="13">
        <v>4.5238899398014265E-3</v>
      </c>
      <c r="L322" s="13">
        <v>8.0096147350720032E-3</v>
      </c>
      <c r="M322" s="13">
        <v>6.4339317821697044E-3</v>
      </c>
      <c r="N322" s="13">
        <v>1.8790187803573704E-2</v>
      </c>
      <c r="O322" s="13">
        <v>7.9811244854907058E-3</v>
      </c>
      <c r="P322" s="13">
        <v>1.7702982838441503E-2</v>
      </c>
      <c r="Q322" s="13">
        <v>6.5761436085836084E-3</v>
      </c>
      <c r="R322" s="13">
        <v>2.2882488061222638E-2</v>
      </c>
      <c r="S322" s="13">
        <v>1.13402302906629E-2</v>
      </c>
      <c r="T322" s="13">
        <v>4.2838264082696734E-3</v>
      </c>
      <c r="U322" s="13">
        <v>5.2459464069178098E-3</v>
      </c>
      <c r="V322" s="13">
        <v>1.4180617310171804E-3</v>
      </c>
      <c r="W322" s="13">
        <v>7.508665491244515E-3</v>
      </c>
      <c r="X322" s="13">
        <v>2.1738474696934219E-2</v>
      </c>
      <c r="Y322" s="150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258</v>
      </c>
      <c r="C323" s="29"/>
      <c r="D323" s="13">
        <v>2.294434292006442E-2</v>
      </c>
      <c r="E323" s="13">
        <v>-7.5964370043571261E-2</v>
      </c>
      <c r="F323" s="13">
        <v>-3.1835867336718282E-2</v>
      </c>
      <c r="G323" s="13">
        <v>5.4451090880369701E-3</v>
      </c>
      <c r="H323" s="13">
        <v>-1.0912870363641414E-2</v>
      </c>
      <c r="I323" s="13">
        <v>8.8688722290855004E-3</v>
      </c>
      <c r="J323" s="13">
        <v>7.6085355625092888E-3</v>
      </c>
      <c r="K323" s="13">
        <v>-7.8695253493756834E-3</v>
      </c>
      <c r="L323" s="13">
        <v>-5.1998028056228551E-2</v>
      </c>
      <c r="M323" s="13">
        <v>1.3814307877267451E-2</v>
      </c>
      <c r="N323" s="13">
        <v>4.4247758019924754E-2</v>
      </c>
      <c r="O323" s="13">
        <v>1.3814307877267673E-2</v>
      </c>
      <c r="P323" s="13">
        <v>-3.7161721111683144E-2</v>
      </c>
      <c r="Q323" s="13">
        <v>2.1803088539715132E-2</v>
      </c>
      <c r="R323" s="13">
        <v>3.854148611817676E-2</v>
      </c>
      <c r="S323" s="13">
        <v>-1.3956215377907255E-2</v>
      </c>
      <c r="T323" s="13">
        <v>-1.8850928609184248E-2</v>
      </c>
      <c r="U323" s="13">
        <v>4.6500352030600656E-3</v>
      </c>
      <c r="V323" s="13">
        <v>1.7998907271882914E-2</v>
      </c>
      <c r="W323" s="13">
        <v>-4.5150501774130603E-2</v>
      </c>
      <c r="X323" s="13">
        <v>1.7998907271883136E-2</v>
      </c>
      <c r="Y323" s="150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46" t="s">
        <v>259</v>
      </c>
      <c r="C324" s="47"/>
      <c r="D324" s="45">
        <v>0.72</v>
      </c>
      <c r="E324" s="45">
        <v>3.36</v>
      </c>
      <c r="F324" s="45">
        <v>1.54</v>
      </c>
      <c r="G324" s="45">
        <v>0</v>
      </c>
      <c r="H324" s="45">
        <v>0.67</v>
      </c>
      <c r="I324" s="45">
        <v>0.14000000000000001</v>
      </c>
      <c r="J324" s="45">
        <v>0.09</v>
      </c>
      <c r="K324" s="45">
        <v>0.55000000000000004</v>
      </c>
      <c r="L324" s="45">
        <v>2.37</v>
      </c>
      <c r="M324" s="45">
        <v>0.34</v>
      </c>
      <c r="N324" s="45">
        <v>1.6</v>
      </c>
      <c r="O324" s="45">
        <v>0.34</v>
      </c>
      <c r="P324" s="45">
        <v>1.76</v>
      </c>
      <c r="Q324" s="45">
        <v>0.67</v>
      </c>
      <c r="R324" s="45">
        <v>1.36</v>
      </c>
      <c r="S324" s="45">
        <v>0.8</v>
      </c>
      <c r="T324" s="45">
        <v>1</v>
      </c>
      <c r="U324" s="45">
        <v>0.03</v>
      </c>
      <c r="V324" s="45">
        <v>0.52</v>
      </c>
      <c r="W324" s="45">
        <v>2.09</v>
      </c>
      <c r="X324" s="45">
        <v>0.52</v>
      </c>
      <c r="Y324" s="150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BM325" s="55"/>
    </row>
    <row r="326" spans="1:65" ht="15">
      <c r="B326" s="8" t="s">
        <v>500</v>
      </c>
      <c r="BM326" s="28" t="s">
        <v>66</v>
      </c>
    </row>
    <row r="327" spans="1:65" ht="15">
      <c r="A327" s="25" t="s">
        <v>42</v>
      </c>
      <c r="B327" s="18" t="s">
        <v>108</v>
      </c>
      <c r="C327" s="15" t="s">
        <v>109</v>
      </c>
      <c r="D327" s="16" t="s">
        <v>225</v>
      </c>
      <c r="E327" s="17" t="s">
        <v>225</v>
      </c>
      <c r="F327" s="17" t="s">
        <v>225</v>
      </c>
      <c r="G327" s="17" t="s">
        <v>225</v>
      </c>
      <c r="H327" s="17" t="s">
        <v>225</v>
      </c>
      <c r="I327" s="17" t="s">
        <v>225</v>
      </c>
      <c r="J327" s="17" t="s">
        <v>225</v>
      </c>
      <c r="K327" s="17" t="s">
        <v>225</v>
      </c>
      <c r="L327" s="17" t="s">
        <v>225</v>
      </c>
      <c r="M327" s="17" t="s">
        <v>225</v>
      </c>
      <c r="N327" s="17" t="s">
        <v>225</v>
      </c>
      <c r="O327" s="17" t="s">
        <v>225</v>
      </c>
      <c r="P327" s="17" t="s">
        <v>225</v>
      </c>
      <c r="Q327" s="17" t="s">
        <v>225</v>
      </c>
      <c r="R327" s="17" t="s">
        <v>225</v>
      </c>
      <c r="S327" s="17" t="s">
        <v>225</v>
      </c>
      <c r="T327" s="17" t="s">
        <v>225</v>
      </c>
      <c r="U327" s="17" t="s">
        <v>225</v>
      </c>
      <c r="V327" s="17" t="s">
        <v>225</v>
      </c>
      <c r="W327" s="17" t="s">
        <v>225</v>
      </c>
      <c r="X327" s="150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226</v>
      </c>
      <c r="C328" s="9" t="s">
        <v>226</v>
      </c>
      <c r="D328" s="148" t="s">
        <v>228</v>
      </c>
      <c r="E328" s="149" t="s">
        <v>229</v>
      </c>
      <c r="F328" s="149" t="s">
        <v>230</v>
      </c>
      <c r="G328" s="149" t="s">
        <v>231</v>
      </c>
      <c r="H328" s="149" t="s">
        <v>232</v>
      </c>
      <c r="I328" s="149" t="s">
        <v>233</v>
      </c>
      <c r="J328" s="149" t="s">
        <v>235</v>
      </c>
      <c r="K328" s="149" t="s">
        <v>236</v>
      </c>
      <c r="L328" s="149" t="s">
        <v>237</v>
      </c>
      <c r="M328" s="149" t="s">
        <v>238</v>
      </c>
      <c r="N328" s="149" t="s">
        <v>239</v>
      </c>
      <c r="O328" s="149" t="s">
        <v>240</v>
      </c>
      <c r="P328" s="149" t="s">
        <v>241</v>
      </c>
      <c r="Q328" s="149" t="s">
        <v>242</v>
      </c>
      <c r="R328" s="149" t="s">
        <v>243</v>
      </c>
      <c r="S328" s="149" t="s">
        <v>244</v>
      </c>
      <c r="T328" s="149" t="s">
        <v>245</v>
      </c>
      <c r="U328" s="149" t="s">
        <v>246</v>
      </c>
      <c r="V328" s="149" t="s">
        <v>247</v>
      </c>
      <c r="W328" s="149" t="s">
        <v>248</v>
      </c>
      <c r="X328" s="150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262</v>
      </c>
      <c r="E329" s="11" t="s">
        <v>262</v>
      </c>
      <c r="F329" s="11" t="s">
        <v>262</v>
      </c>
      <c r="G329" s="11" t="s">
        <v>262</v>
      </c>
      <c r="H329" s="11" t="s">
        <v>279</v>
      </c>
      <c r="I329" s="11" t="s">
        <v>278</v>
      </c>
      <c r="J329" s="11" t="s">
        <v>279</v>
      </c>
      <c r="K329" s="11" t="s">
        <v>262</v>
      </c>
      <c r="L329" s="11" t="s">
        <v>262</v>
      </c>
      <c r="M329" s="11" t="s">
        <v>262</v>
      </c>
      <c r="N329" s="11" t="s">
        <v>262</v>
      </c>
      <c r="O329" s="11" t="s">
        <v>262</v>
      </c>
      <c r="P329" s="11" t="s">
        <v>279</v>
      </c>
      <c r="Q329" s="11" t="s">
        <v>279</v>
      </c>
      <c r="R329" s="11" t="s">
        <v>262</v>
      </c>
      <c r="S329" s="11" t="s">
        <v>278</v>
      </c>
      <c r="T329" s="11" t="s">
        <v>278</v>
      </c>
      <c r="U329" s="11" t="s">
        <v>279</v>
      </c>
      <c r="V329" s="11" t="s">
        <v>262</v>
      </c>
      <c r="W329" s="11" t="s">
        <v>262</v>
      </c>
      <c r="X329" s="150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9"/>
      <c r="C330" s="9"/>
      <c r="D330" s="26" t="s">
        <v>280</v>
      </c>
      <c r="E330" s="26" t="s">
        <v>254</v>
      </c>
      <c r="F330" s="26" t="s">
        <v>281</v>
      </c>
      <c r="G330" s="26" t="s">
        <v>281</v>
      </c>
      <c r="H330" s="26" t="s">
        <v>282</v>
      </c>
      <c r="I330" s="26" t="s">
        <v>281</v>
      </c>
      <c r="J330" s="26" t="s">
        <v>283</v>
      </c>
      <c r="K330" s="26" t="s">
        <v>281</v>
      </c>
      <c r="L330" s="26" t="s">
        <v>282</v>
      </c>
      <c r="M330" s="26" t="s">
        <v>282</v>
      </c>
      <c r="N330" s="26" t="s">
        <v>283</v>
      </c>
      <c r="O330" s="26" t="s">
        <v>283</v>
      </c>
      <c r="P330" s="26" t="s">
        <v>282</v>
      </c>
      <c r="Q330" s="26" t="s">
        <v>281</v>
      </c>
      <c r="R330" s="26" t="s">
        <v>281</v>
      </c>
      <c r="S330" s="26" t="s">
        <v>281</v>
      </c>
      <c r="T330" s="26" t="s">
        <v>280</v>
      </c>
      <c r="U330" s="26" t="s">
        <v>280</v>
      </c>
      <c r="V330" s="26" t="s">
        <v>281</v>
      </c>
      <c r="W330" s="26" t="s">
        <v>281</v>
      </c>
      <c r="X330" s="150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3</v>
      </c>
    </row>
    <row r="331" spans="1:65">
      <c r="A331" s="30"/>
      <c r="B331" s="18">
        <v>1</v>
      </c>
      <c r="C331" s="14">
        <v>1</v>
      </c>
      <c r="D331" s="22">
        <v>8.9</v>
      </c>
      <c r="E331" s="22">
        <v>8</v>
      </c>
      <c r="F331" s="22">
        <v>8.11</v>
      </c>
      <c r="G331" s="22">
        <v>9.01</v>
      </c>
      <c r="H331" s="22">
        <v>8.9</v>
      </c>
      <c r="I331" s="152">
        <v>10</v>
      </c>
      <c r="J331" s="22">
        <v>7.95</v>
      </c>
      <c r="K331" s="22">
        <v>8.1</v>
      </c>
      <c r="L331" s="22">
        <v>8.5500000000000007</v>
      </c>
      <c r="M331" s="22">
        <v>7.91</v>
      </c>
      <c r="N331" s="22">
        <v>7.4</v>
      </c>
      <c r="O331" s="154">
        <v>8.67</v>
      </c>
      <c r="P331" s="22">
        <v>9.5</v>
      </c>
      <c r="Q331" s="22">
        <v>9.66</v>
      </c>
      <c r="R331" s="22">
        <v>8.91</v>
      </c>
      <c r="S331" s="22">
        <v>10.144</v>
      </c>
      <c r="T331" s="22">
        <v>9.1720000000000006</v>
      </c>
      <c r="U331" s="22">
        <v>9.1999999999999993</v>
      </c>
      <c r="V331" s="22">
        <v>8.5399999999999991</v>
      </c>
      <c r="W331" s="22">
        <v>7.9</v>
      </c>
      <c r="X331" s="150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>
        <v>1</v>
      </c>
      <c r="C332" s="9">
        <v>2</v>
      </c>
      <c r="D332" s="11">
        <v>9</v>
      </c>
      <c r="E332" s="11">
        <v>8</v>
      </c>
      <c r="F332" s="11">
        <v>8.67</v>
      </c>
      <c r="G332" s="11">
        <v>9.18</v>
      </c>
      <c r="H332" s="11">
        <v>8.4</v>
      </c>
      <c r="I332" s="153">
        <v>10</v>
      </c>
      <c r="J332" s="11">
        <v>7.8600000000000012</v>
      </c>
      <c r="K332" s="11">
        <v>8.41</v>
      </c>
      <c r="L332" s="11">
        <v>8.69</v>
      </c>
      <c r="M332" s="11">
        <v>8.11</v>
      </c>
      <c r="N332" s="11">
        <v>7.8</v>
      </c>
      <c r="O332" s="11">
        <v>8.24</v>
      </c>
      <c r="P332" s="11">
        <v>9.5</v>
      </c>
      <c r="Q332" s="11">
        <v>9.81</v>
      </c>
      <c r="R332" s="11">
        <v>8.76</v>
      </c>
      <c r="S332" s="11">
        <v>10.17</v>
      </c>
      <c r="T332" s="11">
        <v>9.1820000000000004</v>
      </c>
      <c r="U332" s="11">
        <v>9.1</v>
      </c>
      <c r="V332" s="11">
        <v>8.52</v>
      </c>
      <c r="W332" s="11">
        <v>7.9</v>
      </c>
      <c r="X332" s="150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32</v>
      </c>
    </row>
    <row r="333" spans="1:65">
      <c r="A333" s="30"/>
      <c r="B333" s="19">
        <v>1</v>
      </c>
      <c r="C333" s="9">
        <v>3</v>
      </c>
      <c r="D333" s="11">
        <v>8.1999999999999993</v>
      </c>
      <c r="E333" s="11">
        <v>8</v>
      </c>
      <c r="F333" s="11">
        <v>8.56</v>
      </c>
      <c r="G333" s="11">
        <v>9.11</v>
      </c>
      <c r="H333" s="11">
        <v>8.3000000000000007</v>
      </c>
      <c r="I333" s="153">
        <v>10</v>
      </c>
      <c r="J333" s="11">
        <v>7.96</v>
      </c>
      <c r="K333" s="11">
        <v>8.4</v>
      </c>
      <c r="L333" s="11">
        <v>8.86</v>
      </c>
      <c r="M333" s="11">
        <v>8.0399999999999991</v>
      </c>
      <c r="N333" s="11">
        <v>8.1</v>
      </c>
      <c r="O333" s="11">
        <v>8.34</v>
      </c>
      <c r="P333" s="11">
        <v>8.9</v>
      </c>
      <c r="Q333" s="11">
        <v>9.9</v>
      </c>
      <c r="R333" s="11">
        <v>8.56</v>
      </c>
      <c r="S333" s="11">
        <v>10.008000000000001</v>
      </c>
      <c r="T333" s="11">
        <v>9.2210000000000001</v>
      </c>
      <c r="U333" s="11">
        <v>9.1999999999999993</v>
      </c>
      <c r="V333" s="11">
        <v>8.48</v>
      </c>
      <c r="W333" s="11">
        <v>7.6</v>
      </c>
      <c r="X333" s="150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16</v>
      </c>
    </row>
    <row r="334" spans="1:65">
      <c r="A334" s="30"/>
      <c r="B334" s="19">
        <v>1</v>
      </c>
      <c r="C334" s="9">
        <v>4</v>
      </c>
      <c r="D334" s="11">
        <v>8.6999999999999993</v>
      </c>
      <c r="E334" s="11">
        <v>8</v>
      </c>
      <c r="F334" s="11">
        <v>8.31</v>
      </c>
      <c r="G334" s="11">
        <v>9.15</v>
      </c>
      <c r="H334" s="11">
        <v>8.5</v>
      </c>
      <c r="I334" s="153">
        <v>10</v>
      </c>
      <c r="J334" s="11">
        <v>8.15</v>
      </c>
      <c r="K334" s="11">
        <v>8.0299999999999994</v>
      </c>
      <c r="L334" s="11">
        <v>8.65</v>
      </c>
      <c r="M334" s="11">
        <v>8.18</v>
      </c>
      <c r="N334" s="11">
        <v>7.5</v>
      </c>
      <c r="O334" s="11">
        <v>8.0299999999999994</v>
      </c>
      <c r="P334" s="11">
        <v>9</v>
      </c>
      <c r="Q334" s="11">
        <v>10.1</v>
      </c>
      <c r="R334" s="11">
        <v>8.65</v>
      </c>
      <c r="S334" s="11">
        <v>10.109333333333334</v>
      </c>
      <c r="T334" s="11">
        <v>8.8439999999999994</v>
      </c>
      <c r="U334" s="11">
        <v>9.5</v>
      </c>
      <c r="V334" s="11">
        <v>8.19</v>
      </c>
      <c r="W334" s="11">
        <v>8</v>
      </c>
      <c r="X334" s="150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8.6571608187134483</v>
      </c>
    </row>
    <row r="335" spans="1:65">
      <c r="A335" s="30"/>
      <c r="B335" s="19">
        <v>1</v>
      </c>
      <c r="C335" s="9">
        <v>5</v>
      </c>
      <c r="D335" s="11">
        <v>8.8000000000000007</v>
      </c>
      <c r="E335" s="11">
        <v>8.1</v>
      </c>
      <c r="F335" s="11">
        <v>8.36</v>
      </c>
      <c r="G335" s="11">
        <v>9.2100000000000009</v>
      </c>
      <c r="H335" s="11">
        <v>8.8000000000000007</v>
      </c>
      <c r="I335" s="153">
        <v>10</v>
      </c>
      <c r="J335" s="11">
        <v>8.14</v>
      </c>
      <c r="K335" s="11">
        <v>8.2799999999999994</v>
      </c>
      <c r="L335" s="11">
        <v>8.77</v>
      </c>
      <c r="M335" s="11">
        <v>8.4700000000000006</v>
      </c>
      <c r="N335" s="11">
        <v>7.8</v>
      </c>
      <c r="O335" s="11">
        <v>8.2899999999999991</v>
      </c>
      <c r="P335" s="11">
        <v>9.5</v>
      </c>
      <c r="Q335" s="11">
        <v>10.1</v>
      </c>
      <c r="R335" s="11">
        <v>8.49</v>
      </c>
      <c r="S335" s="11">
        <v>10.064</v>
      </c>
      <c r="T335" s="11">
        <v>8.9209999999999994</v>
      </c>
      <c r="U335" s="11">
        <v>9.5</v>
      </c>
      <c r="V335" s="11">
        <v>8.4499999999999993</v>
      </c>
      <c r="W335" s="11">
        <v>8.5</v>
      </c>
      <c r="X335" s="150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85</v>
      </c>
    </row>
    <row r="336" spans="1:65">
      <c r="A336" s="30"/>
      <c r="B336" s="19">
        <v>1</v>
      </c>
      <c r="C336" s="9">
        <v>6</v>
      </c>
      <c r="D336" s="11">
        <v>8.4</v>
      </c>
      <c r="E336" s="11">
        <v>8</v>
      </c>
      <c r="F336" s="11">
        <v>8.6999999999999993</v>
      </c>
      <c r="G336" s="11">
        <v>9.11</v>
      </c>
      <c r="H336" s="11">
        <v>8.3000000000000007</v>
      </c>
      <c r="I336" s="153">
        <v>10</v>
      </c>
      <c r="J336" s="11">
        <v>7.9300000000000006</v>
      </c>
      <c r="K336" s="11">
        <v>7.9300000000000006</v>
      </c>
      <c r="L336" s="11">
        <v>8.5299999999999994</v>
      </c>
      <c r="M336" s="11">
        <v>8.02</v>
      </c>
      <c r="N336" s="11">
        <v>7.7000000000000011</v>
      </c>
      <c r="O336" s="11">
        <v>8.23</v>
      </c>
      <c r="P336" s="11">
        <v>9.3000000000000007</v>
      </c>
      <c r="Q336" s="11">
        <v>9.73</v>
      </c>
      <c r="R336" s="11">
        <v>8.5399999999999991</v>
      </c>
      <c r="S336" s="11">
        <v>10.01</v>
      </c>
      <c r="T336" s="11">
        <v>8.9149999999999991</v>
      </c>
      <c r="U336" s="11">
        <v>9.6</v>
      </c>
      <c r="V336" s="11">
        <v>8.7100000000000009</v>
      </c>
      <c r="W336" s="11">
        <v>8</v>
      </c>
      <c r="X336" s="150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20" t="s">
        <v>255</v>
      </c>
      <c r="C337" s="12"/>
      <c r="D337" s="23">
        <v>8.6666666666666661</v>
      </c>
      <c r="E337" s="23">
        <v>8.0166666666666675</v>
      </c>
      <c r="F337" s="23">
        <v>8.451666666666668</v>
      </c>
      <c r="G337" s="23">
        <v>9.1283333333333321</v>
      </c>
      <c r="H337" s="23">
        <v>8.5333333333333332</v>
      </c>
      <c r="I337" s="23">
        <v>10</v>
      </c>
      <c r="J337" s="23">
        <v>7.998333333333334</v>
      </c>
      <c r="K337" s="23">
        <v>8.1916666666666664</v>
      </c>
      <c r="L337" s="23">
        <v>8.6749999999999989</v>
      </c>
      <c r="M337" s="23">
        <v>8.1216666666666644</v>
      </c>
      <c r="N337" s="23">
        <v>7.7166666666666659</v>
      </c>
      <c r="O337" s="23">
        <v>8.2999999999999989</v>
      </c>
      <c r="P337" s="23">
        <v>9.2833333333333332</v>
      </c>
      <c r="Q337" s="23">
        <v>9.8833333333333329</v>
      </c>
      <c r="R337" s="23">
        <v>8.6516666666666673</v>
      </c>
      <c r="S337" s="23">
        <v>10.084222222222222</v>
      </c>
      <c r="T337" s="23">
        <v>9.0424999999999986</v>
      </c>
      <c r="U337" s="23">
        <v>9.35</v>
      </c>
      <c r="V337" s="23">
        <v>8.4816666666666656</v>
      </c>
      <c r="W337" s="23">
        <v>7.9833333333333334</v>
      </c>
      <c r="X337" s="150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3" t="s">
        <v>256</v>
      </c>
      <c r="C338" s="29"/>
      <c r="D338" s="11">
        <v>8.75</v>
      </c>
      <c r="E338" s="11">
        <v>8</v>
      </c>
      <c r="F338" s="11">
        <v>8.4600000000000009</v>
      </c>
      <c r="G338" s="11">
        <v>9.129999999999999</v>
      </c>
      <c r="H338" s="11">
        <v>8.4499999999999993</v>
      </c>
      <c r="I338" s="11">
        <v>10</v>
      </c>
      <c r="J338" s="11">
        <v>7.9550000000000001</v>
      </c>
      <c r="K338" s="11">
        <v>8.19</v>
      </c>
      <c r="L338" s="11">
        <v>8.67</v>
      </c>
      <c r="M338" s="11">
        <v>8.0749999999999993</v>
      </c>
      <c r="N338" s="11">
        <v>7.75</v>
      </c>
      <c r="O338" s="11">
        <v>8.2650000000000006</v>
      </c>
      <c r="P338" s="11">
        <v>9.4</v>
      </c>
      <c r="Q338" s="11">
        <v>9.8550000000000004</v>
      </c>
      <c r="R338" s="11">
        <v>8.6050000000000004</v>
      </c>
      <c r="S338" s="11">
        <v>10.086666666666666</v>
      </c>
      <c r="T338" s="11">
        <v>9.0465</v>
      </c>
      <c r="U338" s="11">
        <v>9.35</v>
      </c>
      <c r="V338" s="11">
        <v>8.5</v>
      </c>
      <c r="W338" s="11">
        <v>7.95</v>
      </c>
      <c r="X338" s="150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257</v>
      </c>
      <c r="C339" s="29"/>
      <c r="D339" s="24">
        <v>0.30767948691238228</v>
      </c>
      <c r="E339" s="24">
        <v>4.0824829046386159E-2</v>
      </c>
      <c r="F339" s="24">
        <v>0.23077405977853463</v>
      </c>
      <c r="G339" s="24">
        <v>6.9976186425574169E-2</v>
      </c>
      <c r="H339" s="24">
        <v>0.2581988897471611</v>
      </c>
      <c r="I339" s="24">
        <v>0</v>
      </c>
      <c r="J339" s="24">
        <v>0.11889771514485312</v>
      </c>
      <c r="K339" s="24">
        <v>0.20093946020298423</v>
      </c>
      <c r="L339" s="24">
        <v>0.1270826502713881</v>
      </c>
      <c r="M339" s="24">
        <v>0.19322698224281926</v>
      </c>
      <c r="N339" s="24">
        <v>0.24832774042918876</v>
      </c>
      <c r="O339" s="24">
        <v>0.20976176963403043</v>
      </c>
      <c r="P339" s="24">
        <v>0.27141603981096368</v>
      </c>
      <c r="Q339" s="24">
        <v>0.18597490870186376</v>
      </c>
      <c r="R339" s="24">
        <v>0.15841927492154068</v>
      </c>
      <c r="S339" s="24">
        <v>6.8248782379587397E-2</v>
      </c>
      <c r="T339" s="24">
        <v>0.16644128093715266</v>
      </c>
      <c r="U339" s="24">
        <v>0.20736441353327739</v>
      </c>
      <c r="V339" s="24">
        <v>0.16916461410905884</v>
      </c>
      <c r="W339" s="24">
        <v>0.29268868558020261</v>
      </c>
      <c r="X339" s="205"/>
      <c r="Y339" s="206"/>
      <c r="Z339" s="206"/>
      <c r="AA339" s="206"/>
      <c r="AB339" s="206"/>
      <c r="AC339" s="206"/>
      <c r="AD339" s="206"/>
      <c r="AE339" s="206"/>
      <c r="AF339" s="206"/>
      <c r="AG339" s="206"/>
      <c r="AH339" s="206"/>
      <c r="AI339" s="206"/>
      <c r="AJ339" s="206"/>
      <c r="AK339" s="206"/>
      <c r="AL339" s="206"/>
      <c r="AM339" s="206"/>
      <c r="AN339" s="206"/>
      <c r="AO339" s="206"/>
      <c r="AP339" s="206"/>
      <c r="AQ339" s="206"/>
      <c r="AR339" s="206"/>
      <c r="AS339" s="206"/>
      <c r="AT339" s="206"/>
      <c r="AU339" s="206"/>
      <c r="AV339" s="206"/>
      <c r="AW339" s="206"/>
      <c r="AX339" s="206"/>
      <c r="AY339" s="206"/>
      <c r="AZ339" s="206"/>
      <c r="BA339" s="206"/>
      <c r="BB339" s="206"/>
      <c r="BC339" s="206"/>
      <c r="BD339" s="206"/>
      <c r="BE339" s="206"/>
      <c r="BF339" s="206"/>
      <c r="BG339" s="206"/>
      <c r="BH339" s="206"/>
      <c r="BI339" s="206"/>
      <c r="BJ339" s="206"/>
      <c r="BK339" s="206"/>
      <c r="BL339" s="206"/>
      <c r="BM339" s="56"/>
    </row>
    <row r="340" spans="1:65">
      <c r="A340" s="30"/>
      <c r="B340" s="3" t="s">
        <v>86</v>
      </c>
      <c r="C340" s="29"/>
      <c r="D340" s="13">
        <v>3.5501479259121033E-2</v>
      </c>
      <c r="E340" s="13">
        <v>5.0924942677404769E-3</v>
      </c>
      <c r="F340" s="13">
        <v>2.730515398681143E-2</v>
      </c>
      <c r="G340" s="13">
        <v>7.6658228693343997E-3</v>
      </c>
      <c r="H340" s="13">
        <v>3.0257682392245442E-2</v>
      </c>
      <c r="I340" s="13">
        <v>0</v>
      </c>
      <c r="J340" s="13">
        <v>1.4865311332967673E-2</v>
      </c>
      <c r="K340" s="13">
        <v>2.4529740818268676E-2</v>
      </c>
      <c r="L340" s="13">
        <v>1.4649296861255113E-2</v>
      </c>
      <c r="M340" s="13">
        <v>2.3791543062936914E-2</v>
      </c>
      <c r="N340" s="13">
        <v>3.218070070356658E-2</v>
      </c>
      <c r="O340" s="13">
        <v>2.5272502365545839E-2</v>
      </c>
      <c r="P340" s="13">
        <v>2.9236916317159464E-2</v>
      </c>
      <c r="Q340" s="13">
        <v>1.8817022802886722E-2</v>
      </c>
      <c r="R340" s="13">
        <v>1.8310838942963668E-2</v>
      </c>
      <c r="S340" s="13">
        <v>6.7678776682638074E-3</v>
      </c>
      <c r="T340" s="13">
        <v>1.8406555812789903E-2</v>
      </c>
      <c r="U340" s="13">
        <v>2.2178012142596515E-2</v>
      </c>
      <c r="V340" s="13">
        <v>1.9944737367937771E-2</v>
      </c>
      <c r="W340" s="13">
        <v>3.6662465834680913E-2</v>
      </c>
      <c r="X340" s="150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258</v>
      </c>
      <c r="C341" s="29"/>
      <c r="D341" s="13">
        <v>1.0980329639562747E-3</v>
      </c>
      <c r="E341" s="13">
        <v>-7.3984319508340279E-2</v>
      </c>
      <c r="F341" s="13">
        <v>-2.3736899007649415E-2</v>
      </c>
      <c r="G341" s="13">
        <v>5.4425755104536178E-2</v>
      </c>
      <c r="H341" s="13">
        <v>-1.4303475235489138E-2</v>
      </c>
      <c r="I341" s="13">
        <v>0.15511311495841107</v>
      </c>
      <c r="J341" s="13">
        <v>-7.6102026885764062E-2</v>
      </c>
      <c r="K341" s="13">
        <v>-5.3769839996568258E-2</v>
      </c>
      <c r="L341" s="13">
        <v>2.0606272264214187E-3</v>
      </c>
      <c r="M341" s="13">
        <v>-6.18556318012774E-2</v>
      </c>
      <c r="N341" s="13">
        <v>-0.10863771295709279</v>
      </c>
      <c r="O341" s="13">
        <v>-4.1256114584518944E-2</v>
      </c>
      <c r="P341" s="13">
        <v>7.2330008386391587E-2</v>
      </c>
      <c r="Q341" s="13">
        <v>0.14163679528389617</v>
      </c>
      <c r="R341" s="13">
        <v>-6.3463670848118436E-4</v>
      </c>
      <c r="S341" s="13">
        <v>0.16484173430439419</v>
      </c>
      <c r="T341" s="13">
        <v>4.4511034201142996E-2</v>
      </c>
      <c r="U341" s="13">
        <v>8.0030762486114293E-2</v>
      </c>
      <c r="V341" s="13">
        <v>-2.0271559662774385E-2</v>
      </c>
      <c r="W341" s="13">
        <v>-7.7834696558201744E-2</v>
      </c>
      <c r="X341" s="150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46" t="s">
        <v>259</v>
      </c>
      <c r="C342" s="47"/>
      <c r="D342" s="45">
        <v>0.18</v>
      </c>
      <c r="E342" s="45">
        <v>0.68</v>
      </c>
      <c r="F342" s="45">
        <v>0.11</v>
      </c>
      <c r="G342" s="45">
        <v>0.79</v>
      </c>
      <c r="H342" s="45">
        <v>0</v>
      </c>
      <c r="I342" s="45" t="s">
        <v>260</v>
      </c>
      <c r="J342" s="45">
        <v>0.71</v>
      </c>
      <c r="K342" s="45">
        <v>0.45</v>
      </c>
      <c r="L342" s="45">
        <v>0.19</v>
      </c>
      <c r="M342" s="45">
        <v>0.55000000000000004</v>
      </c>
      <c r="N342" s="45">
        <v>1.08</v>
      </c>
      <c r="O342" s="45">
        <v>0.31</v>
      </c>
      <c r="P342" s="45">
        <v>0.99</v>
      </c>
      <c r="Q342" s="45">
        <v>1.79</v>
      </c>
      <c r="R342" s="45">
        <v>0.16</v>
      </c>
      <c r="S342" s="45">
        <v>2.0499999999999998</v>
      </c>
      <c r="T342" s="45">
        <v>0.67</v>
      </c>
      <c r="U342" s="45">
        <v>1.08</v>
      </c>
      <c r="V342" s="45">
        <v>7.0000000000000007E-2</v>
      </c>
      <c r="W342" s="45">
        <v>0.73</v>
      </c>
      <c r="X342" s="150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B343" s="31" t="s">
        <v>288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BM343" s="55"/>
    </row>
    <row r="344" spans="1:65">
      <c r="BM344" s="55"/>
    </row>
    <row r="345" spans="1:65" ht="15">
      <c r="B345" s="8" t="s">
        <v>501</v>
      </c>
      <c r="BM345" s="28" t="s">
        <v>277</v>
      </c>
    </row>
    <row r="346" spans="1:65" ht="15">
      <c r="A346" s="25" t="s">
        <v>5</v>
      </c>
      <c r="B346" s="18" t="s">
        <v>108</v>
      </c>
      <c r="C346" s="15" t="s">
        <v>109</v>
      </c>
      <c r="D346" s="16" t="s">
        <v>225</v>
      </c>
      <c r="E346" s="17" t="s">
        <v>225</v>
      </c>
      <c r="F346" s="15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1</v>
      </c>
    </row>
    <row r="347" spans="1:65">
      <c r="A347" s="30"/>
      <c r="B347" s="19" t="s">
        <v>226</v>
      </c>
      <c r="C347" s="9" t="s">
        <v>226</v>
      </c>
      <c r="D347" s="148" t="s">
        <v>237</v>
      </c>
      <c r="E347" s="149" t="s">
        <v>242</v>
      </c>
      <c r="F347" s="15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 t="s">
        <v>3</v>
      </c>
    </row>
    <row r="348" spans="1:65">
      <c r="A348" s="30"/>
      <c r="B348" s="19"/>
      <c r="C348" s="9"/>
      <c r="D348" s="10" t="s">
        <v>262</v>
      </c>
      <c r="E348" s="11" t="s">
        <v>279</v>
      </c>
      <c r="F348" s="15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9"/>
      <c r="C349" s="9"/>
      <c r="D349" s="26" t="s">
        <v>282</v>
      </c>
      <c r="E349" s="26" t="s">
        <v>281</v>
      </c>
      <c r="F349" s="15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8">
        <v>1</v>
      </c>
      <c r="C350" s="14">
        <v>1</v>
      </c>
      <c r="D350" s="22">
        <v>2.819</v>
      </c>
      <c r="E350" s="22">
        <v>2.4</v>
      </c>
      <c r="F350" s="15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>
        <v>1</v>
      </c>
      <c r="C351" s="9">
        <v>2</v>
      </c>
      <c r="D351" s="11">
        <v>2.9510000000000001</v>
      </c>
      <c r="E351" s="11">
        <v>2.5</v>
      </c>
      <c r="F351" s="15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7</v>
      </c>
    </row>
    <row r="352" spans="1:65">
      <c r="A352" s="30"/>
      <c r="B352" s="19">
        <v>1</v>
      </c>
      <c r="C352" s="9">
        <v>3</v>
      </c>
      <c r="D352" s="11">
        <v>2.8730000000000002</v>
      </c>
      <c r="E352" s="11">
        <v>2.4</v>
      </c>
      <c r="F352" s="15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16</v>
      </c>
    </row>
    <row r="353" spans="1:65">
      <c r="A353" s="30"/>
      <c r="B353" s="19">
        <v>1</v>
      </c>
      <c r="C353" s="9">
        <v>4</v>
      </c>
      <c r="D353" s="11">
        <v>2.827</v>
      </c>
      <c r="E353" s="11">
        <v>2.5</v>
      </c>
      <c r="F353" s="15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2.6655833333333301</v>
      </c>
    </row>
    <row r="354" spans="1:65">
      <c r="A354" s="30"/>
      <c r="B354" s="19">
        <v>1</v>
      </c>
      <c r="C354" s="9">
        <v>5</v>
      </c>
      <c r="D354" s="11">
        <v>2.9780000000000002</v>
      </c>
      <c r="E354" s="11">
        <v>2.5</v>
      </c>
      <c r="F354" s="15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13</v>
      </c>
    </row>
    <row r="355" spans="1:65">
      <c r="A355" s="30"/>
      <c r="B355" s="19">
        <v>1</v>
      </c>
      <c r="C355" s="9">
        <v>6</v>
      </c>
      <c r="D355" s="11">
        <v>2.839</v>
      </c>
      <c r="E355" s="11">
        <v>2.4</v>
      </c>
      <c r="F355" s="15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20" t="s">
        <v>255</v>
      </c>
      <c r="C356" s="12"/>
      <c r="D356" s="23">
        <v>2.8811666666666667</v>
      </c>
      <c r="E356" s="23">
        <v>2.4500000000000002</v>
      </c>
      <c r="F356" s="15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256</v>
      </c>
      <c r="C357" s="29"/>
      <c r="D357" s="11">
        <v>2.8559999999999999</v>
      </c>
      <c r="E357" s="11">
        <v>2.4500000000000002</v>
      </c>
      <c r="F357" s="15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257</v>
      </c>
      <c r="C358" s="29"/>
      <c r="D358" s="24">
        <v>6.7671017922495288E-2</v>
      </c>
      <c r="E358" s="24">
        <v>5.4772255750516662E-2</v>
      </c>
      <c r="F358" s="15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86</v>
      </c>
      <c r="C359" s="29"/>
      <c r="D359" s="13">
        <v>2.3487366664833212E-2</v>
      </c>
      <c r="E359" s="13">
        <v>2.2356022755312923E-2</v>
      </c>
      <c r="F359" s="15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258</v>
      </c>
      <c r="C360" s="29"/>
      <c r="D360" s="13">
        <v>8.0876606121238037E-2</v>
      </c>
      <c r="E360" s="13">
        <v>-8.0876606121235595E-2</v>
      </c>
      <c r="F360" s="15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46" t="s">
        <v>259</v>
      </c>
      <c r="C361" s="47"/>
      <c r="D361" s="45">
        <v>0.67</v>
      </c>
      <c r="E361" s="45">
        <v>0.67</v>
      </c>
      <c r="F361" s="15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B362" s="31"/>
      <c r="C362" s="20"/>
      <c r="D362" s="20"/>
      <c r="E362" s="20"/>
      <c r="BM362" s="55"/>
    </row>
    <row r="363" spans="1:65" ht="15">
      <c r="B363" s="8" t="s">
        <v>502</v>
      </c>
      <c r="BM363" s="28" t="s">
        <v>66</v>
      </c>
    </row>
    <row r="364" spans="1:65" ht="15">
      <c r="A364" s="25" t="s">
        <v>81</v>
      </c>
      <c r="B364" s="18" t="s">
        <v>108</v>
      </c>
      <c r="C364" s="15" t="s">
        <v>109</v>
      </c>
      <c r="D364" s="16" t="s">
        <v>225</v>
      </c>
      <c r="E364" s="17" t="s">
        <v>225</v>
      </c>
      <c r="F364" s="17" t="s">
        <v>225</v>
      </c>
      <c r="G364" s="17" t="s">
        <v>225</v>
      </c>
      <c r="H364" s="17" t="s">
        <v>225</v>
      </c>
      <c r="I364" s="17" t="s">
        <v>225</v>
      </c>
      <c r="J364" s="17" t="s">
        <v>225</v>
      </c>
      <c r="K364" s="17" t="s">
        <v>225</v>
      </c>
      <c r="L364" s="17" t="s">
        <v>225</v>
      </c>
      <c r="M364" s="17" t="s">
        <v>225</v>
      </c>
      <c r="N364" s="150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1</v>
      </c>
    </row>
    <row r="365" spans="1:65">
      <c r="A365" s="30"/>
      <c r="B365" s="19" t="s">
        <v>226</v>
      </c>
      <c r="C365" s="9" t="s">
        <v>226</v>
      </c>
      <c r="D365" s="148" t="s">
        <v>228</v>
      </c>
      <c r="E365" s="149" t="s">
        <v>230</v>
      </c>
      <c r="F365" s="149" t="s">
        <v>231</v>
      </c>
      <c r="G365" s="149" t="s">
        <v>236</v>
      </c>
      <c r="H365" s="149" t="s">
        <v>239</v>
      </c>
      <c r="I365" s="149" t="s">
        <v>240</v>
      </c>
      <c r="J365" s="149" t="s">
        <v>242</v>
      </c>
      <c r="K365" s="149" t="s">
        <v>243</v>
      </c>
      <c r="L365" s="149" t="s">
        <v>246</v>
      </c>
      <c r="M365" s="149" t="s">
        <v>247</v>
      </c>
      <c r="N365" s="150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 t="s">
        <v>3</v>
      </c>
    </row>
    <row r="366" spans="1:65">
      <c r="A366" s="30"/>
      <c r="B366" s="19"/>
      <c r="C366" s="9"/>
      <c r="D366" s="10" t="s">
        <v>262</v>
      </c>
      <c r="E366" s="11" t="s">
        <v>262</v>
      </c>
      <c r="F366" s="11" t="s">
        <v>262</v>
      </c>
      <c r="G366" s="11" t="s">
        <v>262</v>
      </c>
      <c r="H366" s="11" t="s">
        <v>262</v>
      </c>
      <c r="I366" s="11" t="s">
        <v>262</v>
      </c>
      <c r="J366" s="11" t="s">
        <v>279</v>
      </c>
      <c r="K366" s="11" t="s">
        <v>262</v>
      </c>
      <c r="L366" s="11" t="s">
        <v>279</v>
      </c>
      <c r="M366" s="11" t="s">
        <v>262</v>
      </c>
      <c r="N366" s="150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9"/>
      <c r="C367" s="9"/>
      <c r="D367" s="26" t="s">
        <v>280</v>
      </c>
      <c r="E367" s="26" t="s">
        <v>281</v>
      </c>
      <c r="F367" s="26" t="s">
        <v>281</v>
      </c>
      <c r="G367" s="26" t="s">
        <v>281</v>
      </c>
      <c r="H367" s="26" t="s">
        <v>283</v>
      </c>
      <c r="I367" s="26" t="s">
        <v>283</v>
      </c>
      <c r="J367" s="26" t="s">
        <v>281</v>
      </c>
      <c r="K367" s="26" t="s">
        <v>281</v>
      </c>
      <c r="L367" s="26" t="s">
        <v>280</v>
      </c>
      <c r="M367" s="26" t="s">
        <v>281</v>
      </c>
      <c r="N367" s="150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8">
        <v>1</v>
      </c>
      <c r="C368" s="14">
        <v>1</v>
      </c>
      <c r="D368" s="152">
        <v>0.1</v>
      </c>
      <c r="E368" s="152">
        <v>0.21</v>
      </c>
      <c r="F368" s="22">
        <v>0.11</v>
      </c>
      <c r="G368" s="22">
        <v>0.13</v>
      </c>
      <c r="H368" s="152">
        <v>0.2</v>
      </c>
      <c r="I368" s="22">
        <v>0.12</v>
      </c>
      <c r="J368" s="152" t="s">
        <v>103</v>
      </c>
      <c r="K368" s="22">
        <v>0.16</v>
      </c>
      <c r="L368" s="152" t="s">
        <v>103</v>
      </c>
      <c r="M368" s="22">
        <v>0.14000000000000001</v>
      </c>
      <c r="N368" s="150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>
        <v>1</v>
      </c>
      <c r="C369" s="9">
        <v>2</v>
      </c>
      <c r="D369" s="153">
        <v>0.1</v>
      </c>
      <c r="E369" s="153">
        <v>0.2</v>
      </c>
      <c r="F369" s="11">
        <v>0.11</v>
      </c>
      <c r="G369" s="11">
        <v>0.14000000000000001</v>
      </c>
      <c r="H369" s="153">
        <v>0.2</v>
      </c>
      <c r="I369" s="11">
        <v>0.11</v>
      </c>
      <c r="J369" s="153" t="s">
        <v>103</v>
      </c>
      <c r="K369" s="11">
        <v>0.15</v>
      </c>
      <c r="L369" s="153" t="s">
        <v>103</v>
      </c>
      <c r="M369" s="11">
        <v>0.13</v>
      </c>
      <c r="N369" s="150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34</v>
      </c>
    </row>
    <row r="370" spans="1:65">
      <c r="A370" s="30"/>
      <c r="B370" s="19">
        <v>1</v>
      </c>
      <c r="C370" s="9">
        <v>3</v>
      </c>
      <c r="D370" s="153">
        <v>0.1</v>
      </c>
      <c r="E370" s="153">
        <v>0.2</v>
      </c>
      <c r="F370" s="11">
        <v>0.12</v>
      </c>
      <c r="G370" s="11">
        <v>0.13</v>
      </c>
      <c r="H370" s="153">
        <v>0.2</v>
      </c>
      <c r="I370" s="11">
        <v>0.12</v>
      </c>
      <c r="J370" s="153" t="s">
        <v>103</v>
      </c>
      <c r="K370" s="11">
        <v>0.15</v>
      </c>
      <c r="L370" s="153" t="s">
        <v>103</v>
      </c>
      <c r="M370" s="11">
        <v>0.13</v>
      </c>
      <c r="N370" s="150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16</v>
      </c>
    </row>
    <row r="371" spans="1:65">
      <c r="A371" s="30"/>
      <c r="B371" s="19">
        <v>1</v>
      </c>
      <c r="C371" s="9">
        <v>4</v>
      </c>
      <c r="D371" s="153">
        <v>0.1</v>
      </c>
      <c r="E371" s="153">
        <v>0.21</v>
      </c>
      <c r="F371" s="11">
        <v>0.11</v>
      </c>
      <c r="G371" s="11">
        <v>0.14000000000000001</v>
      </c>
      <c r="H371" s="153">
        <v>0.2</v>
      </c>
      <c r="I371" s="11">
        <v>0.11</v>
      </c>
      <c r="J371" s="153" t="s">
        <v>103</v>
      </c>
      <c r="K371" s="11">
        <v>0.16</v>
      </c>
      <c r="L371" s="153" t="s">
        <v>103</v>
      </c>
      <c r="M371" s="11">
        <v>0.11</v>
      </c>
      <c r="N371" s="150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0.12666666666666665</v>
      </c>
    </row>
    <row r="372" spans="1:65">
      <c r="A372" s="30"/>
      <c r="B372" s="19">
        <v>1</v>
      </c>
      <c r="C372" s="9">
        <v>5</v>
      </c>
      <c r="D372" s="153">
        <v>0.2</v>
      </c>
      <c r="E372" s="153">
        <v>0.22</v>
      </c>
      <c r="F372" s="11">
        <v>0.1</v>
      </c>
      <c r="G372" s="11">
        <v>0.13</v>
      </c>
      <c r="H372" s="153">
        <v>0.2</v>
      </c>
      <c r="I372" s="11">
        <v>0.12</v>
      </c>
      <c r="J372" s="153" t="s">
        <v>103</v>
      </c>
      <c r="K372" s="11">
        <v>0.15</v>
      </c>
      <c r="L372" s="153" t="s">
        <v>103</v>
      </c>
      <c r="M372" s="11">
        <v>0.11</v>
      </c>
      <c r="N372" s="150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86</v>
      </c>
    </row>
    <row r="373" spans="1:65">
      <c r="A373" s="30"/>
      <c r="B373" s="19">
        <v>1</v>
      </c>
      <c r="C373" s="9">
        <v>6</v>
      </c>
      <c r="D373" s="153">
        <v>0.1</v>
      </c>
      <c r="E373" s="153">
        <v>0.21</v>
      </c>
      <c r="F373" s="11">
        <v>0.11</v>
      </c>
      <c r="G373" s="11">
        <v>0.12</v>
      </c>
      <c r="H373" s="153">
        <v>0.2</v>
      </c>
      <c r="I373" s="11">
        <v>0.11</v>
      </c>
      <c r="J373" s="153">
        <v>0.1</v>
      </c>
      <c r="K373" s="11">
        <v>0.14000000000000001</v>
      </c>
      <c r="L373" s="153" t="s">
        <v>103</v>
      </c>
      <c r="M373" s="11">
        <v>0.13</v>
      </c>
      <c r="N373" s="150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20" t="s">
        <v>255</v>
      </c>
      <c r="C374" s="12"/>
      <c r="D374" s="23">
        <v>0.11666666666666668</v>
      </c>
      <c r="E374" s="23">
        <v>0.20833333333333334</v>
      </c>
      <c r="F374" s="23">
        <v>0.10999999999999999</v>
      </c>
      <c r="G374" s="23">
        <v>0.13166666666666668</v>
      </c>
      <c r="H374" s="23">
        <v>0.19999999999999998</v>
      </c>
      <c r="I374" s="23">
        <v>0.11499999999999999</v>
      </c>
      <c r="J374" s="23">
        <v>0.1</v>
      </c>
      <c r="K374" s="23">
        <v>0.15166666666666667</v>
      </c>
      <c r="L374" s="23" t="s">
        <v>610</v>
      </c>
      <c r="M374" s="23">
        <v>0.125</v>
      </c>
      <c r="N374" s="150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256</v>
      </c>
      <c r="C375" s="29"/>
      <c r="D375" s="11">
        <v>0.1</v>
      </c>
      <c r="E375" s="11">
        <v>0.21</v>
      </c>
      <c r="F375" s="11">
        <v>0.11</v>
      </c>
      <c r="G375" s="11">
        <v>0.13</v>
      </c>
      <c r="H375" s="11">
        <v>0.2</v>
      </c>
      <c r="I375" s="11">
        <v>0.11499999999999999</v>
      </c>
      <c r="J375" s="11">
        <v>0.1</v>
      </c>
      <c r="K375" s="11">
        <v>0.15</v>
      </c>
      <c r="L375" s="11" t="s">
        <v>610</v>
      </c>
      <c r="M375" s="11">
        <v>0.13</v>
      </c>
      <c r="N375" s="150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257</v>
      </c>
      <c r="C376" s="29"/>
      <c r="D376" s="24">
        <v>4.0824829046386332E-2</v>
      </c>
      <c r="E376" s="24">
        <v>7.5277265270908044E-3</v>
      </c>
      <c r="F376" s="24">
        <v>6.3245553203367553E-3</v>
      </c>
      <c r="G376" s="24">
        <v>7.5277265270908165E-3</v>
      </c>
      <c r="H376" s="24">
        <v>3.0404709722440586E-17</v>
      </c>
      <c r="I376" s="24">
        <v>5.4772255750516587E-3</v>
      </c>
      <c r="J376" s="24" t="s">
        <v>610</v>
      </c>
      <c r="K376" s="24">
        <v>7.5277265270908078E-3</v>
      </c>
      <c r="L376" s="24" t="s">
        <v>610</v>
      </c>
      <c r="M376" s="24">
        <v>1.2247448713915894E-2</v>
      </c>
      <c r="N376" s="150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86</v>
      </c>
      <c r="C377" s="29"/>
      <c r="D377" s="13">
        <v>0.34992710611188282</v>
      </c>
      <c r="E377" s="13">
        <v>3.6133087330035861E-2</v>
      </c>
      <c r="F377" s="13">
        <v>5.7495957457606876E-2</v>
      </c>
      <c r="G377" s="13">
        <v>5.7172606534866957E-2</v>
      </c>
      <c r="H377" s="13">
        <v>1.5202354861220294E-16</v>
      </c>
      <c r="I377" s="13">
        <v>4.7628048478710078E-2</v>
      </c>
      <c r="J377" s="13" t="s">
        <v>610</v>
      </c>
      <c r="K377" s="13">
        <v>4.9633361717082249E-2</v>
      </c>
      <c r="L377" s="13" t="s">
        <v>610</v>
      </c>
      <c r="M377" s="13">
        <v>9.7979589711327156E-2</v>
      </c>
      <c r="N377" s="150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258</v>
      </c>
      <c r="C378" s="29"/>
      <c r="D378" s="13">
        <v>-7.8947368421052433E-2</v>
      </c>
      <c r="E378" s="13">
        <v>0.6447368421052635</v>
      </c>
      <c r="F378" s="13">
        <v>-0.13157894736842102</v>
      </c>
      <c r="G378" s="13">
        <v>3.947368421052655E-2</v>
      </c>
      <c r="H378" s="13">
        <v>0.57894736842105265</v>
      </c>
      <c r="I378" s="13">
        <v>-9.210526315789469E-2</v>
      </c>
      <c r="J378" s="13">
        <v>-0.21052631578947356</v>
      </c>
      <c r="K378" s="13">
        <v>0.19736842105263186</v>
      </c>
      <c r="L378" s="13" t="s">
        <v>610</v>
      </c>
      <c r="M378" s="13">
        <v>-1.3157894736841924E-2</v>
      </c>
      <c r="N378" s="150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46" t="s">
        <v>259</v>
      </c>
      <c r="C379" s="47"/>
      <c r="D379" s="45" t="s">
        <v>260</v>
      </c>
      <c r="E379" s="45">
        <v>2.59</v>
      </c>
      <c r="F379" s="45">
        <v>0.59</v>
      </c>
      <c r="G379" s="45">
        <v>0.11</v>
      </c>
      <c r="H379" s="45">
        <v>2.3199999999999998</v>
      </c>
      <c r="I379" s="45">
        <v>0.43</v>
      </c>
      <c r="J379" s="45" t="s">
        <v>260</v>
      </c>
      <c r="K379" s="45">
        <v>0.76</v>
      </c>
      <c r="L379" s="45">
        <v>2.54</v>
      </c>
      <c r="M379" s="45">
        <v>0.11</v>
      </c>
      <c r="N379" s="150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B380" s="31" t="s">
        <v>289</v>
      </c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BM380" s="55"/>
    </row>
    <row r="381" spans="1:65">
      <c r="BM381" s="55"/>
    </row>
    <row r="382" spans="1:65" ht="15">
      <c r="B382" s="8" t="s">
        <v>503</v>
      </c>
      <c r="BM382" s="28" t="s">
        <v>66</v>
      </c>
    </row>
    <row r="383" spans="1:65" ht="15">
      <c r="A383" s="25" t="s">
        <v>8</v>
      </c>
      <c r="B383" s="18" t="s">
        <v>108</v>
      </c>
      <c r="C383" s="15" t="s">
        <v>109</v>
      </c>
      <c r="D383" s="16" t="s">
        <v>225</v>
      </c>
      <c r="E383" s="17" t="s">
        <v>225</v>
      </c>
      <c r="F383" s="17" t="s">
        <v>225</v>
      </c>
      <c r="G383" s="17" t="s">
        <v>225</v>
      </c>
      <c r="H383" s="17" t="s">
        <v>225</v>
      </c>
      <c r="I383" s="17" t="s">
        <v>225</v>
      </c>
      <c r="J383" s="17" t="s">
        <v>225</v>
      </c>
      <c r="K383" s="17" t="s">
        <v>225</v>
      </c>
      <c r="L383" s="17" t="s">
        <v>225</v>
      </c>
      <c r="M383" s="17" t="s">
        <v>225</v>
      </c>
      <c r="N383" s="17" t="s">
        <v>225</v>
      </c>
      <c r="O383" s="17" t="s">
        <v>225</v>
      </c>
      <c r="P383" s="17" t="s">
        <v>225</v>
      </c>
      <c r="Q383" s="17" t="s">
        <v>225</v>
      </c>
      <c r="R383" s="17" t="s">
        <v>225</v>
      </c>
      <c r="S383" s="150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9" t="s">
        <v>226</v>
      </c>
      <c r="C384" s="9" t="s">
        <v>226</v>
      </c>
      <c r="D384" s="148" t="s">
        <v>228</v>
      </c>
      <c r="E384" s="149" t="s">
        <v>230</v>
      </c>
      <c r="F384" s="149" t="s">
        <v>231</v>
      </c>
      <c r="G384" s="149" t="s">
        <v>232</v>
      </c>
      <c r="H384" s="149" t="s">
        <v>235</v>
      </c>
      <c r="I384" s="149" t="s">
        <v>236</v>
      </c>
      <c r="J384" s="149" t="s">
        <v>237</v>
      </c>
      <c r="K384" s="149" t="s">
        <v>238</v>
      </c>
      <c r="L384" s="149" t="s">
        <v>239</v>
      </c>
      <c r="M384" s="149" t="s">
        <v>240</v>
      </c>
      <c r="N384" s="149" t="s">
        <v>241</v>
      </c>
      <c r="O384" s="149" t="s">
        <v>242</v>
      </c>
      <c r="P384" s="149" t="s">
        <v>243</v>
      </c>
      <c r="Q384" s="149" t="s">
        <v>246</v>
      </c>
      <c r="R384" s="149" t="s">
        <v>247</v>
      </c>
      <c r="S384" s="150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 t="s">
        <v>3</v>
      </c>
    </row>
    <row r="385" spans="1:65">
      <c r="A385" s="30"/>
      <c r="B385" s="19"/>
      <c r="C385" s="9"/>
      <c r="D385" s="10" t="s">
        <v>262</v>
      </c>
      <c r="E385" s="11" t="s">
        <v>262</v>
      </c>
      <c r="F385" s="11" t="s">
        <v>262</v>
      </c>
      <c r="G385" s="11" t="s">
        <v>279</v>
      </c>
      <c r="H385" s="11" t="s">
        <v>279</v>
      </c>
      <c r="I385" s="11" t="s">
        <v>262</v>
      </c>
      <c r="J385" s="11" t="s">
        <v>262</v>
      </c>
      <c r="K385" s="11" t="s">
        <v>262</v>
      </c>
      <c r="L385" s="11" t="s">
        <v>262</v>
      </c>
      <c r="M385" s="11" t="s">
        <v>262</v>
      </c>
      <c r="N385" s="11" t="s">
        <v>279</v>
      </c>
      <c r="O385" s="11" t="s">
        <v>279</v>
      </c>
      <c r="P385" s="11" t="s">
        <v>262</v>
      </c>
      <c r="Q385" s="11" t="s">
        <v>279</v>
      </c>
      <c r="R385" s="11" t="s">
        <v>262</v>
      </c>
      <c r="S385" s="150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9"/>
      <c r="C386" s="9"/>
      <c r="D386" s="26" t="s">
        <v>280</v>
      </c>
      <c r="E386" s="26" t="s">
        <v>281</v>
      </c>
      <c r="F386" s="26" t="s">
        <v>281</v>
      </c>
      <c r="G386" s="26" t="s">
        <v>282</v>
      </c>
      <c r="H386" s="26" t="s">
        <v>283</v>
      </c>
      <c r="I386" s="26" t="s">
        <v>281</v>
      </c>
      <c r="J386" s="26" t="s">
        <v>282</v>
      </c>
      <c r="K386" s="26" t="s">
        <v>282</v>
      </c>
      <c r="L386" s="26" t="s">
        <v>283</v>
      </c>
      <c r="M386" s="26" t="s">
        <v>283</v>
      </c>
      <c r="N386" s="26" t="s">
        <v>282</v>
      </c>
      <c r="O386" s="26" t="s">
        <v>281</v>
      </c>
      <c r="P386" s="26" t="s">
        <v>281</v>
      </c>
      <c r="Q386" s="26" t="s">
        <v>280</v>
      </c>
      <c r="R386" s="26" t="s">
        <v>281</v>
      </c>
      <c r="S386" s="150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2</v>
      </c>
    </row>
    <row r="387" spans="1:65">
      <c r="A387" s="30"/>
      <c r="B387" s="18">
        <v>1</v>
      </c>
      <c r="C387" s="14">
        <v>1</v>
      </c>
      <c r="D387" s="22">
        <v>0.4</v>
      </c>
      <c r="E387" s="22">
        <v>0.31</v>
      </c>
      <c r="F387" s="22">
        <v>0.28999999999999998</v>
      </c>
      <c r="G387" s="22">
        <v>0.36</v>
      </c>
      <c r="H387" s="22">
        <v>0.35</v>
      </c>
      <c r="I387" s="22">
        <v>0.32</v>
      </c>
      <c r="J387" s="22">
        <v>0.34</v>
      </c>
      <c r="K387" s="22">
        <v>0.37</v>
      </c>
      <c r="L387" s="152">
        <v>0.3</v>
      </c>
      <c r="M387" s="22">
        <v>0.37</v>
      </c>
      <c r="N387" s="22">
        <v>0.4</v>
      </c>
      <c r="O387" s="152">
        <v>0.4</v>
      </c>
      <c r="P387" s="22">
        <v>0.31</v>
      </c>
      <c r="Q387" s="22">
        <v>0.34</v>
      </c>
      <c r="R387" s="22">
        <v>0.31</v>
      </c>
      <c r="S387" s="150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>
        <v>1</v>
      </c>
      <c r="C388" s="9">
        <v>2</v>
      </c>
      <c r="D388" s="11">
        <v>0.4</v>
      </c>
      <c r="E388" s="11">
        <v>0.33</v>
      </c>
      <c r="F388" s="11">
        <v>0.31</v>
      </c>
      <c r="G388" s="11">
        <v>0.34</v>
      </c>
      <c r="H388" s="11">
        <v>0.31</v>
      </c>
      <c r="I388" s="11">
        <v>0.35</v>
      </c>
      <c r="J388" s="11">
        <v>0.35</v>
      </c>
      <c r="K388" s="11">
        <v>0.37</v>
      </c>
      <c r="L388" s="153">
        <v>0.4</v>
      </c>
      <c r="M388" s="11">
        <v>0.37</v>
      </c>
      <c r="N388" s="11">
        <v>0.41</v>
      </c>
      <c r="O388" s="153">
        <v>0.3</v>
      </c>
      <c r="P388" s="11">
        <v>0.32</v>
      </c>
      <c r="Q388" s="11">
        <v>0.39</v>
      </c>
      <c r="R388" s="11">
        <v>0.28999999999999998</v>
      </c>
      <c r="S388" s="150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18</v>
      </c>
    </row>
    <row r="389" spans="1:65">
      <c r="A389" s="30"/>
      <c r="B389" s="19">
        <v>1</v>
      </c>
      <c r="C389" s="9">
        <v>3</v>
      </c>
      <c r="D389" s="11">
        <v>0.35</v>
      </c>
      <c r="E389" s="11">
        <v>0.32</v>
      </c>
      <c r="F389" s="11">
        <v>0.28999999999999998</v>
      </c>
      <c r="G389" s="11">
        <v>0.37</v>
      </c>
      <c r="H389" s="11">
        <v>0.34</v>
      </c>
      <c r="I389" s="11">
        <v>0.33</v>
      </c>
      <c r="J389" s="11">
        <v>0.36</v>
      </c>
      <c r="K389" s="11">
        <v>0.36</v>
      </c>
      <c r="L389" s="153">
        <v>0.4</v>
      </c>
      <c r="M389" s="11">
        <v>0.37</v>
      </c>
      <c r="N389" s="11">
        <v>0.4</v>
      </c>
      <c r="O389" s="153">
        <v>0.3</v>
      </c>
      <c r="P389" s="11">
        <v>0.32</v>
      </c>
      <c r="Q389" s="11">
        <v>0.37</v>
      </c>
      <c r="R389" s="11">
        <v>0.3</v>
      </c>
      <c r="S389" s="150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16</v>
      </c>
    </row>
    <row r="390" spans="1:65">
      <c r="A390" s="30"/>
      <c r="B390" s="19">
        <v>1</v>
      </c>
      <c r="C390" s="9">
        <v>4</v>
      </c>
      <c r="D390" s="11">
        <v>0.37</v>
      </c>
      <c r="E390" s="11">
        <v>0.33</v>
      </c>
      <c r="F390" s="11">
        <v>0.3</v>
      </c>
      <c r="G390" s="11">
        <v>0.34</v>
      </c>
      <c r="H390" s="11">
        <v>0.33</v>
      </c>
      <c r="I390" s="11">
        <v>0.31</v>
      </c>
      <c r="J390" s="11">
        <v>0.35</v>
      </c>
      <c r="K390" s="11">
        <v>0.37</v>
      </c>
      <c r="L390" s="153">
        <v>0.4</v>
      </c>
      <c r="M390" s="11">
        <v>0.35</v>
      </c>
      <c r="N390" s="11">
        <v>0.42</v>
      </c>
      <c r="O390" s="153">
        <v>0.3</v>
      </c>
      <c r="P390" s="11">
        <v>0.32</v>
      </c>
      <c r="Q390" s="11">
        <v>0.4</v>
      </c>
      <c r="R390" s="11">
        <v>0.28999999999999998</v>
      </c>
      <c r="S390" s="150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0.34612820512820508</v>
      </c>
    </row>
    <row r="391" spans="1:65">
      <c r="A391" s="30"/>
      <c r="B391" s="19">
        <v>1</v>
      </c>
      <c r="C391" s="9">
        <v>5</v>
      </c>
      <c r="D391" s="11">
        <v>0.36</v>
      </c>
      <c r="E391" s="11">
        <v>0.33</v>
      </c>
      <c r="F391" s="11">
        <v>0.28999999999999998</v>
      </c>
      <c r="G391" s="11">
        <v>0.35</v>
      </c>
      <c r="H391" s="11">
        <v>0.32</v>
      </c>
      <c r="I391" s="11">
        <v>0.33</v>
      </c>
      <c r="J391" s="11">
        <v>0.36</v>
      </c>
      <c r="K391" s="11">
        <v>0.38</v>
      </c>
      <c r="L391" s="153">
        <v>0.4</v>
      </c>
      <c r="M391" s="11">
        <v>0.38</v>
      </c>
      <c r="N391" s="11">
        <v>0.41</v>
      </c>
      <c r="O391" s="153">
        <v>0.3</v>
      </c>
      <c r="P391" s="11">
        <v>0.32</v>
      </c>
      <c r="Q391" s="11">
        <v>0.4</v>
      </c>
      <c r="R391" s="11">
        <v>0.28999999999999998</v>
      </c>
      <c r="S391" s="150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87</v>
      </c>
    </row>
    <row r="392" spans="1:65">
      <c r="A392" s="30"/>
      <c r="B392" s="19">
        <v>1</v>
      </c>
      <c r="C392" s="9">
        <v>6</v>
      </c>
      <c r="D392" s="11">
        <v>0.36</v>
      </c>
      <c r="E392" s="11">
        <v>0.33</v>
      </c>
      <c r="F392" s="11">
        <v>0.3</v>
      </c>
      <c r="G392" s="11">
        <v>0.35</v>
      </c>
      <c r="H392" s="11">
        <v>0.32</v>
      </c>
      <c r="I392" s="11">
        <v>0.31</v>
      </c>
      <c r="J392" s="11">
        <v>0.36</v>
      </c>
      <c r="K392" s="11">
        <v>0.36</v>
      </c>
      <c r="L392" s="153">
        <v>0.4</v>
      </c>
      <c r="M392" s="11">
        <v>0.39</v>
      </c>
      <c r="N392" s="11">
        <v>0.43</v>
      </c>
      <c r="O392" s="153">
        <v>0.3</v>
      </c>
      <c r="P392" s="151">
        <v>0.35</v>
      </c>
      <c r="Q392" s="11">
        <v>0.36</v>
      </c>
      <c r="R392" s="11">
        <v>0.32</v>
      </c>
      <c r="S392" s="150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20" t="s">
        <v>255</v>
      </c>
      <c r="C393" s="12"/>
      <c r="D393" s="23">
        <v>0.37333333333333329</v>
      </c>
      <c r="E393" s="23">
        <v>0.32500000000000001</v>
      </c>
      <c r="F393" s="23">
        <v>0.29666666666666669</v>
      </c>
      <c r="G393" s="23">
        <v>0.35166666666666663</v>
      </c>
      <c r="H393" s="23">
        <v>0.32833333333333337</v>
      </c>
      <c r="I393" s="23">
        <v>0.32500000000000001</v>
      </c>
      <c r="J393" s="23">
        <v>0.35333333333333328</v>
      </c>
      <c r="K393" s="23">
        <v>0.36833333333333335</v>
      </c>
      <c r="L393" s="23">
        <v>0.3833333333333333</v>
      </c>
      <c r="M393" s="23">
        <v>0.37166666666666665</v>
      </c>
      <c r="N393" s="23">
        <v>0.41166666666666668</v>
      </c>
      <c r="O393" s="23">
        <v>0.31666666666666671</v>
      </c>
      <c r="P393" s="23">
        <v>0.32333333333333331</v>
      </c>
      <c r="Q393" s="23">
        <v>0.37666666666666665</v>
      </c>
      <c r="R393" s="23">
        <v>0.3</v>
      </c>
      <c r="S393" s="150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256</v>
      </c>
      <c r="C394" s="29"/>
      <c r="D394" s="11">
        <v>0.36499999999999999</v>
      </c>
      <c r="E394" s="11">
        <v>0.33</v>
      </c>
      <c r="F394" s="11">
        <v>0.29499999999999998</v>
      </c>
      <c r="G394" s="11">
        <v>0.35</v>
      </c>
      <c r="H394" s="11">
        <v>0.32500000000000001</v>
      </c>
      <c r="I394" s="11">
        <v>0.32500000000000001</v>
      </c>
      <c r="J394" s="11">
        <v>0.35499999999999998</v>
      </c>
      <c r="K394" s="11">
        <v>0.37</v>
      </c>
      <c r="L394" s="11">
        <v>0.4</v>
      </c>
      <c r="M394" s="11">
        <v>0.37</v>
      </c>
      <c r="N394" s="11">
        <v>0.41</v>
      </c>
      <c r="O394" s="11">
        <v>0.3</v>
      </c>
      <c r="P394" s="11">
        <v>0.32</v>
      </c>
      <c r="Q394" s="11">
        <v>0.38</v>
      </c>
      <c r="R394" s="11">
        <v>0.29499999999999998</v>
      </c>
      <c r="S394" s="150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257</v>
      </c>
      <c r="C395" s="29"/>
      <c r="D395" s="24">
        <v>2.160246899469289E-2</v>
      </c>
      <c r="E395" s="24">
        <v>8.3666002653407633E-3</v>
      </c>
      <c r="F395" s="24">
        <v>8.1649658092772665E-3</v>
      </c>
      <c r="G395" s="24">
        <v>1.1690451944500109E-2</v>
      </c>
      <c r="H395" s="24">
        <v>1.4719601443879741E-2</v>
      </c>
      <c r="I395" s="24">
        <v>1.5165750888103097E-2</v>
      </c>
      <c r="J395" s="24">
        <v>8.1649658092772508E-3</v>
      </c>
      <c r="K395" s="24">
        <v>7.5277265270908165E-3</v>
      </c>
      <c r="L395" s="24">
        <v>4.0824829046386311E-2</v>
      </c>
      <c r="M395" s="24">
        <v>1.3291601358251269E-2</v>
      </c>
      <c r="N395" s="24">
        <v>1.1690451944500109E-2</v>
      </c>
      <c r="O395" s="24">
        <v>4.0824829046385958E-2</v>
      </c>
      <c r="P395" s="24">
        <v>1.3662601021279456E-2</v>
      </c>
      <c r="Q395" s="24">
        <v>2.4221202832779939E-2</v>
      </c>
      <c r="R395" s="24">
        <v>1.2649110640673528E-2</v>
      </c>
      <c r="S395" s="150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86</v>
      </c>
      <c r="C396" s="29"/>
      <c r="D396" s="13">
        <v>5.7863756235784533E-2</v>
      </c>
      <c r="E396" s="13">
        <v>2.5743385431817731E-2</v>
      </c>
      <c r="F396" s="13">
        <v>2.7522356660485164E-2</v>
      </c>
      <c r="G396" s="13">
        <v>3.3242991311374724E-2</v>
      </c>
      <c r="H396" s="13">
        <v>4.4831273433136261E-2</v>
      </c>
      <c r="I396" s="13">
        <v>4.6663848886471064E-2</v>
      </c>
      <c r="J396" s="13">
        <v>2.3108393799841278E-2</v>
      </c>
      <c r="K396" s="13">
        <v>2.043726658938683E-2</v>
      </c>
      <c r="L396" s="13">
        <v>0.10649955403405126</v>
      </c>
      <c r="M396" s="13">
        <v>3.5762156120855433E-2</v>
      </c>
      <c r="N396" s="13">
        <v>2.8397858974494192E-2</v>
      </c>
      <c r="O396" s="13">
        <v>0.12892051277806091</v>
      </c>
      <c r="P396" s="13">
        <v>4.225546707612203E-2</v>
      </c>
      <c r="Q396" s="13">
        <v>6.4304078317114891E-2</v>
      </c>
      <c r="R396" s="13">
        <v>4.2163702135578428E-2</v>
      </c>
      <c r="S396" s="150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258</v>
      </c>
      <c r="C397" s="29"/>
      <c r="D397" s="13">
        <v>7.8598414697385044E-2</v>
      </c>
      <c r="E397" s="13">
        <v>-6.1041558633972759E-2</v>
      </c>
      <c r="F397" s="13">
        <v>-0.14289947403511349</v>
      </c>
      <c r="G397" s="13">
        <v>1.6001185272983109E-2</v>
      </c>
      <c r="H397" s="13">
        <v>-5.1411215645603137E-2</v>
      </c>
      <c r="I397" s="13">
        <v>-6.1041558633972759E-2</v>
      </c>
      <c r="J397" s="13">
        <v>2.0816356767167976E-2</v>
      </c>
      <c r="K397" s="13">
        <v>6.4152900214830888E-2</v>
      </c>
      <c r="L397" s="13">
        <v>0.10748944366249358</v>
      </c>
      <c r="M397" s="13">
        <v>7.3783243203200399E-2</v>
      </c>
      <c r="N397" s="13">
        <v>0.18934735906363453</v>
      </c>
      <c r="O397" s="13">
        <v>-8.5117416104896426E-2</v>
      </c>
      <c r="P397" s="13">
        <v>-6.5856730128157626E-2</v>
      </c>
      <c r="Q397" s="13">
        <v>8.8228757685754555E-2</v>
      </c>
      <c r="R397" s="13">
        <v>-0.13326913104674409</v>
      </c>
      <c r="S397" s="150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46" t="s">
        <v>259</v>
      </c>
      <c r="C398" s="47"/>
      <c r="D398" s="45">
        <v>0.57999999999999996</v>
      </c>
      <c r="E398" s="45">
        <v>0.72</v>
      </c>
      <c r="F398" s="45">
        <v>1.48</v>
      </c>
      <c r="G398" s="45">
        <v>0</v>
      </c>
      <c r="H398" s="45">
        <v>0.63</v>
      </c>
      <c r="I398" s="45">
        <v>0.72</v>
      </c>
      <c r="J398" s="45">
        <v>0.04</v>
      </c>
      <c r="K398" s="45">
        <v>0.45</v>
      </c>
      <c r="L398" s="45" t="s">
        <v>260</v>
      </c>
      <c r="M398" s="45">
        <v>0.54</v>
      </c>
      <c r="N398" s="45">
        <v>1.62</v>
      </c>
      <c r="O398" s="45" t="s">
        <v>260</v>
      </c>
      <c r="P398" s="45">
        <v>0.76</v>
      </c>
      <c r="Q398" s="45">
        <v>0.67</v>
      </c>
      <c r="R398" s="45">
        <v>1.39</v>
      </c>
      <c r="S398" s="150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1" t="s">
        <v>290</v>
      </c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BM399" s="55"/>
    </row>
    <row r="400" spans="1:65">
      <c r="BM400" s="55"/>
    </row>
    <row r="401" spans="1:65" ht="15">
      <c r="B401" s="8" t="s">
        <v>504</v>
      </c>
      <c r="BM401" s="28" t="s">
        <v>66</v>
      </c>
    </row>
    <row r="402" spans="1:65" ht="15">
      <c r="A402" s="25" t="s">
        <v>53</v>
      </c>
      <c r="B402" s="18" t="s">
        <v>108</v>
      </c>
      <c r="C402" s="15" t="s">
        <v>109</v>
      </c>
      <c r="D402" s="16" t="s">
        <v>225</v>
      </c>
      <c r="E402" s="17" t="s">
        <v>225</v>
      </c>
      <c r="F402" s="17" t="s">
        <v>225</v>
      </c>
      <c r="G402" s="17" t="s">
        <v>225</v>
      </c>
      <c r="H402" s="17" t="s">
        <v>225</v>
      </c>
      <c r="I402" s="17" t="s">
        <v>225</v>
      </c>
      <c r="J402" s="17" t="s">
        <v>225</v>
      </c>
      <c r="K402" s="17" t="s">
        <v>225</v>
      </c>
      <c r="L402" s="17" t="s">
        <v>225</v>
      </c>
      <c r="M402" s="17" t="s">
        <v>225</v>
      </c>
      <c r="N402" s="17" t="s">
        <v>225</v>
      </c>
      <c r="O402" s="17" t="s">
        <v>225</v>
      </c>
      <c r="P402" s="17" t="s">
        <v>225</v>
      </c>
      <c r="Q402" s="17" t="s">
        <v>225</v>
      </c>
      <c r="R402" s="17" t="s">
        <v>225</v>
      </c>
      <c r="S402" s="17" t="s">
        <v>225</v>
      </c>
      <c r="T402" s="150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1</v>
      </c>
    </row>
    <row r="403" spans="1:65">
      <c r="A403" s="30"/>
      <c r="B403" s="19" t="s">
        <v>226</v>
      </c>
      <c r="C403" s="9" t="s">
        <v>226</v>
      </c>
      <c r="D403" s="148" t="s">
        <v>229</v>
      </c>
      <c r="E403" s="149" t="s">
        <v>230</v>
      </c>
      <c r="F403" s="149" t="s">
        <v>231</v>
      </c>
      <c r="G403" s="149" t="s">
        <v>232</v>
      </c>
      <c r="H403" s="149" t="s">
        <v>233</v>
      </c>
      <c r="I403" s="149" t="s">
        <v>235</v>
      </c>
      <c r="J403" s="149" t="s">
        <v>236</v>
      </c>
      <c r="K403" s="149" t="s">
        <v>237</v>
      </c>
      <c r="L403" s="149" t="s">
        <v>238</v>
      </c>
      <c r="M403" s="149" t="s">
        <v>240</v>
      </c>
      <c r="N403" s="149" t="s">
        <v>242</v>
      </c>
      <c r="O403" s="149" t="s">
        <v>243</v>
      </c>
      <c r="P403" s="149" t="s">
        <v>244</v>
      </c>
      <c r="Q403" s="149" t="s">
        <v>246</v>
      </c>
      <c r="R403" s="149" t="s">
        <v>247</v>
      </c>
      <c r="S403" s="149" t="s">
        <v>248</v>
      </c>
      <c r="T403" s="150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 t="s">
        <v>3</v>
      </c>
    </row>
    <row r="404" spans="1:65">
      <c r="A404" s="30"/>
      <c r="B404" s="19"/>
      <c r="C404" s="9"/>
      <c r="D404" s="10" t="s">
        <v>262</v>
      </c>
      <c r="E404" s="11" t="s">
        <v>262</v>
      </c>
      <c r="F404" s="11" t="s">
        <v>262</v>
      </c>
      <c r="G404" s="11" t="s">
        <v>279</v>
      </c>
      <c r="H404" s="11" t="s">
        <v>278</v>
      </c>
      <c r="I404" s="11" t="s">
        <v>279</v>
      </c>
      <c r="J404" s="11" t="s">
        <v>262</v>
      </c>
      <c r="K404" s="11" t="s">
        <v>262</v>
      </c>
      <c r="L404" s="11" t="s">
        <v>262</v>
      </c>
      <c r="M404" s="11" t="s">
        <v>279</v>
      </c>
      <c r="N404" s="11" t="s">
        <v>279</v>
      </c>
      <c r="O404" s="11" t="s">
        <v>262</v>
      </c>
      <c r="P404" s="11" t="s">
        <v>278</v>
      </c>
      <c r="Q404" s="11" t="s">
        <v>279</v>
      </c>
      <c r="R404" s="11" t="s">
        <v>262</v>
      </c>
      <c r="S404" s="11" t="s">
        <v>262</v>
      </c>
      <c r="T404" s="150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3</v>
      </c>
    </row>
    <row r="405" spans="1:65">
      <c r="A405" s="30"/>
      <c r="B405" s="19"/>
      <c r="C405" s="9"/>
      <c r="D405" s="26" t="s">
        <v>254</v>
      </c>
      <c r="E405" s="26" t="s">
        <v>281</v>
      </c>
      <c r="F405" s="26" t="s">
        <v>281</v>
      </c>
      <c r="G405" s="26" t="s">
        <v>282</v>
      </c>
      <c r="H405" s="26" t="s">
        <v>281</v>
      </c>
      <c r="I405" s="26" t="s">
        <v>283</v>
      </c>
      <c r="J405" s="26" t="s">
        <v>281</v>
      </c>
      <c r="K405" s="26" t="s">
        <v>282</v>
      </c>
      <c r="L405" s="26" t="s">
        <v>282</v>
      </c>
      <c r="M405" s="26" t="s">
        <v>283</v>
      </c>
      <c r="N405" s="26" t="s">
        <v>281</v>
      </c>
      <c r="O405" s="26" t="s">
        <v>281</v>
      </c>
      <c r="P405" s="26" t="s">
        <v>281</v>
      </c>
      <c r="Q405" s="26" t="s">
        <v>280</v>
      </c>
      <c r="R405" s="26" t="s">
        <v>281</v>
      </c>
      <c r="S405" s="26" t="s">
        <v>281</v>
      </c>
      <c r="T405" s="150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3</v>
      </c>
    </row>
    <row r="406" spans="1:65">
      <c r="A406" s="30"/>
      <c r="B406" s="18">
        <v>1</v>
      </c>
      <c r="C406" s="14">
        <v>1</v>
      </c>
      <c r="D406" s="228">
        <v>9.2999999999999999E-2</v>
      </c>
      <c r="E406" s="228">
        <v>0.1</v>
      </c>
      <c r="F406" s="228">
        <v>0.11</v>
      </c>
      <c r="G406" s="228">
        <v>0.09</v>
      </c>
      <c r="H406" s="230" t="s">
        <v>100</v>
      </c>
      <c r="I406" s="230" t="s">
        <v>100</v>
      </c>
      <c r="J406" s="228">
        <v>0.08</v>
      </c>
      <c r="K406" s="230">
        <v>0.1</v>
      </c>
      <c r="L406" s="228">
        <v>0.1</v>
      </c>
      <c r="M406" s="230" t="s">
        <v>101</v>
      </c>
      <c r="N406" s="230">
        <v>0.16</v>
      </c>
      <c r="O406" s="228">
        <v>0.1</v>
      </c>
      <c r="P406" s="230" t="s">
        <v>102</v>
      </c>
      <c r="Q406" s="230" t="s">
        <v>103</v>
      </c>
      <c r="R406" s="228">
        <v>0.09</v>
      </c>
      <c r="S406" s="229">
        <v>7.3999999999999996E-2</v>
      </c>
      <c r="T406" s="205"/>
      <c r="U406" s="206"/>
      <c r="V406" s="206"/>
      <c r="W406" s="206"/>
      <c r="X406" s="206"/>
      <c r="Y406" s="206"/>
      <c r="Z406" s="206"/>
      <c r="AA406" s="206"/>
      <c r="AB406" s="206"/>
      <c r="AC406" s="206"/>
      <c r="AD406" s="206"/>
      <c r="AE406" s="206"/>
      <c r="AF406" s="206"/>
      <c r="AG406" s="206"/>
      <c r="AH406" s="206"/>
      <c r="AI406" s="206"/>
      <c r="AJ406" s="206"/>
      <c r="AK406" s="206"/>
      <c r="AL406" s="206"/>
      <c r="AM406" s="206"/>
      <c r="AN406" s="206"/>
      <c r="AO406" s="206"/>
      <c r="AP406" s="206"/>
      <c r="AQ406" s="206"/>
      <c r="AR406" s="206"/>
      <c r="AS406" s="206"/>
      <c r="AT406" s="206"/>
      <c r="AU406" s="206"/>
      <c r="AV406" s="206"/>
      <c r="AW406" s="206"/>
      <c r="AX406" s="206"/>
      <c r="AY406" s="206"/>
      <c r="AZ406" s="206"/>
      <c r="BA406" s="206"/>
      <c r="BB406" s="206"/>
      <c r="BC406" s="206"/>
      <c r="BD406" s="206"/>
      <c r="BE406" s="206"/>
      <c r="BF406" s="206"/>
      <c r="BG406" s="206"/>
      <c r="BH406" s="206"/>
      <c r="BI406" s="206"/>
      <c r="BJ406" s="206"/>
      <c r="BK406" s="206"/>
      <c r="BL406" s="206"/>
      <c r="BM406" s="231">
        <v>1</v>
      </c>
    </row>
    <row r="407" spans="1:65">
      <c r="A407" s="30"/>
      <c r="B407" s="19">
        <v>1</v>
      </c>
      <c r="C407" s="9">
        <v>2</v>
      </c>
      <c r="D407" s="24">
        <v>8.7999999999999995E-2</v>
      </c>
      <c r="E407" s="24">
        <v>0.1</v>
      </c>
      <c r="F407" s="24">
        <v>0.11</v>
      </c>
      <c r="G407" s="24">
        <v>0.09</v>
      </c>
      <c r="H407" s="232">
        <v>1</v>
      </c>
      <c r="I407" s="232" t="s">
        <v>100</v>
      </c>
      <c r="J407" s="24">
        <v>0.09</v>
      </c>
      <c r="K407" s="232">
        <v>0.1</v>
      </c>
      <c r="L407" s="24">
        <v>0.11</v>
      </c>
      <c r="M407" s="232" t="s">
        <v>101</v>
      </c>
      <c r="N407" s="232">
        <v>0.16999999999999998</v>
      </c>
      <c r="O407" s="24">
        <v>0.09</v>
      </c>
      <c r="P407" s="232" t="s">
        <v>102</v>
      </c>
      <c r="Q407" s="232" t="s">
        <v>103</v>
      </c>
      <c r="R407" s="24">
        <v>0.08</v>
      </c>
      <c r="S407" s="232">
        <v>3.2000000000000001E-2</v>
      </c>
      <c r="T407" s="205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206"/>
      <c r="AJ407" s="206"/>
      <c r="AK407" s="206"/>
      <c r="AL407" s="206"/>
      <c r="AM407" s="206"/>
      <c r="AN407" s="206"/>
      <c r="AO407" s="206"/>
      <c r="AP407" s="206"/>
      <c r="AQ407" s="206"/>
      <c r="AR407" s="206"/>
      <c r="AS407" s="206"/>
      <c r="AT407" s="206"/>
      <c r="AU407" s="206"/>
      <c r="AV407" s="206"/>
      <c r="AW407" s="206"/>
      <c r="AX407" s="206"/>
      <c r="AY407" s="206"/>
      <c r="AZ407" s="206"/>
      <c r="BA407" s="206"/>
      <c r="BB407" s="206"/>
      <c r="BC407" s="206"/>
      <c r="BD407" s="206"/>
      <c r="BE407" s="206"/>
      <c r="BF407" s="206"/>
      <c r="BG407" s="206"/>
      <c r="BH407" s="206"/>
      <c r="BI407" s="206"/>
      <c r="BJ407" s="206"/>
      <c r="BK407" s="206"/>
      <c r="BL407" s="206"/>
      <c r="BM407" s="231">
        <v>1</v>
      </c>
    </row>
    <row r="408" spans="1:65">
      <c r="A408" s="30"/>
      <c r="B408" s="19">
        <v>1</v>
      </c>
      <c r="C408" s="9">
        <v>3</v>
      </c>
      <c r="D408" s="24">
        <v>7.9000000000000001E-2</v>
      </c>
      <c r="E408" s="24">
        <v>0.11</v>
      </c>
      <c r="F408" s="24">
        <v>0.1</v>
      </c>
      <c r="G408" s="24">
        <v>0.1</v>
      </c>
      <c r="H408" s="232" t="s">
        <v>100</v>
      </c>
      <c r="I408" s="232" t="s">
        <v>100</v>
      </c>
      <c r="J408" s="24">
        <v>0.1</v>
      </c>
      <c r="K408" s="232">
        <v>0.1</v>
      </c>
      <c r="L408" s="24">
        <v>0.09</v>
      </c>
      <c r="M408" s="232" t="s">
        <v>101</v>
      </c>
      <c r="N408" s="232">
        <v>0.18</v>
      </c>
      <c r="O408" s="24">
        <v>0.09</v>
      </c>
      <c r="P408" s="232" t="s">
        <v>102</v>
      </c>
      <c r="Q408" s="232" t="s">
        <v>103</v>
      </c>
      <c r="R408" s="24">
        <v>0.1</v>
      </c>
      <c r="S408" s="232">
        <v>4.1999999999999996E-2</v>
      </c>
      <c r="T408" s="205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  <c r="AE408" s="206"/>
      <c r="AF408" s="206"/>
      <c r="AG408" s="206"/>
      <c r="AH408" s="206"/>
      <c r="AI408" s="206"/>
      <c r="AJ408" s="206"/>
      <c r="AK408" s="206"/>
      <c r="AL408" s="206"/>
      <c r="AM408" s="206"/>
      <c r="AN408" s="206"/>
      <c r="AO408" s="206"/>
      <c r="AP408" s="206"/>
      <c r="AQ408" s="206"/>
      <c r="AR408" s="206"/>
      <c r="AS408" s="206"/>
      <c r="AT408" s="206"/>
      <c r="AU408" s="206"/>
      <c r="AV408" s="206"/>
      <c r="AW408" s="206"/>
      <c r="AX408" s="206"/>
      <c r="AY408" s="206"/>
      <c r="AZ408" s="206"/>
      <c r="BA408" s="206"/>
      <c r="BB408" s="206"/>
      <c r="BC408" s="206"/>
      <c r="BD408" s="206"/>
      <c r="BE408" s="206"/>
      <c r="BF408" s="206"/>
      <c r="BG408" s="206"/>
      <c r="BH408" s="206"/>
      <c r="BI408" s="206"/>
      <c r="BJ408" s="206"/>
      <c r="BK408" s="206"/>
      <c r="BL408" s="206"/>
      <c r="BM408" s="231">
        <v>16</v>
      </c>
    </row>
    <row r="409" spans="1:65">
      <c r="A409" s="30"/>
      <c r="B409" s="19">
        <v>1</v>
      </c>
      <c r="C409" s="9">
        <v>4</v>
      </c>
      <c r="D409" s="24">
        <v>0.109</v>
      </c>
      <c r="E409" s="24">
        <v>0.1</v>
      </c>
      <c r="F409" s="24">
        <v>0.1</v>
      </c>
      <c r="G409" s="24">
        <v>0.1</v>
      </c>
      <c r="H409" s="232" t="s">
        <v>100</v>
      </c>
      <c r="I409" s="232" t="s">
        <v>100</v>
      </c>
      <c r="J409" s="24">
        <v>0.08</v>
      </c>
      <c r="K409" s="232">
        <v>0.1</v>
      </c>
      <c r="L409" s="24">
        <v>0.1</v>
      </c>
      <c r="M409" s="232" t="s">
        <v>101</v>
      </c>
      <c r="N409" s="232">
        <v>0.16999999999999998</v>
      </c>
      <c r="O409" s="24">
        <v>0.1</v>
      </c>
      <c r="P409" s="232" t="s">
        <v>102</v>
      </c>
      <c r="Q409" s="232" t="s">
        <v>103</v>
      </c>
      <c r="R409" s="24">
        <v>0.08</v>
      </c>
      <c r="S409" s="232">
        <v>4.1999999999999996E-2</v>
      </c>
      <c r="T409" s="205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  <c r="AE409" s="206"/>
      <c r="AF409" s="206"/>
      <c r="AG409" s="206"/>
      <c r="AH409" s="206"/>
      <c r="AI409" s="206"/>
      <c r="AJ409" s="206"/>
      <c r="AK409" s="206"/>
      <c r="AL409" s="206"/>
      <c r="AM409" s="206"/>
      <c r="AN409" s="206"/>
      <c r="AO409" s="206"/>
      <c r="AP409" s="206"/>
      <c r="AQ409" s="206"/>
      <c r="AR409" s="206"/>
      <c r="AS409" s="206"/>
      <c r="AT409" s="206"/>
      <c r="AU409" s="206"/>
      <c r="AV409" s="206"/>
      <c r="AW409" s="206"/>
      <c r="AX409" s="206"/>
      <c r="AY409" s="206"/>
      <c r="AZ409" s="206"/>
      <c r="BA409" s="206"/>
      <c r="BB409" s="206"/>
      <c r="BC409" s="206"/>
      <c r="BD409" s="206"/>
      <c r="BE409" s="206"/>
      <c r="BF409" s="206"/>
      <c r="BG409" s="206"/>
      <c r="BH409" s="206"/>
      <c r="BI409" s="206"/>
      <c r="BJ409" s="206"/>
      <c r="BK409" s="206"/>
      <c r="BL409" s="206"/>
      <c r="BM409" s="231">
        <v>9.6250000000000002E-2</v>
      </c>
    </row>
    <row r="410" spans="1:65">
      <c r="A410" s="30"/>
      <c r="B410" s="19">
        <v>1</v>
      </c>
      <c r="C410" s="9">
        <v>5</v>
      </c>
      <c r="D410" s="24">
        <v>0.10100000000000001</v>
      </c>
      <c r="E410" s="24">
        <v>0.1</v>
      </c>
      <c r="F410" s="24">
        <v>0.1</v>
      </c>
      <c r="G410" s="24">
        <v>0.09</v>
      </c>
      <c r="H410" s="232" t="s">
        <v>100</v>
      </c>
      <c r="I410" s="232" t="s">
        <v>100</v>
      </c>
      <c r="J410" s="24">
        <v>0.1</v>
      </c>
      <c r="K410" s="232" t="s">
        <v>103</v>
      </c>
      <c r="L410" s="24">
        <v>0.1</v>
      </c>
      <c r="M410" s="232" t="s">
        <v>101</v>
      </c>
      <c r="N410" s="232">
        <v>0.16999999999999998</v>
      </c>
      <c r="O410" s="24">
        <v>0.1</v>
      </c>
      <c r="P410" s="232" t="s">
        <v>102</v>
      </c>
      <c r="Q410" s="232" t="s">
        <v>103</v>
      </c>
      <c r="R410" s="24">
        <v>0.08</v>
      </c>
      <c r="S410" s="232">
        <v>6.3E-2</v>
      </c>
      <c r="T410" s="205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206"/>
      <c r="AT410" s="206"/>
      <c r="AU410" s="206"/>
      <c r="AV410" s="206"/>
      <c r="AW410" s="206"/>
      <c r="AX410" s="206"/>
      <c r="AY410" s="206"/>
      <c r="AZ410" s="206"/>
      <c r="BA410" s="206"/>
      <c r="BB410" s="206"/>
      <c r="BC410" s="206"/>
      <c r="BD410" s="206"/>
      <c r="BE410" s="206"/>
      <c r="BF410" s="206"/>
      <c r="BG410" s="206"/>
      <c r="BH410" s="206"/>
      <c r="BI410" s="206"/>
      <c r="BJ410" s="206"/>
      <c r="BK410" s="206"/>
      <c r="BL410" s="206"/>
      <c r="BM410" s="231">
        <v>88</v>
      </c>
    </row>
    <row r="411" spans="1:65">
      <c r="A411" s="30"/>
      <c r="B411" s="19">
        <v>1</v>
      </c>
      <c r="C411" s="9">
        <v>6</v>
      </c>
      <c r="D411" s="24">
        <v>9.9999999999999992E-2</v>
      </c>
      <c r="E411" s="24">
        <v>0.1</v>
      </c>
      <c r="F411" s="24">
        <v>0.1</v>
      </c>
      <c r="G411" s="24">
        <v>0.09</v>
      </c>
      <c r="H411" s="232" t="s">
        <v>100</v>
      </c>
      <c r="I411" s="232" t="s">
        <v>100</v>
      </c>
      <c r="J411" s="24">
        <v>0.1</v>
      </c>
      <c r="K411" s="232">
        <v>0.1</v>
      </c>
      <c r="L411" s="24">
        <v>0.1</v>
      </c>
      <c r="M411" s="232" t="s">
        <v>101</v>
      </c>
      <c r="N411" s="232">
        <v>0.18</v>
      </c>
      <c r="O411" s="24">
        <v>0.1</v>
      </c>
      <c r="P411" s="232" t="s">
        <v>102</v>
      </c>
      <c r="Q411" s="232" t="s">
        <v>103</v>
      </c>
      <c r="R411" s="24">
        <v>0.1</v>
      </c>
      <c r="S411" s="232">
        <v>4.1999999999999996E-2</v>
      </c>
      <c r="T411" s="205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  <c r="AE411" s="206"/>
      <c r="AF411" s="206"/>
      <c r="AG411" s="206"/>
      <c r="AH411" s="206"/>
      <c r="AI411" s="206"/>
      <c r="AJ411" s="206"/>
      <c r="AK411" s="206"/>
      <c r="AL411" s="206"/>
      <c r="AM411" s="206"/>
      <c r="AN411" s="206"/>
      <c r="AO411" s="206"/>
      <c r="AP411" s="206"/>
      <c r="AQ411" s="206"/>
      <c r="AR411" s="206"/>
      <c r="AS411" s="206"/>
      <c r="AT411" s="206"/>
      <c r="AU411" s="206"/>
      <c r="AV411" s="206"/>
      <c r="AW411" s="206"/>
      <c r="AX411" s="206"/>
      <c r="AY411" s="206"/>
      <c r="AZ411" s="206"/>
      <c r="BA411" s="206"/>
      <c r="BB411" s="206"/>
      <c r="BC411" s="206"/>
      <c r="BD411" s="206"/>
      <c r="BE411" s="206"/>
      <c r="BF411" s="206"/>
      <c r="BG411" s="206"/>
      <c r="BH411" s="206"/>
      <c r="BI411" s="206"/>
      <c r="BJ411" s="206"/>
      <c r="BK411" s="206"/>
      <c r="BL411" s="206"/>
      <c r="BM411" s="56"/>
    </row>
    <row r="412" spans="1:65">
      <c r="A412" s="30"/>
      <c r="B412" s="20" t="s">
        <v>255</v>
      </c>
      <c r="C412" s="12"/>
      <c r="D412" s="233">
        <v>9.4999999999999987E-2</v>
      </c>
      <c r="E412" s="233">
        <v>0.10166666666666667</v>
      </c>
      <c r="F412" s="233">
        <v>0.10333333333333333</v>
      </c>
      <c r="G412" s="233">
        <v>9.3333333333333324E-2</v>
      </c>
      <c r="H412" s="233">
        <v>1</v>
      </c>
      <c r="I412" s="233" t="s">
        <v>610</v>
      </c>
      <c r="J412" s="233">
        <v>9.1666666666666674E-2</v>
      </c>
      <c r="K412" s="233">
        <v>0.1</v>
      </c>
      <c r="L412" s="233">
        <v>9.9999999999999992E-2</v>
      </c>
      <c r="M412" s="233" t="s">
        <v>610</v>
      </c>
      <c r="N412" s="233">
        <v>0.17166666666666663</v>
      </c>
      <c r="O412" s="233">
        <v>9.6666666666666665E-2</v>
      </c>
      <c r="P412" s="233" t="s">
        <v>610</v>
      </c>
      <c r="Q412" s="233" t="s">
        <v>610</v>
      </c>
      <c r="R412" s="233">
        <v>8.8333333333333333E-2</v>
      </c>
      <c r="S412" s="233">
        <v>4.9166666666666664E-2</v>
      </c>
      <c r="T412" s="205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56"/>
    </row>
    <row r="413" spans="1:65">
      <c r="A413" s="30"/>
      <c r="B413" s="3" t="s">
        <v>256</v>
      </c>
      <c r="C413" s="29"/>
      <c r="D413" s="24">
        <v>9.6500000000000002E-2</v>
      </c>
      <c r="E413" s="24">
        <v>0.1</v>
      </c>
      <c r="F413" s="24">
        <v>0.1</v>
      </c>
      <c r="G413" s="24">
        <v>0.09</v>
      </c>
      <c r="H413" s="24">
        <v>1</v>
      </c>
      <c r="I413" s="24" t="s">
        <v>610</v>
      </c>
      <c r="J413" s="24">
        <v>9.5000000000000001E-2</v>
      </c>
      <c r="K413" s="24">
        <v>0.1</v>
      </c>
      <c r="L413" s="24">
        <v>0.1</v>
      </c>
      <c r="M413" s="24" t="s">
        <v>610</v>
      </c>
      <c r="N413" s="24">
        <v>0.16999999999999998</v>
      </c>
      <c r="O413" s="24">
        <v>0.1</v>
      </c>
      <c r="P413" s="24" t="s">
        <v>610</v>
      </c>
      <c r="Q413" s="24" t="s">
        <v>610</v>
      </c>
      <c r="R413" s="24">
        <v>8.4999999999999992E-2</v>
      </c>
      <c r="S413" s="24">
        <v>4.1999999999999996E-2</v>
      </c>
      <c r="T413" s="205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56"/>
    </row>
    <row r="414" spans="1:65">
      <c r="A414" s="30"/>
      <c r="B414" s="3" t="s">
        <v>257</v>
      </c>
      <c r="C414" s="29"/>
      <c r="D414" s="24">
        <v>1.0639548862616347E-2</v>
      </c>
      <c r="E414" s="24">
        <v>4.082482904638628E-3</v>
      </c>
      <c r="F414" s="24">
        <v>5.1639777949432199E-3</v>
      </c>
      <c r="G414" s="24">
        <v>5.1639777949432277E-3</v>
      </c>
      <c r="H414" s="24" t="s">
        <v>610</v>
      </c>
      <c r="I414" s="24" t="s">
        <v>610</v>
      </c>
      <c r="J414" s="24">
        <v>9.8319208025017535E-3</v>
      </c>
      <c r="K414" s="24">
        <v>0</v>
      </c>
      <c r="L414" s="24">
        <v>6.3245553203367597E-3</v>
      </c>
      <c r="M414" s="24" t="s">
        <v>610</v>
      </c>
      <c r="N414" s="24">
        <v>7.5277265270908087E-3</v>
      </c>
      <c r="O414" s="24">
        <v>5.1639777949432268E-3</v>
      </c>
      <c r="P414" s="24" t="s">
        <v>610</v>
      </c>
      <c r="Q414" s="24" t="s">
        <v>610</v>
      </c>
      <c r="R414" s="24">
        <v>9.8319208025017032E-3</v>
      </c>
      <c r="S414" s="24">
        <v>1.585454719210443E-2</v>
      </c>
      <c r="T414" s="205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56"/>
    </row>
    <row r="415" spans="1:65">
      <c r="A415" s="30"/>
      <c r="B415" s="3" t="s">
        <v>86</v>
      </c>
      <c r="C415" s="29"/>
      <c r="D415" s="13">
        <v>0.11199525118543524</v>
      </c>
      <c r="E415" s="13">
        <v>4.0155569553822573E-2</v>
      </c>
      <c r="F415" s="13">
        <v>4.9973978660740839E-2</v>
      </c>
      <c r="G415" s="13">
        <v>5.5328333517248876E-2</v>
      </c>
      <c r="H415" s="13" t="s">
        <v>610</v>
      </c>
      <c r="I415" s="13" t="s">
        <v>610</v>
      </c>
      <c r="J415" s="13">
        <v>0.10725731784547367</v>
      </c>
      <c r="K415" s="13">
        <v>0</v>
      </c>
      <c r="L415" s="13">
        <v>6.3245553203367597E-2</v>
      </c>
      <c r="M415" s="13" t="s">
        <v>610</v>
      </c>
      <c r="N415" s="13">
        <v>4.3850834138393066E-2</v>
      </c>
      <c r="O415" s="13">
        <v>5.3420459947688556E-2</v>
      </c>
      <c r="P415" s="13" t="s">
        <v>610</v>
      </c>
      <c r="Q415" s="13" t="s">
        <v>610</v>
      </c>
      <c r="R415" s="13">
        <v>0.11130476380190607</v>
      </c>
      <c r="S415" s="13">
        <v>0.32246536661907316</v>
      </c>
      <c r="T415" s="150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258</v>
      </c>
      <c r="C416" s="29"/>
      <c r="D416" s="13">
        <v>-1.2987012987013102E-2</v>
      </c>
      <c r="E416" s="13">
        <v>5.6277056277056259E-2</v>
      </c>
      <c r="F416" s="13">
        <v>7.3593073593073655E-2</v>
      </c>
      <c r="G416" s="13">
        <v>-3.0303030303030387E-2</v>
      </c>
      <c r="H416" s="13">
        <v>9.3896103896103895</v>
      </c>
      <c r="I416" s="13" t="s">
        <v>610</v>
      </c>
      <c r="J416" s="13">
        <v>-4.7619047619047561E-2</v>
      </c>
      <c r="K416" s="13">
        <v>3.8961038961039085E-2</v>
      </c>
      <c r="L416" s="13">
        <v>3.8961038961038863E-2</v>
      </c>
      <c r="M416" s="13" t="s">
        <v>610</v>
      </c>
      <c r="N416" s="13">
        <v>0.78354978354978311</v>
      </c>
      <c r="O416" s="13">
        <v>4.3290043290042934E-3</v>
      </c>
      <c r="P416" s="13" t="s">
        <v>610</v>
      </c>
      <c r="Q416" s="13" t="s">
        <v>610</v>
      </c>
      <c r="R416" s="13">
        <v>-8.2251082251082241E-2</v>
      </c>
      <c r="S416" s="13">
        <v>-0.48917748917748927</v>
      </c>
      <c r="T416" s="150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46" t="s">
        <v>259</v>
      </c>
      <c r="C417" s="47"/>
      <c r="D417" s="45">
        <v>0.28999999999999998</v>
      </c>
      <c r="E417" s="45">
        <v>0.1</v>
      </c>
      <c r="F417" s="45">
        <v>0.19</v>
      </c>
      <c r="G417" s="45">
        <v>0.39</v>
      </c>
      <c r="H417" s="45">
        <v>27.94</v>
      </c>
      <c r="I417" s="45">
        <v>23.12</v>
      </c>
      <c r="J417" s="45">
        <v>0.48</v>
      </c>
      <c r="K417" s="45" t="s">
        <v>260</v>
      </c>
      <c r="L417" s="45">
        <v>0</v>
      </c>
      <c r="M417" s="45">
        <v>52.02</v>
      </c>
      <c r="N417" s="45">
        <v>4.1399999999999997</v>
      </c>
      <c r="O417" s="45">
        <v>0.19</v>
      </c>
      <c r="P417" s="45">
        <v>138.71</v>
      </c>
      <c r="Q417" s="45">
        <v>2.89</v>
      </c>
      <c r="R417" s="45">
        <v>0.67</v>
      </c>
      <c r="S417" s="45">
        <v>2.94</v>
      </c>
      <c r="T417" s="150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B418" s="31" t="s">
        <v>291</v>
      </c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BM418" s="55"/>
    </row>
    <row r="419" spans="1:65">
      <c r="BM419" s="55"/>
    </row>
    <row r="420" spans="1:65" ht="15">
      <c r="B420" s="8" t="s">
        <v>505</v>
      </c>
      <c r="BM420" s="28" t="s">
        <v>277</v>
      </c>
    </row>
    <row r="421" spans="1:65" ht="15">
      <c r="A421" s="25" t="s">
        <v>11</v>
      </c>
      <c r="B421" s="18" t="s">
        <v>108</v>
      </c>
      <c r="C421" s="15" t="s">
        <v>109</v>
      </c>
      <c r="D421" s="16" t="s">
        <v>225</v>
      </c>
      <c r="E421" s="17" t="s">
        <v>225</v>
      </c>
      <c r="F421" s="15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9" t="s">
        <v>226</v>
      </c>
      <c r="C422" s="9" t="s">
        <v>226</v>
      </c>
      <c r="D422" s="148" t="s">
        <v>237</v>
      </c>
      <c r="E422" s="149" t="s">
        <v>242</v>
      </c>
      <c r="F422" s="15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 t="s">
        <v>3</v>
      </c>
    </row>
    <row r="423" spans="1:65">
      <c r="A423" s="30"/>
      <c r="B423" s="19"/>
      <c r="C423" s="9"/>
      <c r="D423" s="10" t="s">
        <v>262</v>
      </c>
      <c r="E423" s="11" t="s">
        <v>279</v>
      </c>
      <c r="F423" s="15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2</v>
      </c>
    </row>
    <row r="424" spans="1:65">
      <c r="A424" s="30"/>
      <c r="B424" s="19"/>
      <c r="C424" s="9"/>
      <c r="D424" s="26" t="s">
        <v>282</v>
      </c>
      <c r="E424" s="26" t="s">
        <v>281</v>
      </c>
      <c r="F424" s="15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8">
        <v>1</v>
      </c>
      <c r="C425" s="14">
        <v>1</v>
      </c>
      <c r="D425" s="22">
        <v>0.38700000000000001</v>
      </c>
      <c r="E425" s="22">
        <v>0.4</v>
      </c>
      <c r="F425" s="15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>
        <v>1</v>
      </c>
      <c r="C426" s="9">
        <v>2</v>
      </c>
      <c r="D426" s="11">
        <v>0.40500000000000003</v>
      </c>
      <c r="E426" s="11">
        <v>0.4</v>
      </c>
      <c r="F426" s="15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3</v>
      </c>
    </row>
    <row r="427" spans="1:65">
      <c r="A427" s="30"/>
      <c r="B427" s="19">
        <v>1</v>
      </c>
      <c r="C427" s="9">
        <v>3</v>
      </c>
      <c r="D427" s="11">
        <v>0.39</v>
      </c>
      <c r="E427" s="151">
        <v>0.3</v>
      </c>
      <c r="F427" s="15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16</v>
      </c>
    </row>
    <row r="428" spans="1:65">
      <c r="A428" s="30"/>
      <c r="B428" s="19">
        <v>1</v>
      </c>
      <c r="C428" s="9">
        <v>4</v>
      </c>
      <c r="D428" s="11">
        <v>0.39300000000000002</v>
      </c>
      <c r="E428" s="11">
        <v>0.4</v>
      </c>
      <c r="F428" s="15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0.39800000000000002</v>
      </c>
    </row>
    <row r="429" spans="1:65">
      <c r="A429" s="30"/>
      <c r="B429" s="19">
        <v>1</v>
      </c>
      <c r="C429" s="9">
        <v>5</v>
      </c>
      <c r="D429" s="11">
        <v>0.40500000000000003</v>
      </c>
      <c r="E429" s="11">
        <v>0.4</v>
      </c>
      <c r="F429" s="15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9</v>
      </c>
    </row>
    <row r="430" spans="1:65">
      <c r="A430" s="30"/>
      <c r="B430" s="19">
        <v>1</v>
      </c>
      <c r="C430" s="9">
        <v>6</v>
      </c>
      <c r="D430" s="11">
        <v>0.39600000000000002</v>
      </c>
      <c r="E430" s="11">
        <v>0.4</v>
      </c>
      <c r="F430" s="15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20" t="s">
        <v>255</v>
      </c>
      <c r="C431" s="12"/>
      <c r="D431" s="23">
        <v>0.39599999999999996</v>
      </c>
      <c r="E431" s="23">
        <v>0.3833333333333333</v>
      </c>
      <c r="F431" s="15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256</v>
      </c>
      <c r="C432" s="29"/>
      <c r="D432" s="11">
        <v>0.39450000000000002</v>
      </c>
      <c r="E432" s="11">
        <v>0.4</v>
      </c>
      <c r="F432" s="15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257</v>
      </c>
      <c r="C433" s="29"/>
      <c r="D433" s="24">
        <v>7.5894663844041175E-3</v>
      </c>
      <c r="E433" s="24">
        <v>4.0824829046386311E-2</v>
      </c>
      <c r="F433" s="15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86</v>
      </c>
      <c r="C434" s="29"/>
      <c r="D434" s="13">
        <v>1.9165319152535651E-2</v>
      </c>
      <c r="E434" s="13">
        <v>0.10649955403405126</v>
      </c>
      <c r="F434" s="15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258</v>
      </c>
      <c r="C435" s="29"/>
      <c r="D435" s="13">
        <v>-5.0251256281408363E-3</v>
      </c>
      <c r="E435" s="13">
        <v>-3.6850921273031911E-2</v>
      </c>
      <c r="F435" s="15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46" t="s">
        <v>259</v>
      </c>
      <c r="C436" s="47"/>
      <c r="D436" s="45">
        <v>0.67</v>
      </c>
      <c r="E436" s="45">
        <v>0.67</v>
      </c>
      <c r="F436" s="15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1"/>
      <c r="C437" s="20"/>
      <c r="D437" s="20"/>
      <c r="E437" s="20"/>
      <c r="BM437" s="55"/>
    </row>
    <row r="438" spans="1:65" ht="15">
      <c r="B438" s="8" t="s">
        <v>445</v>
      </c>
      <c r="BM438" s="28" t="s">
        <v>66</v>
      </c>
    </row>
    <row r="439" spans="1:65" ht="15">
      <c r="A439" s="25" t="s">
        <v>14</v>
      </c>
      <c r="B439" s="18" t="s">
        <v>108</v>
      </c>
      <c r="C439" s="15" t="s">
        <v>109</v>
      </c>
      <c r="D439" s="16" t="s">
        <v>225</v>
      </c>
      <c r="E439" s="17" t="s">
        <v>225</v>
      </c>
      <c r="F439" s="17" t="s">
        <v>225</v>
      </c>
      <c r="G439" s="17" t="s">
        <v>225</v>
      </c>
      <c r="H439" s="17" t="s">
        <v>225</v>
      </c>
      <c r="I439" s="17" t="s">
        <v>225</v>
      </c>
      <c r="J439" s="17" t="s">
        <v>225</v>
      </c>
      <c r="K439" s="17" t="s">
        <v>225</v>
      </c>
      <c r="L439" s="17" t="s">
        <v>225</v>
      </c>
      <c r="M439" s="17" t="s">
        <v>225</v>
      </c>
      <c r="N439" s="17" t="s">
        <v>225</v>
      </c>
      <c r="O439" s="17" t="s">
        <v>225</v>
      </c>
      <c r="P439" s="17" t="s">
        <v>225</v>
      </c>
      <c r="Q439" s="17" t="s">
        <v>225</v>
      </c>
      <c r="R439" s="17" t="s">
        <v>225</v>
      </c>
      <c r="S439" s="17" t="s">
        <v>225</v>
      </c>
      <c r="T439" s="150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9" t="s">
        <v>226</v>
      </c>
      <c r="C440" s="9" t="s">
        <v>226</v>
      </c>
      <c r="D440" s="148" t="s">
        <v>228</v>
      </c>
      <c r="E440" s="149" t="s">
        <v>230</v>
      </c>
      <c r="F440" s="149" t="s">
        <v>231</v>
      </c>
      <c r="G440" s="149" t="s">
        <v>232</v>
      </c>
      <c r="H440" s="149" t="s">
        <v>235</v>
      </c>
      <c r="I440" s="149" t="s">
        <v>236</v>
      </c>
      <c r="J440" s="149" t="s">
        <v>237</v>
      </c>
      <c r="K440" s="149" t="s">
        <v>238</v>
      </c>
      <c r="L440" s="149" t="s">
        <v>239</v>
      </c>
      <c r="M440" s="149" t="s">
        <v>240</v>
      </c>
      <c r="N440" s="149" t="s">
        <v>241</v>
      </c>
      <c r="O440" s="149" t="s">
        <v>242</v>
      </c>
      <c r="P440" s="149" t="s">
        <v>243</v>
      </c>
      <c r="Q440" s="149" t="s">
        <v>244</v>
      </c>
      <c r="R440" s="149" t="s">
        <v>246</v>
      </c>
      <c r="S440" s="149" t="s">
        <v>247</v>
      </c>
      <c r="T440" s="150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 t="s">
        <v>3</v>
      </c>
    </row>
    <row r="441" spans="1:65">
      <c r="A441" s="30"/>
      <c r="B441" s="19"/>
      <c r="C441" s="9"/>
      <c r="D441" s="10" t="s">
        <v>262</v>
      </c>
      <c r="E441" s="11" t="s">
        <v>262</v>
      </c>
      <c r="F441" s="11" t="s">
        <v>262</v>
      </c>
      <c r="G441" s="11" t="s">
        <v>279</v>
      </c>
      <c r="H441" s="11" t="s">
        <v>279</v>
      </c>
      <c r="I441" s="11" t="s">
        <v>262</v>
      </c>
      <c r="J441" s="11" t="s">
        <v>262</v>
      </c>
      <c r="K441" s="11" t="s">
        <v>262</v>
      </c>
      <c r="L441" s="11" t="s">
        <v>262</v>
      </c>
      <c r="M441" s="11" t="s">
        <v>262</v>
      </c>
      <c r="N441" s="11" t="s">
        <v>279</v>
      </c>
      <c r="O441" s="11" t="s">
        <v>279</v>
      </c>
      <c r="P441" s="11" t="s">
        <v>262</v>
      </c>
      <c r="Q441" s="11" t="s">
        <v>278</v>
      </c>
      <c r="R441" s="11" t="s">
        <v>279</v>
      </c>
      <c r="S441" s="11" t="s">
        <v>262</v>
      </c>
      <c r="T441" s="150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2</v>
      </c>
    </row>
    <row r="442" spans="1:65">
      <c r="A442" s="30"/>
      <c r="B442" s="19"/>
      <c r="C442" s="9"/>
      <c r="D442" s="26" t="s">
        <v>280</v>
      </c>
      <c r="E442" s="26" t="s">
        <v>281</v>
      </c>
      <c r="F442" s="26" t="s">
        <v>281</v>
      </c>
      <c r="G442" s="26" t="s">
        <v>282</v>
      </c>
      <c r="H442" s="26" t="s">
        <v>283</v>
      </c>
      <c r="I442" s="26" t="s">
        <v>281</v>
      </c>
      <c r="J442" s="26" t="s">
        <v>282</v>
      </c>
      <c r="K442" s="26" t="s">
        <v>282</v>
      </c>
      <c r="L442" s="26" t="s">
        <v>283</v>
      </c>
      <c r="M442" s="26" t="s">
        <v>283</v>
      </c>
      <c r="N442" s="26" t="s">
        <v>282</v>
      </c>
      <c r="O442" s="26" t="s">
        <v>281</v>
      </c>
      <c r="P442" s="26" t="s">
        <v>115</v>
      </c>
      <c r="Q442" s="26" t="s">
        <v>281</v>
      </c>
      <c r="R442" s="26" t="s">
        <v>280</v>
      </c>
      <c r="S442" s="26" t="s">
        <v>281</v>
      </c>
      <c r="T442" s="150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3</v>
      </c>
    </row>
    <row r="443" spans="1:65">
      <c r="A443" s="30"/>
      <c r="B443" s="18">
        <v>1</v>
      </c>
      <c r="C443" s="14">
        <v>1</v>
      </c>
      <c r="D443" s="152">
        <v>0.84</v>
      </c>
      <c r="E443" s="22">
        <v>0.69299999999999995</v>
      </c>
      <c r="F443" s="22">
        <v>0.69699999999999995</v>
      </c>
      <c r="G443" s="22">
        <v>0.74</v>
      </c>
      <c r="H443" s="152">
        <v>0.7</v>
      </c>
      <c r="I443" s="22">
        <v>0.70299999999999996</v>
      </c>
      <c r="J443" s="22">
        <v>0.78</v>
      </c>
      <c r="K443" s="22">
        <v>0.76</v>
      </c>
      <c r="L443" s="152">
        <v>0.6</v>
      </c>
      <c r="M443" s="152">
        <v>3.6298897703492698E-2</v>
      </c>
      <c r="N443" s="22">
        <v>0.71</v>
      </c>
      <c r="O443" s="22">
        <v>0.72</v>
      </c>
      <c r="P443" s="22">
        <v>0.748</v>
      </c>
      <c r="Q443" s="152" t="s">
        <v>102</v>
      </c>
      <c r="R443" s="22">
        <v>0.72</v>
      </c>
      <c r="S443" s="22">
        <v>0.71499999999999997</v>
      </c>
      <c r="T443" s="150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>
        <v>1</v>
      </c>
      <c r="C444" s="9">
        <v>2</v>
      </c>
      <c r="D444" s="153">
        <v>0.82</v>
      </c>
      <c r="E444" s="11">
        <v>0.74</v>
      </c>
      <c r="F444" s="11">
        <v>0.70799999999999996</v>
      </c>
      <c r="G444" s="11">
        <v>0.72</v>
      </c>
      <c r="H444" s="153">
        <v>0.7</v>
      </c>
      <c r="I444" s="11">
        <v>0.72899999999999998</v>
      </c>
      <c r="J444" s="11">
        <v>0.8</v>
      </c>
      <c r="K444" s="11">
        <v>0.75</v>
      </c>
      <c r="L444" s="153">
        <v>0.6</v>
      </c>
      <c r="M444" s="153">
        <v>3.7382385929771299E-2</v>
      </c>
      <c r="N444" s="11">
        <v>0.71</v>
      </c>
      <c r="O444" s="11">
        <v>0.74</v>
      </c>
      <c r="P444" s="11">
        <v>0.73299999999999998</v>
      </c>
      <c r="Q444" s="153" t="s">
        <v>102</v>
      </c>
      <c r="R444" s="11">
        <v>0.73</v>
      </c>
      <c r="S444" s="11">
        <v>0.71399999999999997</v>
      </c>
      <c r="T444" s="150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20</v>
      </c>
    </row>
    <row r="445" spans="1:65">
      <c r="A445" s="30"/>
      <c r="B445" s="19">
        <v>1</v>
      </c>
      <c r="C445" s="9">
        <v>3</v>
      </c>
      <c r="D445" s="151">
        <v>0.75</v>
      </c>
      <c r="E445" s="11">
        <v>0.749</v>
      </c>
      <c r="F445" s="11">
        <v>0.71399999999999997</v>
      </c>
      <c r="G445" s="11">
        <v>0.73</v>
      </c>
      <c r="H445" s="153">
        <v>0.7</v>
      </c>
      <c r="I445" s="11">
        <v>0.72699999999999998</v>
      </c>
      <c r="J445" s="11">
        <v>0.78</v>
      </c>
      <c r="K445" s="11">
        <v>0.76</v>
      </c>
      <c r="L445" s="153">
        <v>0.6</v>
      </c>
      <c r="M445" s="153">
        <v>3.6069764841362199E-2</v>
      </c>
      <c r="N445" s="11">
        <v>0.72</v>
      </c>
      <c r="O445" s="11">
        <v>0.7</v>
      </c>
      <c r="P445" s="11">
        <v>0.72599999999999998</v>
      </c>
      <c r="Q445" s="153" t="s">
        <v>102</v>
      </c>
      <c r="R445" s="11">
        <v>0.73</v>
      </c>
      <c r="S445" s="11">
        <v>0.70599999999999996</v>
      </c>
      <c r="T445" s="150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16</v>
      </c>
    </row>
    <row r="446" spans="1:65">
      <c r="A446" s="30"/>
      <c r="B446" s="19">
        <v>1</v>
      </c>
      <c r="C446" s="9">
        <v>4</v>
      </c>
      <c r="D446" s="153">
        <v>0.82</v>
      </c>
      <c r="E446" s="11">
        <v>0.70899999999999996</v>
      </c>
      <c r="F446" s="11">
        <v>0.71099999999999997</v>
      </c>
      <c r="G446" s="11">
        <v>0.73</v>
      </c>
      <c r="H446" s="153">
        <v>0.7</v>
      </c>
      <c r="I446" s="11">
        <v>0.69299999999999995</v>
      </c>
      <c r="J446" s="11">
        <v>0.78</v>
      </c>
      <c r="K446" s="11">
        <v>0.77</v>
      </c>
      <c r="L446" s="153">
        <v>0.6</v>
      </c>
      <c r="M446" s="153">
        <v>3.4864196204452302E-2</v>
      </c>
      <c r="N446" s="11">
        <v>0.74</v>
      </c>
      <c r="O446" s="11">
        <v>0.72</v>
      </c>
      <c r="P446" s="11">
        <v>0.77300000000000002</v>
      </c>
      <c r="Q446" s="153" t="s">
        <v>102</v>
      </c>
      <c r="R446" s="11">
        <v>0.73</v>
      </c>
      <c r="S446" s="11">
        <v>0.69299999999999995</v>
      </c>
      <c r="T446" s="150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0.73207575757575782</v>
      </c>
    </row>
    <row r="447" spans="1:65">
      <c r="A447" s="30"/>
      <c r="B447" s="19">
        <v>1</v>
      </c>
      <c r="C447" s="9">
        <v>5</v>
      </c>
      <c r="D447" s="153">
        <v>0.81</v>
      </c>
      <c r="E447" s="11">
        <v>0.745</v>
      </c>
      <c r="F447" s="11">
        <v>0.72099999999999997</v>
      </c>
      <c r="G447" s="11">
        <v>0.74</v>
      </c>
      <c r="H447" s="153">
        <v>0.7</v>
      </c>
      <c r="I447" s="11">
        <v>0.71899999999999997</v>
      </c>
      <c r="J447" s="11">
        <v>0.77</v>
      </c>
      <c r="K447" s="11">
        <v>0.77</v>
      </c>
      <c r="L447" s="153">
        <v>0.6</v>
      </c>
      <c r="M447" s="153">
        <v>3.70690744679298E-2</v>
      </c>
      <c r="N447" s="11">
        <v>0.75</v>
      </c>
      <c r="O447" s="11">
        <v>0.71</v>
      </c>
      <c r="P447" s="11">
        <v>0.76800000000000002</v>
      </c>
      <c r="Q447" s="153" t="s">
        <v>102</v>
      </c>
      <c r="R447" s="11">
        <v>0.72</v>
      </c>
      <c r="S447" s="11">
        <v>0.70499999999999996</v>
      </c>
      <c r="T447" s="150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89</v>
      </c>
    </row>
    <row r="448" spans="1:65">
      <c r="A448" s="30"/>
      <c r="B448" s="19">
        <v>1</v>
      </c>
      <c r="C448" s="9">
        <v>6</v>
      </c>
      <c r="D448" s="153">
        <v>0.8</v>
      </c>
      <c r="E448" s="11">
        <v>0.73499999999999999</v>
      </c>
      <c r="F448" s="11">
        <v>0.69299999999999995</v>
      </c>
      <c r="G448" s="11">
        <v>0.72</v>
      </c>
      <c r="H448" s="153">
        <v>0.7</v>
      </c>
      <c r="I448" s="11">
        <v>0.68300000000000005</v>
      </c>
      <c r="J448" s="11">
        <v>0.77</v>
      </c>
      <c r="K448" s="11">
        <v>0.76</v>
      </c>
      <c r="L448" s="153">
        <v>0.6</v>
      </c>
      <c r="M448" s="153">
        <v>3.7545607626974599E-2</v>
      </c>
      <c r="N448" s="11">
        <v>0.74</v>
      </c>
      <c r="O448" s="11">
        <v>0.72</v>
      </c>
      <c r="P448" s="11">
        <v>0.754</v>
      </c>
      <c r="Q448" s="153" t="s">
        <v>102</v>
      </c>
      <c r="R448" s="11">
        <v>0.73</v>
      </c>
      <c r="S448" s="11">
        <v>0.74299999999999999</v>
      </c>
      <c r="T448" s="150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20" t="s">
        <v>255</v>
      </c>
      <c r="C449" s="12"/>
      <c r="D449" s="23">
        <v>0.80666666666666664</v>
      </c>
      <c r="E449" s="23">
        <v>0.72850000000000004</v>
      </c>
      <c r="F449" s="23">
        <v>0.70733333333333326</v>
      </c>
      <c r="G449" s="23">
        <v>0.73</v>
      </c>
      <c r="H449" s="23">
        <v>0.70000000000000007</v>
      </c>
      <c r="I449" s="23">
        <v>0.70899999999999996</v>
      </c>
      <c r="J449" s="23">
        <v>0.78000000000000014</v>
      </c>
      <c r="K449" s="23">
        <v>0.76166666666666671</v>
      </c>
      <c r="L449" s="23">
        <v>0.6</v>
      </c>
      <c r="M449" s="23">
        <v>3.6538321128997145E-2</v>
      </c>
      <c r="N449" s="23">
        <v>0.72833333333333339</v>
      </c>
      <c r="O449" s="23">
        <v>0.71833333333333327</v>
      </c>
      <c r="P449" s="23">
        <v>0.75033333333333341</v>
      </c>
      <c r="Q449" s="23" t="s">
        <v>610</v>
      </c>
      <c r="R449" s="23">
        <v>0.72666666666666657</v>
      </c>
      <c r="S449" s="23">
        <v>0.71266666666666667</v>
      </c>
      <c r="T449" s="150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256</v>
      </c>
      <c r="C450" s="29"/>
      <c r="D450" s="11">
        <v>0.81499999999999995</v>
      </c>
      <c r="E450" s="11">
        <v>0.73750000000000004</v>
      </c>
      <c r="F450" s="11">
        <v>0.70950000000000002</v>
      </c>
      <c r="G450" s="11">
        <v>0.73</v>
      </c>
      <c r="H450" s="11">
        <v>0.7</v>
      </c>
      <c r="I450" s="11">
        <v>0.71099999999999997</v>
      </c>
      <c r="J450" s="11">
        <v>0.78</v>
      </c>
      <c r="K450" s="11">
        <v>0.76</v>
      </c>
      <c r="L450" s="11">
        <v>0.6</v>
      </c>
      <c r="M450" s="11">
        <v>3.6683986085711245E-2</v>
      </c>
      <c r="N450" s="11">
        <v>0.73</v>
      </c>
      <c r="O450" s="11">
        <v>0.72</v>
      </c>
      <c r="P450" s="11">
        <v>0.751</v>
      </c>
      <c r="Q450" s="11" t="s">
        <v>610</v>
      </c>
      <c r="R450" s="11">
        <v>0.73</v>
      </c>
      <c r="S450" s="11">
        <v>0.71</v>
      </c>
      <c r="T450" s="150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257</v>
      </c>
      <c r="C451" s="29"/>
      <c r="D451" s="24">
        <v>3.0767948691238188E-2</v>
      </c>
      <c r="E451" s="24">
        <v>2.2394195676558711E-2</v>
      </c>
      <c r="F451" s="24">
        <v>1.0557777543908893E-2</v>
      </c>
      <c r="G451" s="24">
        <v>8.9442719099991665E-3</v>
      </c>
      <c r="H451" s="24">
        <v>1.2161883888976234E-16</v>
      </c>
      <c r="I451" s="24">
        <v>1.8931455305918759E-2</v>
      </c>
      <c r="J451" s="24">
        <v>1.0954451150103333E-2</v>
      </c>
      <c r="K451" s="24">
        <v>7.5277265270908165E-3</v>
      </c>
      <c r="L451" s="24">
        <v>0</v>
      </c>
      <c r="M451" s="24">
        <v>1.008794668705833E-3</v>
      </c>
      <c r="N451" s="24">
        <v>1.7224014243685099E-2</v>
      </c>
      <c r="O451" s="24">
        <v>1.3291601358251269E-2</v>
      </c>
      <c r="P451" s="24">
        <v>1.8640457791231076E-2</v>
      </c>
      <c r="Q451" s="24" t="s">
        <v>610</v>
      </c>
      <c r="R451" s="24">
        <v>5.1639777949432277E-3</v>
      </c>
      <c r="S451" s="24">
        <v>1.6836468354933205E-2</v>
      </c>
      <c r="T451" s="205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  <c r="AE451" s="206"/>
      <c r="AF451" s="206"/>
      <c r="AG451" s="206"/>
      <c r="AH451" s="206"/>
      <c r="AI451" s="206"/>
      <c r="AJ451" s="206"/>
      <c r="AK451" s="206"/>
      <c r="AL451" s="206"/>
      <c r="AM451" s="206"/>
      <c r="AN451" s="206"/>
      <c r="AO451" s="206"/>
      <c r="AP451" s="206"/>
      <c r="AQ451" s="206"/>
      <c r="AR451" s="206"/>
      <c r="AS451" s="206"/>
      <c r="AT451" s="206"/>
      <c r="AU451" s="206"/>
      <c r="AV451" s="206"/>
      <c r="AW451" s="206"/>
      <c r="AX451" s="206"/>
      <c r="AY451" s="206"/>
      <c r="AZ451" s="206"/>
      <c r="BA451" s="206"/>
      <c r="BB451" s="206"/>
      <c r="BC451" s="206"/>
      <c r="BD451" s="206"/>
      <c r="BE451" s="206"/>
      <c r="BF451" s="206"/>
      <c r="BG451" s="206"/>
      <c r="BH451" s="206"/>
      <c r="BI451" s="206"/>
      <c r="BJ451" s="206"/>
      <c r="BK451" s="206"/>
      <c r="BL451" s="206"/>
      <c r="BM451" s="56"/>
    </row>
    <row r="452" spans="1:65">
      <c r="A452" s="30"/>
      <c r="B452" s="3" t="s">
        <v>86</v>
      </c>
      <c r="C452" s="29"/>
      <c r="D452" s="13">
        <v>3.8142085154427505E-2</v>
      </c>
      <c r="E452" s="13">
        <v>3.0740145060478667E-2</v>
      </c>
      <c r="F452" s="13">
        <v>1.4926169948975816E-2</v>
      </c>
      <c r="G452" s="13">
        <v>1.2252427273971462E-2</v>
      </c>
      <c r="H452" s="13">
        <v>1.7374119841394619E-16</v>
      </c>
      <c r="I452" s="13">
        <v>2.6701629486486262E-2</v>
      </c>
      <c r="J452" s="13">
        <v>1.4044168141158117E-2</v>
      </c>
      <c r="K452" s="13">
        <v>9.8832295760492121E-3</v>
      </c>
      <c r="L452" s="13">
        <v>0</v>
      </c>
      <c r="M452" s="13">
        <v>2.7609223345109974E-2</v>
      </c>
      <c r="N452" s="13">
        <v>2.3648532142359402E-2</v>
      </c>
      <c r="O452" s="13">
        <v>1.8503389361834714E-2</v>
      </c>
      <c r="P452" s="13">
        <v>2.4842902431671799E-2</v>
      </c>
      <c r="Q452" s="13" t="s">
        <v>610</v>
      </c>
      <c r="R452" s="13">
        <v>7.1063914609310486E-3</v>
      </c>
      <c r="S452" s="13">
        <v>2.3624604801122363E-2</v>
      </c>
      <c r="T452" s="150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30"/>
      <c r="B453" s="3" t="s">
        <v>258</v>
      </c>
      <c r="C453" s="29"/>
      <c r="D453" s="13">
        <v>0.1018896040731001</v>
      </c>
      <c r="E453" s="13">
        <v>-4.8844092141485662E-3</v>
      </c>
      <c r="F453" s="13">
        <v>-3.379762816400067E-2</v>
      </c>
      <c r="G453" s="13">
        <v>-2.8354409421118554E-3</v>
      </c>
      <c r="H453" s="13">
        <v>-4.3814806382846849E-2</v>
      </c>
      <c r="I453" s="13">
        <v>-3.1520996750626473E-2</v>
      </c>
      <c r="J453" s="13">
        <v>6.5463501459113616E-2</v>
      </c>
      <c r="K453" s="13">
        <v>4.0420555911997669E-2</v>
      </c>
      <c r="L453" s="13">
        <v>-0.18041269118529746</v>
      </c>
      <c r="M453" s="13">
        <v>-0.9500894261954631</v>
      </c>
      <c r="N453" s="13">
        <v>-5.1120723554859415E-3</v>
      </c>
      <c r="O453" s="13">
        <v>-1.8771860835731125E-2</v>
      </c>
      <c r="P453" s="13">
        <v>2.4939462301053261E-2</v>
      </c>
      <c r="Q453" s="13" t="s">
        <v>610</v>
      </c>
      <c r="R453" s="13">
        <v>-7.3887037688602497E-3</v>
      </c>
      <c r="S453" s="13">
        <v>-2.6512407641203217E-2</v>
      </c>
      <c r="T453" s="150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46" t="s">
        <v>259</v>
      </c>
      <c r="C454" s="47"/>
      <c r="D454" s="45">
        <v>2.61</v>
      </c>
      <c r="E454" s="45">
        <v>0</v>
      </c>
      <c r="F454" s="45">
        <v>0.7</v>
      </c>
      <c r="G454" s="45">
        <v>0.05</v>
      </c>
      <c r="H454" s="45" t="s">
        <v>260</v>
      </c>
      <c r="I454" s="45">
        <v>0.65</v>
      </c>
      <c r="J454" s="45">
        <v>1.72</v>
      </c>
      <c r="K454" s="45">
        <v>1.1100000000000001</v>
      </c>
      <c r="L454" s="45" t="s">
        <v>260</v>
      </c>
      <c r="M454" s="45">
        <v>23.04</v>
      </c>
      <c r="N454" s="45">
        <v>0</v>
      </c>
      <c r="O454" s="45">
        <v>0.34</v>
      </c>
      <c r="P454" s="45">
        <v>0.73</v>
      </c>
      <c r="Q454" s="45">
        <v>58.99</v>
      </c>
      <c r="R454" s="45">
        <v>0.06</v>
      </c>
      <c r="S454" s="45">
        <v>0.52</v>
      </c>
      <c r="T454" s="150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1" t="s">
        <v>292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BM455" s="55"/>
    </row>
    <row r="456" spans="1:65">
      <c r="BM456" s="55"/>
    </row>
    <row r="457" spans="1:65" ht="15">
      <c r="B457" s="8" t="s">
        <v>506</v>
      </c>
      <c r="BM457" s="28" t="s">
        <v>66</v>
      </c>
    </row>
    <row r="458" spans="1:65" ht="15">
      <c r="A458" s="25" t="s">
        <v>54</v>
      </c>
      <c r="B458" s="18" t="s">
        <v>108</v>
      </c>
      <c r="C458" s="15" t="s">
        <v>109</v>
      </c>
      <c r="D458" s="16" t="s">
        <v>225</v>
      </c>
      <c r="E458" s="17" t="s">
        <v>225</v>
      </c>
      <c r="F458" s="17" t="s">
        <v>225</v>
      </c>
      <c r="G458" s="17" t="s">
        <v>225</v>
      </c>
      <c r="H458" s="17" t="s">
        <v>225</v>
      </c>
      <c r="I458" s="17" t="s">
        <v>225</v>
      </c>
      <c r="J458" s="17" t="s">
        <v>225</v>
      </c>
      <c r="K458" s="17" t="s">
        <v>225</v>
      </c>
      <c r="L458" s="17" t="s">
        <v>225</v>
      </c>
      <c r="M458" s="17" t="s">
        <v>225</v>
      </c>
      <c r="N458" s="17" t="s">
        <v>225</v>
      </c>
      <c r="O458" s="17" t="s">
        <v>225</v>
      </c>
      <c r="P458" s="17" t="s">
        <v>225</v>
      </c>
      <c r="Q458" s="17" t="s">
        <v>225</v>
      </c>
      <c r="R458" s="17" t="s">
        <v>225</v>
      </c>
      <c r="S458" s="17" t="s">
        <v>225</v>
      </c>
      <c r="T458" s="17" t="s">
        <v>225</v>
      </c>
      <c r="U458" s="17" t="s">
        <v>225</v>
      </c>
      <c r="V458" s="17" t="s">
        <v>225</v>
      </c>
      <c r="W458" s="17" t="s">
        <v>225</v>
      </c>
      <c r="X458" s="17" t="s">
        <v>225</v>
      </c>
      <c r="Y458" s="150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1</v>
      </c>
    </row>
    <row r="459" spans="1:65">
      <c r="A459" s="30"/>
      <c r="B459" s="19" t="s">
        <v>226</v>
      </c>
      <c r="C459" s="9" t="s">
        <v>226</v>
      </c>
      <c r="D459" s="148" t="s">
        <v>228</v>
      </c>
      <c r="E459" s="149" t="s">
        <v>229</v>
      </c>
      <c r="F459" s="149" t="s">
        <v>230</v>
      </c>
      <c r="G459" s="149" t="s">
        <v>231</v>
      </c>
      <c r="H459" s="149" t="s">
        <v>232</v>
      </c>
      <c r="I459" s="149" t="s">
        <v>233</v>
      </c>
      <c r="J459" s="149" t="s">
        <v>234</v>
      </c>
      <c r="K459" s="149" t="s">
        <v>235</v>
      </c>
      <c r="L459" s="149" t="s">
        <v>236</v>
      </c>
      <c r="M459" s="149" t="s">
        <v>237</v>
      </c>
      <c r="N459" s="149" t="s">
        <v>238</v>
      </c>
      <c r="O459" s="149" t="s">
        <v>239</v>
      </c>
      <c r="P459" s="149" t="s">
        <v>240</v>
      </c>
      <c r="Q459" s="149" t="s">
        <v>241</v>
      </c>
      <c r="R459" s="149" t="s">
        <v>242</v>
      </c>
      <c r="S459" s="149" t="s">
        <v>243</v>
      </c>
      <c r="T459" s="149" t="s">
        <v>244</v>
      </c>
      <c r="U459" s="149" t="s">
        <v>245</v>
      </c>
      <c r="V459" s="149" t="s">
        <v>246</v>
      </c>
      <c r="W459" s="149" t="s">
        <v>247</v>
      </c>
      <c r="X459" s="149" t="s">
        <v>248</v>
      </c>
      <c r="Y459" s="150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 t="s">
        <v>1</v>
      </c>
    </row>
    <row r="460" spans="1:65">
      <c r="A460" s="30"/>
      <c r="B460" s="19"/>
      <c r="C460" s="9"/>
      <c r="D460" s="10" t="s">
        <v>278</v>
      </c>
      <c r="E460" s="11" t="s">
        <v>262</v>
      </c>
      <c r="F460" s="11" t="s">
        <v>262</v>
      </c>
      <c r="G460" s="11" t="s">
        <v>262</v>
      </c>
      <c r="H460" s="11" t="s">
        <v>279</v>
      </c>
      <c r="I460" s="11" t="s">
        <v>278</v>
      </c>
      <c r="J460" s="11" t="s">
        <v>278</v>
      </c>
      <c r="K460" s="11" t="s">
        <v>279</v>
      </c>
      <c r="L460" s="11" t="s">
        <v>262</v>
      </c>
      <c r="M460" s="11" t="s">
        <v>278</v>
      </c>
      <c r="N460" s="11" t="s">
        <v>278</v>
      </c>
      <c r="O460" s="11" t="s">
        <v>278</v>
      </c>
      <c r="P460" s="11" t="s">
        <v>279</v>
      </c>
      <c r="Q460" s="11" t="s">
        <v>279</v>
      </c>
      <c r="R460" s="11" t="s">
        <v>279</v>
      </c>
      <c r="S460" s="11" t="s">
        <v>262</v>
      </c>
      <c r="T460" s="11" t="s">
        <v>278</v>
      </c>
      <c r="U460" s="11" t="s">
        <v>278</v>
      </c>
      <c r="V460" s="11" t="s">
        <v>279</v>
      </c>
      <c r="W460" s="11" t="s">
        <v>262</v>
      </c>
      <c r="X460" s="11" t="s">
        <v>262</v>
      </c>
      <c r="Y460" s="150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3</v>
      </c>
    </row>
    <row r="461" spans="1:65">
      <c r="A461" s="30"/>
      <c r="B461" s="19"/>
      <c r="C461" s="9"/>
      <c r="D461" s="26" t="s">
        <v>280</v>
      </c>
      <c r="E461" s="26" t="s">
        <v>254</v>
      </c>
      <c r="F461" s="26" t="s">
        <v>281</v>
      </c>
      <c r="G461" s="26" t="s">
        <v>281</v>
      </c>
      <c r="H461" s="26" t="s">
        <v>282</v>
      </c>
      <c r="I461" s="26" t="s">
        <v>281</v>
      </c>
      <c r="J461" s="26" t="s">
        <v>283</v>
      </c>
      <c r="K461" s="26" t="s">
        <v>283</v>
      </c>
      <c r="L461" s="26" t="s">
        <v>281</v>
      </c>
      <c r="M461" s="26" t="s">
        <v>282</v>
      </c>
      <c r="N461" s="26" t="s">
        <v>282</v>
      </c>
      <c r="O461" s="26" t="s">
        <v>283</v>
      </c>
      <c r="P461" s="26" t="s">
        <v>283</v>
      </c>
      <c r="Q461" s="26" t="s">
        <v>282</v>
      </c>
      <c r="R461" s="26" t="s">
        <v>281</v>
      </c>
      <c r="S461" s="26" t="s">
        <v>281</v>
      </c>
      <c r="T461" s="26" t="s">
        <v>281</v>
      </c>
      <c r="U461" s="26" t="s">
        <v>280</v>
      </c>
      <c r="V461" s="26" t="s">
        <v>280</v>
      </c>
      <c r="W461" s="26" t="s">
        <v>281</v>
      </c>
      <c r="X461" s="26" t="s">
        <v>281</v>
      </c>
      <c r="Y461" s="150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3</v>
      </c>
    </row>
    <row r="462" spans="1:65">
      <c r="A462" s="30"/>
      <c r="B462" s="18">
        <v>1</v>
      </c>
      <c r="C462" s="14">
        <v>1</v>
      </c>
      <c r="D462" s="228">
        <v>0.77</v>
      </c>
      <c r="E462" s="228">
        <v>0.74</v>
      </c>
      <c r="F462" s="228">
        <v>0.74</v>
      </c>
      <c r="G462" s="228">
        <v>0.75</v>
      </c>
      <c r="H462" s="228">
        <v>0.77500000000000002</v>
      </c>
      <c r="I462" s="228">
        <v>0.75</v>
      </c>
      <c r="J462" s="228">
        <v>0.77973824999999997</v>
      </c>
      <c r="K462" s="228">
        <v>0.74</v>
      </c>
      <c r="L462" s="228">
        <v>0.72</v>
      </c>
      <c r="M462" s="228">
        <v>0.75760000000000005</v>
      </c>
      <c r="N462" s="228">
        <v>0.72329999999999994</v>
      </c>
      <c r="O462" s="228">
        <v>0.81000000000000016</v>
      </c>
      <c r="P462" s="229">
        <v>0.75</v>
      </c>
      <c r="Q462" s="228">
        <v>0.80499999999999994</v>
      </c>
      <c r="R462" s="228">
        <v>0.76</v>
      </c>
      <c r="S462" s="228">
        <v>0.77</v>
      </c>
      <c r="T462" s="228">
        <v>0.79050000000000009</v>
      </c>
      <c r="U462" s="228">
        <v>0.71789999999999998</v>
      </c>
      <c r="V462" s="228">
        <v>0.77</v>
      </c>
      <c r="W462" s="228">
        <v>0.76</v>
      </c>
      <c r="X462" s="228">
        <v>0.71</v>
      </c>
      <c r="Y462" s="205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  <c r="AM462" s="206"/>
      <c r="AN462" s="206"/>
      <c r="AO462" s="206"/>
      <c r="AP462" s="206"/>
      <c r="AQ462" s="206"/>
      <c r="AR462" s="206"/>
      <c r="AS462" s="206"/>
      <c r="AT462" s="206"/>
      <c r="AU462" s="206"/>
      <c r="AV462" s="206"/>
      <c r="AW462" s="206"/>
      <c r="AX462" s="206"/>
      <c r="AY462" s="206"/>
      <c r="AZ462" s="206"/>
      <c r="BA462" s="206"/>
      <c r="BB462" s="206"/>
      <c r="BC462" s="206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31">
        <v>1</v>
      </c>
    </row>
    <row r="463" spans="1:65">
      <c r="A463" s="30"/>
      <c r="B463" s="19">
        <v>1</v>
      </c>
      <c r="C463" s="9">
        <v>2</v>
      </c>
      <c r="D463" s="24">
        <v>0.77</v>
      </c>
      <c r="E463" s="24">
        <v>0.74</v>
      </c>
      <c r="F463" s="24">
        <v>0.75</v>
      </c>
      <c r="G463" s="24">
        <v>0.77</v>
      </c>
      <c r="H463" s="24">
        <v>0.752</v>
      </c>
      <c r="I463" s="24">
        <v>0.76</v>
      </c>
      <c r="J463" s="24">
        <v>0.76002700000000001</v>
      </c>
      <c r="K463" s="24">
        <v>0.73</v>
      </c>
      <c r="L463" s="24">
        <v>0.73</v>
      </c>
      <c r="M463" s="24">
        <v>0.78549999999999986</v>
      </c>
      <c r="N463" s="24">
        <v>0.73089999999999999</v>
      </c>
      <c r="O463" s="24">
        <v>0.8</v>
      </c>
      <c r="P463" s="24">
        <v>0.71</v>
      </c>
      <c r="Q463" s="24">
        <v>0.80400000000000005</v>
      </c>
      <c r="R463" s="24">
        <v>0.71</v>
      </c>
      <c r="S463" s="24">
        <v>0.75</v>
      </c>
      <c r="T463" s="24">
        <v>0.79710000000000003</v>
      </c>
      <c r="U463" s="24">
        <v>0.72150000000000003</v>
      </c>
      <c r="V463" s="24">
        <v>0.77</v>
      </c>
      <c r="W463" s="24">
        <v>0.75</v>
      </c>
      <c r="X463" s="24">
        <v>0.73</v>
      </c>
      <c r="Y463" s="205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  <c r="AM463" s="206"/>
      <c r="AN463" s="206"/>
      <c r="AO463" s="206"/>
      <c r="AP463" s="206"/>
      <c r="AQ463" s="206"/>
      <c r="AR463" s="206"/>
      <c r="AS463" s="206"/>
      <c r="AT463" s="206"/>
      <c r="AU463" s="206"/>
      <c r="AV463" s="206"/>
      <c r="AW463" s="206"/>
      <c r="AX463" s="206"/>
      <c r="AY463" s="206"/>
      <c r="AZ463" s="206"/>
      <c r="BA463" s="206"/>
      <c r="BB463" s="206"/>
      <c r="BC463" s="206"/>
      <c r="BD463" s="206"/>
      <c r="BE463" s="206"/>
      <c r="BF463" s="206"/>
      <c r="BG463" s="206"/>
      <c r="BH463" s="206"/>
      <c r="BI463" s="206"/>
      <c r="BJ463" s="206"/>
      <c r="BK463" s="206"/>
      <c r="BL463" s="206"/>
      <c r="BM463" s="231" t="e">
        <v>#N/A</v>
      </c>
    </row>
    <row r="464" spans="1:65">
      <c r="A464" s="30"/>
      <c r="B464" s="19">
        <v>1</v>
      </c>
      <c r="C464" s="9">
        <v>3</v>
      </c>
      <c r="D464" s="24">
        <v>0.75</v>
      </c>
      <c r="E464" s="24">
        <v>0.74</v>
      </c>
      <c r="F464" s="24">
        <v>0.74</v>
      </c>
      <c r="G464" s="24">
        <v>0.77</v>
      </c>
      <c r="H464" s="24">
        <v>0.78100000000000003</v>
      </c>
      <c r="I464" s="24">
        <v>0.76</v>
      </c>
      <c r="J464" s="24">
        <v>0.75190489999999999</v>
      </c>
      <c r="K464" s="24">
        <v>0.74</v>
      </c>
      <c r="L464" s="24">
        <v>0.72</v>
      </c>
      <c r="M464" s="24">
        <v>0.78159999999999996</v>
      </c>
      <c r="N464" s="24">
        <v>0.71960000000000002</v>
      </c>
      <c r="O464" s="24">
        <v>0.8</v>
      </c>
      <c r="P464" s="24">
        <v>0.72</v>
      </c>
      <c r="Q464" s="24">
        <v>0.80300000000000005</v>
      </c>
      <c r="R464" s="24">
        <v>0.73</v>
      </c>
      <c r="S464" s="24">
        <v>0.75</v>
      </c>
      <c r="T464" s="24">
        <v>0.79190000000000005</v>
      </c>
      <c r="U464" s="234">
        <v>0.69799999999999995</v>
      </c>
      <c r="V464" s="24">
        <v>0.77</v>
      </c>
      <c r="W464" s="24">
        <v>0.74</v>
      </c>
      <c r="X464" s="24">
        <v>0.72</v>
      </c>
      <c r="Y464" s="205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206"/>
      <c r="AJ464" s="206"/>
      <c r="AK464" s="206"/>
      <c r="AL464" s="206"/>
      <c r="AM464" s="206"/>
      <c r="AN464" s="206"/>
      <c r="AO464" s="206"/>
      <c r="AP464" s="206"/>
      <c r="AQ464" s="206"/>
      <c r="AR464" s="206"/>
      <c r="AS464" s="206"/>
      <c r="AT464" s="206"/>
      <c r="AU464" s="206"/>
      <c r="AV464" s="206"/>
      <c r="AW464" s="206"/>
      <c r="AX464" s="206"/>
      <c r="AY464" s="206"/>
      <c r="AZ464" s="206"/>
      <c r="BA464" s="206"/>
      <c r="BB464" s="206"/>
      <c r="BC464" s="206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31">
        <v>16</v>
      </c>
    </row>
    <row r="465" spans="1:65">
      <c r="A465" s="30"/>
      <c r="B465" s="19">
        <v>1</v>
      </c>
      <c r="C465" s="9">
        <v>4</v>
      </c>
      <c r="D465" s="24">
        <v>0.77</v>
      </c>
      <c r="E465" s="24">
        <v>0.74</v>
      </c>
      <c r="F465" s="24">
        <v>0.77</v>
      </c>
      <c r="G465" s="24">
        <v>0.75</v>
      </c>
      <c r="H465" s="24">
        <v>0.76500000000000001</v>
      </c>
      <c r="I465" s="24">
        <v>0.76</v>
      </c>
      <c r="J465" s="24">
        <v>0.78620334999999986</v>
      </c>
      <c r="K465" s="24">
        <v>0.73</v>
      </c>
      <c r="L465" s="24">
        <v>0.72</v>
      </c>
      <c r="M465" s="24">
        <v>0.7762</v>
      </c>
      <c r="N465" s="24">
        <v>0.74170000000000003</v>
      </c>
      <c r="O465" s="24">
        <v>0.79</v>
      </c>
      <c r="P465" s="24">
        <v>0.71</v>
      </c>
      <c r="Q465" s="24">
        <v>0.82699999999999996</v>
      </c>
      <c r="R465" s="24">
        <v>0.76</v>
      </c>
      <c r="S465" s="24">
        <v>0.75</v>
      </c>
      <c r="T465" s="24">
        <v>0.79699999999999993</v>
      </c>
      <c r="U465" s="24">
        <v>0.72789999999999999</v>
      </c>
      <c r="V465" s="24">
        <v>0.77</v>
      </c>
      <c r="W465" s="24">
        <v>0.74</v>
      </c>
      <c r="X465" s="24">
        <v>0.76</v>
      </c>
      <c r="Y465" s="205"/>
      <c r="Z465" s="206"/>
      <c r="AA465" s="206"/>
      <c r="AB465" s="206"/>
      <c r="AC465" s="206"/>
      <c r="AD465" s="206"/>
      <c r="AE465" s="206"/>
      <c r="AF465" s="206"/>
      <c r="AG465" s="206"/>
      <c r="AH465" s="206"/>
      <c r="AI465" s="206"/>
      <c r="AJ465" s="206"/>
      <c r="AK465" s="206"/>
      <c r="AL465" s="206"/>
      <c r="AM465" s="206"/>
      <c r="AN465" s="206"/>
      <c r="AO465" s="206"/>
      <c r="AP465" s="206"/>
      <c r="AQ465" s="206"/>
      <c r="AR465" s="206"/>
      <c r="AS465" s="206"/>
      <c r="AT465" s="206"/>
      <c r="AU465" s="206"/>
      <c r="AV465" s="206"/>
      <c r="AW465" s="206"/>
      <c r="AX465" s="206"/>
      <c r="AY465" s="206"/>
      <c r="AZ465" s="206"/>
      <c r="BA465" s="206"/>
      <c r="BB465" s="206"/>
      <c r="BC465" s="206"/>
      <c r="BD465" s="206"/>
      <c r="BE465" s="206"/>
      <c r="BF465" s="206"/>
      <c r="BG465" s="206"/>
      <c r="BH465" s="206"/>
      <c r="BI465" s="206"/>
      <c r="BJ465" s="206"/>
      <c r="BK465" s="206"/>
      <c r="BL465" s="206"/>
      <c r="BM465" s="231">
        <v>0.75589963888888889</v>
      </c>
    </row>
    <row r="466" spans="1:65">
      <c r="A466" s="30"/>
      <c r="B466" s="19">
        <v>1</v>
      </c>
      <c r="C466" s="9">
        <v>5</v>
      </c>
      <c r="D466" s="24">
        <v>0.78</v>
      </c>
      <c r="E466" s="24">
        <v>0.75</v>
      </c>
      <c r="F466" s="24">
        <v>0.75</v>
      </c>
      <c r="G466" s="24">
        <v>0.76</v>
      </c>
      <c r="H466" s="24">
        <v>0.78100000000000003</v>
      </c>
      <c r="I466" s="24">
        <v>0.77</v>
      </c>
      <c r="J466" s="24">
        <v>0.80378875000000005</v>
      </c>
      <c r="K466" s="24">
        <v>0.73</v>
      </c>
      <c r="L466" s="24">
        <v>0.72</v>
      </c>
      <c r="M466" s="24">
        <v>0.77810000000000001</v>
      </c>
      <c r="N466" s="24">
        <v>0.74790000000000001</v>
      </c>
      <c r="O466" s="24">
        <v>0.81000000000000016</v>
      </c>
      <c r="P466" s="24">
        <v>0.72</v>
      </c>
      <c r="Q466" s="24">
        <v>0.80300000000000005</v>
      </c>
      <c r="R466" s="24">
        <v>0.77</v>
      </c>
      <c r="S466" s="24">
        <v>0.75</v>
      </c>
      <c r="T466" s="24">
        <v>0.79710000000000003</v>
      </c>
      <c r="U466" s="24">
        <v>0.72430000000000005</v>
      </c>
      <c r="V466" s="24">
        <v>0.77</v>
      </c>
      <c r="W466" s="24">
        <v>0.75</v>
      </c>
      <c r="X466" s="24">
        <v>0.73</v>
      </c>
      <c r="Y466" s="205"/>
      <c r="Z466" s="206"/>
      <c r="AA466" s="206"/>
      <c r="AB466" s="206"/>
      <c r="AC466" s="206"/>
      <c r="AD466" s="206"/>
      <c r="AE466" s="206"/>
      <c r="AF466" s="206"/>
      <c r="AG466" s="206"/>
      <c r="AH466" s="206"/>
      <c r="AI466" s="206"/>
      <c r="AJ466" s="206"/>
      <c r="AK466" s="206"/>
      <c r="AL466" s="206"/>
      <c r="AM466" s="206"/>
      <c r="AN466" s="206"/>
      <c r="AO466" s="206"/>
      <c r="AP466" s="206"/>
      <c r="AQ466" s="206"/>
      <c r="AR466" s="206"/>
      <c r="AS466" s="206"/>
      <c r="AT466" s="206"/>
      <c r="AU466" s="206"/>
      <c r="AV466" s="206"/>
      <c r="AW466" s="206"/>
      <c r="AX466" s="206"/>
      <c r="AY466" s="206"/>
      <c r="AZ466" s="206"/>
      <c r="BA466" s="206"/>
      <c r="BB466" s="206"/>
      <c r="BC466" s="206"/>
      <c r="BD466" s="206"/>
      <c r="BE466" s="206"/>
      <c r="BF466" s="206"/>
      <c r="BG466" s="206"/>
      <c r="BH466" s="206"/>
      <c r="BI466" s="206"/>
      <c r="BJ466" s="206"/>
      <c r="BK466" s="206"/>
      <c r="BL466" s="206"/>
      <c r="BM466" s="231">
        <v>90</v>
      </c>
    </row>
    <row r="467" spans="1:65">
      <c r="A467" s="30"/>
      <c r="B467" s="19">
        <v>1</v>
      </c>
      <c r="C467" s="9">
        <v>6</v>
      </c>
      <c r="D467" s="24">
        <v>0.74</v>
      </c>
      <c r="E467" s="24">
        <v>0.74</v>
      </c>
      <c r="F467" s="24">
        <v>0.75</v>
      </c>
      <c r="G467" s="24">
        <v>0.77</v>
      </c>
      <c r="H467" s="24">
        <v>0.754</v>
      </c>
      <c r="I467" s="24">
        <v>0.77</v>
      </c>
      <c r="J467" s="24">
        <v>0.76009225000000002</v>
      </c>
      <c r="K467" s="24">
        <v>0.74</v>
      </c>
      <c r="L467" s="24">
        <v>0.72</v>
      </c>
      <c r="M467" s="24">
        <v>0.77559999999999996</v>
      </c>
      <c r="N467" s="24">
        <v>0.72550000000000003</v>
      </c>
      <c r="O467" s="24">
        <v>0.79</v>
      </c>
      <c r="P467" s="24">
        <v>0.71</v>
      </c>
      <c r="Q467" s="24">
        <v>0.81600000000000006</v>
      </c>
      <c r="R467" s="24">
        <v>0.74</v>
      </c>
      <c r="S467" s="24">
        <v>0.75</v>
      </c>
      <c r="T467" s="24">
        <v>0.78290000000000004</v>
      </c>
      <c r="U467" s="24">
        <v>0.72639999999999993</v>
      </c>
      <c r="V467" s="24">
        <v>0.77</v>
      </c>
      <c r="W467" s="24">
        <v>0.75</v>
      </c>
      <c r="X467" s="24">
        <v>0.75</v>
      </c>
      <c r="Y467" s="205"/>
      <c r="Z467" s="206"/>
      <c r="AA467" s="206"/>
      <c r="AB467" s="206"/>
      <c r="AC467" s="206"/>
      <c r="AD467" s="206"/>
      <c r="AE467" s="206"/>
      <c r="AF467" s="206"/>
      <c r="AG467" s="206"/>
      <c r="AH467" s="206"/>
      <c r="AI467" s="206"/>
      <c r="AJ467" s="206"/>
      <c r="AK467" s="206"/>
      <c r="AL467" s="206"/>
      <c r="AM467" s="206"/>
      <c r="AN467" s="206"/>
      <c r="AO467" s="206"/>
      <c r="AP467" s="206"/>
      <c r="AQ467" s="206"/>
      <c r="AR467" s="206"/>
      <c r="AS467" s="206"/>
      <c r="AT467" s="206"/>
      <c r="AU467" s="206"/>
      <c r="AV467" s="206"/>
      <c r="AW467" s="206"/>
      <c r="AX467" s="206"/>
      <c r="AY467" s="206"/>
      <c r="AZ467" s="206"/>
      <c r="BA467" s="206"/>
      <c r="BB467" s="206"/>
      <c r="BC467" s="206"/>
      <c r="BD467" s="206"/>
      <c r="BE467" s="206"/>
      <c r="BF467" s="206"/>
      <c r="BG467" s="206"/>
      <c r="BH467" s="206"/>
      <c r="BI467" s="206"/>
      <c r="BJ467" s="206"/>
      <c r="BK467" s="206"/>
      <c r="BL467" s="206"/>
      <c r="BM467" s="56"/>
    </row>
    <row r="468" spans="1:65">
      <c r="A468" s="30"/>
      <c r="B468" s="20" t="s">
        <v>255</v>
      </c>
      <c r="C468" s="12"/>
      <c r="D468" s="233">
        <v>0.76333333333333331</v>
      </c>
      <c r="E468" s="233">
        <v>0.7416666666666667</v>
      </c>
      <c r="F468" s="233">
        <v>0.75</v>
      </c>
      <c r="G468" s="233">
        <v>0.76166666666666671</v>
      </c>
      <c r="H468" s="233">
        <v>0.76800000000000013</v>
      </c>
      <c r="I468" s="233">
        <v>0.76166666666666671</v>
      </c>
      <c r="J468" s="233">
        <v>0.77362574999999989</v>
      </c>
      <c r="K468" s="233">
        <v>0.73499999999999999</v>
      </c>
      <c r="L468" s="233">
        <v>0.72166666666666657</v>
      </c>
      <c r="M468" s="233">
        <v>0.77576666666666672</v>
      </c>
      <c r="N468" s="233">
        <v>0.73148333333333326</v>
      </c>
      <c r="O468" s="233">
        <v>0.80000000000000016</v>
      </c>
      <c r="P468" s="233">
        <v>0.71999999999999986</v>
      </c>
      <c r="Q468" s="233">
        <v>0.80966666666666665</v>
      </c>
      <c r="R468" s="233">
        <v>0.745</v>
      </c>
      <c r="S468" s="233">
        <v>0.7533333333333333</v>
      </c>
      <c r="T468" s="233">
        <v>0.79274999999999995</v>
      </c>
      <c r="U468" s="233">
        <v>0.71933333333333327</v>
      </c>
      <c r="V468" s="233">
        <v>0.77</v>
      </c>
      <c r="W468" s="233">
        <v>0.74833333333333341</v>
      </c>
      <c r="X468" s="233">
        <v>0.73333333333333339</v>
      </c>
      <c r="Y468" s="205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56"/>
    </row>
    <row r="469" spans="1:65">
      <c r="A469" s="30"/>
      <c r="B469" s="3" t="s">
        <v>256</v>
      </c>
      <c r="C469" s="29"/>
      <c r="D469" s="24">
        <v>0.77</v>
      </c>
      <c r="E469" s="24">
        <v>0.74</v>
      </c>
      <c r="F469" s="24">
        <v>0.75</v>
      </c>
      <c r="G469" s="24">
        <v>0.76500000000000001</v>
      </c>
      <c r="H469" s="24">
        <v>0.77</v>
      </c>
      <c r="I469" s="24">
        <v>0.76</v>
      </c>
      <c r="J469" s="24">
        <v>0.76991524999999994</v>
      </c>
      <c r="K469" s="24">
        <v>0.73499999999999999</v>
      </c>
      <c r="L469" s="24">
        <v>0.72</v>
      </c>
      <c r="M469" s="24">
        <v>0.77715000000000001</v>
      </c>
      <c r="N469" s="24">
        <v>0.72819999999999996</v>
      </c>
      <c r="O469" s="24">
        <v>0.8</v>
      </c>
      <c r="P469" s="24">
        <v>0.71499999999999997</v>
      </c>
      <c r="Q469" s="24">
        <v>0.80449999999999999</v>
      </c>
      <c r="R469" s="24">
        <v>0.75</v>
      </c>
      <c r="S469" s="24">
        <v>0.75</v>
      </c>
      <c r="T469" s="24">
        <v>0.79444999999999999</v>
      </c>
      <c r="U469" s="24">
        <v>0.7229000000000001</v>
      </c>
      <c r="V469" s="24">
        <v>0.77</v>
      </c>
      <c r="W469" s="24">
        <v>0.75</v>
      </c>
      <c r="X469" s="24">
        <v>0.73</v>
      </c>
      <c r="Y469" s="205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56"/>
    </row>
    <row r="470" spans="1:65">
      <c r="A470" s="30"/>
      <c r="B470" s="3" t="s">
        <v>257</v>
      </c>
      <c r="C470" s="29"/>
      <c r="D470" s="24">
        <v>1.5055453054181631E-2</v>
      </c>
      <c r="E470" s="24">
        <v>4.0824829046386341E-3</v>
      </c>
      <c r="F470" s="24">
        <v>1.0954451150103333E-2</v>
      </c>
      <c r="G470" s="24">
        <v>9.8319208025017587E-3</v>
      </c>
      <c r="H470" s="24">
        <v>1.3023056476879777E-2</v>
      </c>
      <c r="I470" s="24">
        <v>7.5277265270908165E-3</v>
      </c>
      <c r="J470" s="24">
        <v>1.9724310865249506E-2</v>
      </c>
      <c r="K470" s="24">
        <v>5.4772255750516656E-3</v>
      </c>
      <c r="L470" s="24">
        <v>4.0824829046386332E-3</v>
      </c>
      <c r="M470" s="24">
        <v>9.637980424687824E-3</v>
      </c>
      <c r="N470" s="24">
        <v>1.1119427443293422E-2</v>
      </c>
      <c r="O470" s="24">
        <v>8.9442719099992168E-3</v>
      </c>
      <c r="P470" s="24">
        <v>1.549193338482968E-2</v>
      </c>
      <c r="Q470" s="24">
        <v>9.8319208025017292E-3</v>
      </c>
      <c r="R470" s="24">
        <v>2.2583179581272449E-2</v>
      </c>
      <c r="S470" s="24">
        <v>8.1649658092772665E-3</v>
      </c>
      <c r="T470" s="24">
        <v>5.6340926509953421E-3</v>
      </c>
      <c r="U470" s="24">
        <v>1.1044033079752477E-2</v>
      </c>
      <c r="V470" s="24">
        <v>0</v>
      </c>
      <c r="W470" s="24">
        <v>7.5277265270908174E-3</v>
      </c>
      <c r="X470" s="24">
        <v>1.8618986725025273E-2</v>
      </c>
      <c r="Y470" s="205"/>
      <c r="Z470" s="206"/>
      <c r="AA470" s="206"/>
      <c r="AB470" s="206"/>
      <c r="AC470" s="206"/>
      <c r="AD470" s="206"/>
      <c r="AE470" s="206"/>
      <c r="AF470" s="206"/>
      <c r="AG470" s="206"/>
      <c r="AH470" s="206"/>
      <c r="AI470" s="206"/>
      <c r="AJ470" s="206"/>
      <c r="AK470" s="206"/>
      <c r="AL470" s="206"/>
      <c r="AM470" s="206"/>
      <c r="AN470" s="206"/>
      <c r="AO470" s="206"/>
      <c r="AP470" s="206"/>
      <c r="AQ470" s="206"/>
      <c r="AR470" s="206"/>
      <c r="AS470" s="206"/>
      <c r="AT470" s="206"/>
      <c r="AU470" s="206"/>
      <c r="AV470" s="206"/>
      <c r="AW470" s="206"/>
      <c r="AX470" s="206"/>
      <c r="AY470" s="206"/>
      <c r="AZ470" s="206"/>
      <c r="BA470" s="206"/>
      <c r="BB470" s="206"/>
      <c r="BC470" s="206"/>
      <c r="BD470" s="206"/>
      <c r="BE470" s="206"/>
      <c r="BF470" s="206"/>
      <c r="BG470" s="206"/>
      <c r="BH470" s="206"/>
      <c r="BI470" s="206"/>
      <c r="BJ470" s="206"/>
      <c r="BK470" s="206"/>
      <c r="BL470" s="206"/>
      <c r="BM470" s="56"/>
    </row>
    <row r="471" spans="1:65">
      <c r="A471" s="30"/>
      <c r="B471" s="3" t="s">
        <v>86</v>
      </c>
      <c r="C471" s="29"/>
      <c r="D471" s="13">
        <v>1.9723300944342749E-2</v>
      </c>
      <c r="E471" s="13">
        <v>5.5044713320970343E-3</v>
      </c>
      <c r="F471" s="13">
        <v>1.4605934866804443E-2</v>
      </c>
      <c r="G471" s="13">
        <v>1.290842993763907E-2</v>
      </c>
      <c r="H471" s="13">
        <v>1.6957104787603872E-2</v>
      </c>
      <c r="I471" s="13">
        <v>9.8832295760492121E-3</v>
      </c>
      <c r="J471" s="13">
        <v>2.5495933744771951E-2</v>
      </c>
      <c r="K471" s="13">
        <v>7.4520075851043071E-3</v>
      </c>
      <c r="L471" s="13">
        <v>5.657020191185174E-3</v>
      </c>
      <c r="M471" s="13">
        <v>1.2423813549634113E-2</v>
      </c>
      <c r="N471" s="13">
        <v>1.5201204096643928E-2</v>
      </c>
      <c r="O471" s="13">
        <v>1.1180339887499018E-2</v>
      </c>
      <c r="P471" s="13">
        <v>2.1516574145596781E-2</v>
      </c>
      <c r="Q471" s="13">
        <v>1.2143171019969201E-2</v>
      </c>
      <c r="R471" s="13">
        <v>3.03129927265402E-2</v>
      </c>
      <c r="S471" s="13">
        <v>1.0838450189306107E-2</v>
      </c>
      <c r="T471" s="13">
        <v>7.1070232115992968E-3</v>
      </c>
      <c r="U471" s="13">
        <v>1.5353150713279628E-2</v>
      </c>
      <c r="V471" s="13">
        <v>0</v>
      </c>
      <c r="W471" s="13">
        <v>1.0059322753350758E-2</v>
      </c>
      <c r="X471" s="13">
        <v>2.5389527352307189E-2</v>
      </c>
      <c r="Y471" s="150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258</v>
      </c>
      <c r="C472" s="29"/>
      <c r="D472" s="13">
        <v>9.83423468143374E-3</v>
      </c>
      <c r="E472" s="13">
        <v>-1.8829182460178839E-2</v>
      </c>
      <c r="F472" s="13">
        <v>-7.8047912518662832E-3</v>
      </c>
      <c r="G472" s="13">
        <v>7.629356439771362E-3</v>
      </c>
      <c r="H472" s="13">
        <v>1.6007893758088976E-2</v>
      </c>
      <c r="I472" s="13">
        <v>7.629356439771362E-3</v>
      </c>
      <c r="J472" s="13">
        <v>2.3450350018908495E-2</v>
      </c>
      <c r="K472" s="13">
        <v>-2.7648695426829017E-2</v>
      </c>
      <c r="L472" s="13">
        <v>-4.5287721360129263E-2</v>
      </c>
      <c r="M472" s="13">
        <v>2.6282626364236394E-2</v>
      </c>
      <c r="N472" s="13">
        <v>-3.2300988516737017E-2</v>
      </c>
      <c r="O472" s="13">
        <v>5.8341555998009387E-2</v>
      </c>
      <c r="P472" s="13">
        <v>-4.7492599601791863E-2</v>
      </c>
      <c r="Q472" s="13">
        <v>7.1129849799651979E-2</v>
      </c>
      <c r="R472" s="13">
        <v>-1.4419425976853861E-2</v>
      </c>
      <c r="S472" s="13">
        <v>-3.3950347685413051E-3</v>
      </c>
      <c r="T472" s="13">
        <v>4.8750335646777332E-2</v>
      </c>
      <c r="U472" s="13">
        <v>-4.837455089845677E-2</v>
      </c>
      <c r="V472" s="13">
        <v>1.8653747648083918E-2</v>
      </c>
      <c r="W472" s="13">
        <v>-1.0009669493528772E-2</v>
      </c>
      <c r="X472" s="13">
        <v>-2.9853573668491395E-2</v>
      </c>
      <c r="Y472" s="150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30"/>
      <c r="B473" s="46" t="s">
        <v>259</v>
      </c>
      <c r="C473" s="47"/>
      <c r="D473" s="45">
        <v>0.37</v>
      </c>
      <c r="E473" s="45">
        <v>0.43</v>
      </c>
      <c r="F473" s="45">
        <v>0.12</v>
      </c>
      <c r="G473" s="45">
        <v>0.31</v>
      </c>
      <c r="H473" s="45">
        <v>0.54</v>
      </c>
      <c r="I473" s="45">
        <v>0.31</v>
      </c>
      <c r="J473" s="45">
        <v>0.75</v>
      </c>
      <c r="K473" s="45">
        <v>0.67</v>
      </c>
      <c r="L473" s="45">
        <v>1.1599999999999999</v>
      </c>
      <c r="M473" s="45">
        <v>0.83</v>
      </c>
      <c r="N473" s="45">
        <v>0.8</v>
      </c>
      <c r="O473" s="45">
        <v>1.72</v>
      </c>
      <c r="P473" s="45">
        <v>1.23</v>
      </c>
      <c r="Q473" s="45">
        <v>2.0699999999999998</v>
      </c>
      <c r="R473" s="45">
        <v>0.31</v>
      </c>
      <c r="S473" s="45">
        <v>0</v>
      </c>
      <c r="T473" s="45">
        <v>1.45</v>
      </c>
      <c r="U473" s="45">
        <v>1.25</v>
      </c>
      <c r="V473" s="45">
        <v>0.61</v>
      </c>
      <c r="W473" s="45">
        <v>0.18</v>
      </c>
      <c r="X473" s="45">
        <v>0.74</v>
      </c>
      <c r="Y473" s="150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BM474" s="55"/>
    </row>
    <row r="475" spans="1:65" ht="15">
      <c r="B475" s="8" t="s">
        <v>507</v>
      </c>
      <c r="BM475" s="28" t="s">
        <v>66</v>
      </c>
    </row>
    <row r="476" spans="1:65" ht="15">
      <c r="A476" s="25" t="s">
        <v>17</v>
      </c>
      <c r="B476" s="18" t="s">
        <v>108</v>
      </c>
      <c r="C476" s="15" t="s">
        <v>109</v>
      </c>
      <c r="D476" s="16" t="s">
        <v>225</v>
      </c>
      <c r="E476" s="17" t="s">
        <v>225</v>
      </c>
      <c r="F476" s="17" t="s">
        <v>225</v>
      </c>
      <c r="G476" s="17" t="s">
        <v>225</v>
      </c>
      <c r="H476" s="17" t="s">
        <v>225</v>
      </c>
      <c r="I476" s="17" t="s">
        <v>225</v>
      </c>
      <c r="J476" s="17" t="s">
        <v>225</v>
      </c>
      <c r="K476" s="17" t="s">
        <v>225</v>
      </c>
      <c r="L476" s="17" t="s">
        <v>225</v>
      </c>
      <c r="M476" s="17" t="s">
        <v>225</v>
      </c>
      <c r="N476" s="17" t="s">
        <v>225</v>
      </c>
      <c r="O476" s="17" t="s">
        <v>225</v>
      </c>
      <c r="P476" s="17" t="s">
        <v>225</v>
      </c>
      <c r="Q476" s="17" t="s">
        <v>225</v>
      </c>
      <c r="R476" s="17" t="s">
        <v>225</v>
      </c>
      <c r="S476" s="17" t="s">
        <v>225</v>
      </c>
      <c r="T476" s="17" t="s">
        <v>225</v>
      </c>
      <c r="U476" s="17" t="s">
        <v>225</v>
      </c>
      <c r="V476" s="17" t="s">
        <v>225</v>
      </c>
      <c r="W476" s="17" t="s">
        <v>225</v>
      </c>
      <c r="X476" s="17" t="s">
        <v>225</v>
      </c>
      <c r="Y476" s="150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 t="s">
        <v>226</v>
      </c>
      <c r="C477" s="9" t="s">
        <v>226</v>
      </c>
      <c r="D477" s="148" t="s">
        <v>228</v>
      </c>
      <c r="E477" s="149" t="s">
        <v>229</v>
      </c>
      <c r="F477" s="149" t="s">
        <v>230</v>
      </c>
      <c r="G477" s="149" t="s">
        <v>231</v>
      </c>
      <c r="H477" s="149" t="s">
        <v>232</v>
      </c>
      <c r="I477" s="149" t="s">
        <v>233</v>
      </c>
      <c r="J477" s="149" t="s">
        <v>234</v>
      </c>
      <c r="K477" s="149" t="s">
        <v>235</v>
      </c>
      <c r="L477" s="149" t="s">
        <v>236</v>
      </c>
      <c r="M477" s="149" t="s">
        <v>237</v>
      </c>
      <c r="N477" s="149" t="s">
        <v>238</v>
      </c>
      <c r="O477" s="149" t="s">
        <v>239</v>
      </c>
      <c r="P477" s="149" t="s">
        <v>240</v>
      </c>
      <c r="Q477" s="149" t="s">
        <v>241</v>
      </c>
      <c r="R477" s="149" t="s">
        <v>242</v>
      </c>
      <c r="S477" s="149" t="s">
        <v>243</v>
      </c>
      <c r="T477" s="149" t="s">
        <v>244</v>
      </c>
      <c r="U477" s="149" t="s">
        <v>245</v>
      </c>
      <c r="V477" s="149" t="s">
        <v>246</v>
      </c>
      <c r="W477" s="149" t="s">
        <v>247</v>
      </c>
      <c r="X477" s="149" t="s">
        <v>248</v>
      </c>
      <c r="Y477" s="150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 t="s">
        <v>3</v>
      </c>
    </row>
    <row r="478" spans="1:65">
      <c r="A478" s="30"/>
      <c r="B478" s="19"/>
      <c r="C478" s="9"/>
      <c r="D478" s="10" t="s">
        <v>262</v>
      </c>
      <c r="E478" s="11" t="s">
        <v>262</v>
      </c>
      <c r="F478" s="11" t="s">
        <v>262</v>
      </c>
      <c r="G478" s="11" t="s">
        <v>262</v>
      </c>
      <c r="H478" s="11" t="s">
        <v>279</v>
      </c>
      <c r="I478" s="11" t="s">
        <v>278</v>
      </c>
      <c r="J478" s="11" t="s">
        <v>278</v>
      </c>
      <c r="K478" s="11" t="s">
        <v>279</v>
      </c>
      <c r="L478" s="11" t="s">
        <v>262</v>
      </c>
      <c r="M478" s="11" t="s">
        <v>262</v>
      </c>
      <c r="N478" s="11" t="s">
        <v>262</v>
      </c>
      <c r="O478" s="11" t="s">
        <v>262</v>
      </c>
      <c r="P478" s="11" t="s">
        <v>262</v>
      </c>
      <c r="Q478" s="11" t="s">
        <v>279</v>
      </c>
      <c r="R478" s="11" t="s">
        <v>279</v>
      </c>
      <c r="S478" s="11" t="s">
        <v>262</v>
      </c>
      <c r="T478" s="11" t="s">
        <v>278</v>
      </c>
      <c r="U478" s="11" t="s">
        <v>278</v>
      </c>
      <c r="V478" s="11" t="s">
        <v>279</v>
      </c>
      <c r="W478" s="11" t="s">
        <v>262</v>
      </c>
      <c r="X478" s="11" t="s">
        <v>262</v>
      </c>
      <c r="Y478" s="150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/>
      <c r="C479" s="9"/>
      <c r="D479" s="26" t="s">
        <v>280</v>
      </c>
      <c r="E479" s="26" t="s">
        <v>254</v>
      </c>
      <c r="F479" s="26" t="s">
        <v>281</v>
      </c>
      <c r="G479" s="26" t="s">
        <v>281</v>
      </c>
      <c r="H479" s="26" t="s">
        <v>282</v>
      </c>
      <c r="I479" s="26" t="s">
        <v>281</v>
      </c>
      <c r="J479" s="26" t="s">
        <v>283</v>
      </c>
      <c r="K479" s="26" t="s">
        <v>283</v>
      </c>
      <c r="L479" s="26" t="s">
        <v>281</v>
      </c>
      <c r="M479" s="26" t="s">
        <v>282</v>
      </c>
      <c r="N479" s="26" t="s">
        <v>282</v>
      </c>
      <c r="O479" s="26" t="s">
        <v>283</v>
      </c>
      <c r="P479" s="26" t="s">
        <v>283</v>
      </c>
      <c r="Q479" s="26" t="s">
        <v>282</v>
      </c>
      <c r="R479" s="26" t="s">
        <v>281</v>
      </c>
      <c r="S479" s="26" t="s">
        <v>281</v>
      </c>
      <c r="T479" s="26" t="s">
        <v>281</v>
      </c>
      <c r="U479" s="26" t="s">
        <v>280</v>
      </c>
      <c r="V479" s="26" t="s">
        <v>280</v>
      </c>
      <c r="W479" s="26" t="s">
        <v>281</v>
      </c>
      <c r="X479" s="26" t="s">
        <v>281</v>
      </c>
      <c r="Y479" s="150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8">
        <v>1</v>
      </c>
      <c r="C480" s="14">
        <v>1</v>
      </c>
      <c r="D480" s="227">
        <v>10.8</v>
      </c>
      <c r="E480" s="207">
        <v>10</v>
      </c>
      <c r="F480" s="207">
        <v>11.8</v>
      </c>
      <c r="G480" s="207">
        <v>12.2</v>
      </c>
      <c r="H480" s="208">
        <v>15.639999999999999</v>
      </c>
      <c r="I480" s="208">
        <v>10</v>
      </c>
      <c r="J480" s="207">
        <v>11.176</v>
      </c>
      <c r="K480" s="207">
        <v>11.2</v>
      </c>
      <c r="L480" s="207">
        <v>12.6</v>
      </c>
      <c r="M480" s="207">
        <v>12.246</v>
      </c>
      <c r="N480" s="208">
        <v>17.97</v>
      </c>
      <c r="O480" s="207">
        <v>12.24</v>
      </c>
      <c r="P480" s="227">
        <v>10.7</v>
      </c>
      <c r="Q480" s="208">
        <v>18.3</v>
      </c>
      <c r="R480" s="208">
        <v>8.4</v>
      </c>
      <c r="S480" s="207">
        <v>11.6</v>
      </c>
      <c r="T480" s="207">
        <v>12.007866666666667</v>
      </c>
      <c r="U480" s="207">
        <v>13.398</v>
      </c>
      <c r="V480" s="207">
        <v>11.6</v>
      </c>
      <c r="W480" s="207">
        <v>11.3</v>
      </c>
      <c r="X480" s="207">
        <v>9</v>
      </c>
      <c r="Y480" s="209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  <c r="BK480" s="210"/>
      <c r="BL480" s="210"/>
      <c r="BM480" s="211">
        <v>1</v>
      </c>
    </row>
    <row r="481" spans="1:65">
      <c r="A481" s="30"/>
      <c r="B481" s="19">
        <v>1</v>
      </c>
      <c r="C481" s="9">
        <v>2</v>
      </c>
      <c r="D481" s="212">
        <v>9.8000000000000007</v>
      </c>
      <c r="E481" s="212">
        <v>9.6999999999999993</v>
      </c>
      <c r="F481" s="212">
        <v>12.1</v>
      </c>
      <c r="G481" s="212">
        <v>12.4</v>
      </c>
      <c r="H481" s="213">
        <v>15.82</v>
      </c>
      <c r="I481" s="213">
        <v>10</v>
      </c>
      <c r="J481" s="212">
        <v>12.91</v>
      </c>
      <c r="K481" s="212">
        <v>10.9</v>
      </c>
      <c r="L481" s="212">
        <v>13.4</v>
      </c>
      <c r="M481" s="212">
        <v>12.388</v>
      </c>
      <c r="N481" s="213">
        <v>18.399999999999999</v>
      </c>
      <c r="O481" s="212">
        <v>13.24</v>
      </c>
      <c r="P481" s="212">
        <v>10</v>
      </c>
      <c r="Q481" s="213">
        <v>18</v>
      </c>
      <c r="R481" s="213">
        <v>7.9</v>
      </c>
      <c r="S481" s="212">
        <v>11.5</v>
      </c>
      <c r="T481" s="212">
        <v>12.332933333333335</v>
      </c>
      <c r="U481" s="212">
        <v>13.673</v>
      </c>
      <c r="V481" s="212">
        <v>11.4</v>
      </c>
      <c r="W481" s="212">
        <v>11.5</v>
      </c>
      <c r="X481" s="212">
        <v>9.6</v>
      </c>
      <c r="Y481" s="209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  <c r="BK481" s="210"/>
      <c r="BL481" s="210"/>
      <c r="BM481" s="211">
        <v>21</v>
      </c>
    </row>
    <row r="482" spans="1:65">
      <c r="A482" s="30"/>
      <c r="B482" s="19">
        <v>1</v>
      </c>
      <c r="C482" s="9">
        <v>3</v>
      </c>
      <c r="D482" s="212">
        <v>9</v>
      </c>
      <c r="E482" s="212">
        <v>10.3</v>
      </c>
      <c r="F482" s="212">
        <v>11.8</v>
      </c>
      <c r="G482" s="212">
        <v>11.8</v>
      </c>
      <c r="H482" s="213">
        <v>15.6</v>
      </c>
      <c r="I482" s="213">
        <v>10</v>
      </c>
      <c r="J482" s="212">
        <v>10.8285</v>
      </c>
      <c r="K482" s="212">
        <v>11.1</v>
      </c>
      <c r="L482" s="212">
        <v>13.1</v>
      </c>
      <c r="M482" s="212">
        <v>12.186</v>
      </c>
      <c r="N482" s="213">
        <v>17.84</v>
      </c>
      <c r="O482" s="212">
        <v>13.41</v>
      </c>
      <c r="P482" s="212">
        <v>10</v>
      </c>
      <c r="Q482" s="213">
        <v>18.2</v>
      </c>
      <c r="R482" s="213">
        <v>7.3</v>
      </c>
      <c r="S482" s="212">
        <v>11.6</v>
      </c>
      <c r="T482" s="212">
        <v>11.895333333333333</v>
      </c>
      <c r="U482" s="226">
        <v>12.907</v>
      </c>
      <c r="V482" s="212">
        <v>11.8</v>
      </c>
      <c r="W482" s="212">
        <v>11.4</v>
      </c>
      <c r="X482" s="212">
        <v>10.1</v>
      </c>
      <c r="Y482" s="209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  <c r="BK482" s="210"/>
      <c r="BL482" s="210"/>
      <c r="BM482" s="211">
        <v>16</v>
      </c>
    </row>
    <row r="483" spans="1:65">
      <c r="A483" s="30"/>
      <c r="B483" s="19">
        <v>1</v>
      </c>
      <c r="C483" s="9">
        <v>4</v>
      </c>
      <c r="D483" s="212">
        <v>9.1</v>
      </c>
      <c r="E483" s="212">
        <v>10.8</v>
      </c>
      <c r="F483" s="212">
        <v>11.6</v>
      </c>
      <c r="G483" s="212">
        <v>11.8</v>
      </c>
      <c r="H483" s="213">
        <v>15.87</v>
      </c>
      <c r="I483" s="213">
        <v>10</v>
      </c>
      <c r="J483" s="212">
        <v>11.503499999999999</v>
      </c>
      <c r="K483" s="212">
        <v>11.1</v>
      </c>
      <c r="L483" s="212">
        <v>12.3</v>
      </c>
      <c r="M483" s="212">
        <v>12.057</v>
      </c>
      <c r="N483" s="213">
        <v>18.05</v>
      </c>
      <c r="O483" s="212">
        <v>12.08</v>
      </c>
      <c r="P483" s="212">
        <v>10</v>
      </c>
      <c r="Q483" s="213">
        <v>19</v>
      </c>
      <c r="R483" s="213">
        <v>7.8</v>
      </c>
      <c r="S483" s="226">
        <v>12.2</v>
      </c>
      <c r="T483" s="212">
        <v>12.33</v>
      </c>
      <c r="U483" s="212">
        <v>13.723000000000001</v>
      </c>
      <c r="V483" s="212">
        <v>11.8</v>
      </c>
      <c r="W483" s="212">
        <v>11.2</v>
      </c>
      <c r="X483" s="212">
        <v>10.5</v>
      </c>
      <c r="Y483" s="209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  <c r="BK483" s="210"/>
      <c r="BL483" s="210"/>
      <c r="BM483" s="211">
        <v>11.526512500000003</v>
      </c>
    </row>
    <row r="484" spans="1:65">
      <c r="A484" s="30"/>
      <c r="B484" s="19">
        <v>1</v>
      </c>
      <c r="C484" s="9">
        <v>5</v>
      </c>
      <c r="D484" s="212">
        <v>8.9</v>
      </c>
      <c r="E484" s="212">
        <v>10.3</v>
      </c>
      <c r="F484" s="212">
        <v>12.8</v>
      </c>
      <c r="G484" s="212">
        <v>11.8</v>
      </c>
      <c r="H484" s="213">
        <v>15.68</v>
      </c>
      <c r="I484" s="213">
        <v>10</v>
      </c>
      <c r="J484" s="212">
        <v>10.915500000000002</v>
      </c>
      <c r="K484" s="212">
        <v>11.6</v>
      </c>
      <c r="L484" s="212">
        <v>13.2</v>
      </c>
      <c r="M484" s="212">
        <v>12.481</v>
      </c>
      <c r="N484" s="213">
        <v>18.66</v>
      </c>
      <c r="O484" s="212">
        <v>12.73</v>
      </c>
      <c r="P484" s="212">
        <v>10.3</v>
      </c>
      <c r="Q484" s="213">
        <v>19</v>
      </c>
      <c r="R484" s="213">
        <v>7.9</v>
      </c>
      <c r="S484" s="212">
        <v>11.7</v>
      </c>
      <c r="T484" s="212">
        <v>11.845766666666668</v>
      </c>
      <c r="U484" s="212">
        <v>13.561999999999999</v>
      </c>
      <c r="V484" s="212">
        <v>11.6</v>
      </c>
      <c r="W484" s="212">
        <v>11.3</v>
      </c>
      <c r="X484" s="212">
        <v>10</v>
      </c>
      <c r="Y484" s="209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  <c r="BK484" s="210"/>
      <c r="BL484" s="210"/>
      <c r="BM484" s="211">
        <v>91</v>
      </c>
    </row>
    <row r="485" spans="1:65">
      <c r="A485" s="30"/>
      <c r="B485" s="19">
        <v>1</v>
      </c>
      <c r="C485" s="9">
        <v>6</v>
      </c>
      <c r="D485" s="212">
        <v>8.9</v>
      </c>
      <c r="E485" s="212">
        <v>10.5</v>
      </c>
      <c r="F485" s="212">
        <v>12.1</v>
      </c>
      <c r="G485" s="212">
        <v>12</v>
      </c>
      <c r="H485" s="213">
        <v>15.48</v>
      </c>
      <c r="I485" s="213">
        <v>10</v>
      </c>
      <c r="J485" s="212">
        <v>13.606</v>
      </c>
      <c r="K485" s="212">
        <v>10.9</v>
      </c>
      <c r="L485" s="212">
        <v>12.5</v>
      </c>
      <c r="M485" s="212">
        <v>12.207000000000001</v>
      </c>
      <c r="N485" s="213">
        <v>17.48</v>
      </c>
      <c r="O485" s="212">
        <v>12.99</v>
      </c>
      <c r="P485" s="212">
        <v>10.1</v>
      </c>
      <c r="Q485" s="213">
        <v>18.2</v>
      </c>
      <c r="R485" s="213">
        <v>8.6999999999999993</v>
      </c>
      <c r="S485" s="212">
        <v>11.8</v>
      </c>
      <c r="T485" s="212">
        <v>12</v>
      </c>
      <c r="U485" s="212">
        <v>13.542999999999999</v>
      </c>
      <c r="V485" s="212">
        <v>11.5</v>
      </c>
      <c r="W485" s="212">
        <v>11.8</v>
      </c>
      <c r="X485" s="212">
        <v>9.1999999999999993</v>
      </c>
      <c r="Y485" s="209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4"/>
    </row>
    <row r="486" spans="1:65">
      <c r="A486" s="30"/>
      <c r="B486" s="20" t="s">
        <v>255</v>
      </c>
      <c r="C486" s="12"/>
      <c r="D486" s="215">
        <v>9.4166666666666661</v>
      </c>
      <c r="E486" s="215">
        <v>10.266666666666666</v>
      </c>
      <c r="F486" s="215">
        <v>12.033333333333333</v>
      </c>
      <c r="G486" s="215">
        <v>12</v>
      </c>
      <c r="H486" s="215">
        <v>15.681666666666667</v>
      </c>
      <c r="I486" s="215">
        <v>10</v>
      </c>
      <c r="J486" s="215">
        <v>11.82325</v>
      </c>
      <c r="K486" s="215">
        <v>11.133333333333335</v>
      </c>
      <c r="L486" s="215">
        <v>12.850000000000001</v>
      </c>
      <c r="M486" s="215">
        <v>12.260833333333332</v>
      </c>
      <c r="N486" s="215">
        <v>18.066666666666666</v>
      </c>
      <c r="O486" s="215">
        <v>12.781666666666666</v>
      </c>
      <c r="P486" s="215">
        <v>10.183333333333334</v>
      </c>
      <c r="Q486" s="215">
        <v>18.45</v>
      </c>
      <c r="R486" s="215">
        <v>8</v>
      </c>
      <c r="S486" s="215">
        <v>11.733333333333334</v>
      </c>
      <c r="T486" s="215">
        <v>12.06865</v>
      </c>
      <c r="U486" s="215">
        <v>13.467666666666664</v>
      </c>
      <c r="V486" s="215">
        <v>11.616666666666665</v>
      </c>
      <c r="W486" s="215">
        <v>11.416666666666666</v>
      </c>
      <c r="X486" s="215">
        <v>9.7333333333333343</v>
      </c>
      <c r="Y486" s="209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4"/>
    </row>
    <row r="487" spans="1:65">
      <c r="A487" s="30"/>
      <c r="B487" s="3" t="s">
        <v>256</v>
      </c>
      <c r="C487" s="29"/>
      <c r="D487" s="212">
        <v>9.0500000000000007</v>
      </c>
      <c r="E487" s="212">
        <v>10.3</v>
      </c>
      <c r="F487" s="212">
        <v>11.95</v>
      </c>
      <c r="G487" s="212">
        <v>11.9</v>
      </c>
      <c r="H487" s="212">
        <v>15.66</v>
      </c>
      <c r="I487" s="212">
        <v>10</v>
      </c>
      <c r="J487" s="212">
        <v>11.339749999999999</v>
      </c>
      <c r="K487" s="212">
        <v>11.1</v>
      </c>
      <c r="L487" s="212">
        <v>12.85</v>
      </c>
      <c r="M487" s="212">
        <v>12.226500000000001</v>
      </c>
      <c r="N487" s="212">
        <v>18.009999999999998</v>
      </c>
      <c r="O487" s="212">
        <v>12.86</v>
      </c>
      <c r="P487" s="212">
        <v>10.050000000000001</v>
      </c>
      <c r="Q487" s="212">
        <v>18.25</v>
      </c>
      <c r="R487" s="212">
        <v>7.9</v>
      </c>
      <c r="S487" s="212">
        <v>11.649999999999999</v>
      </c>
      <c r="T487" s="212">
        <v>12.003933333333332</v>
      </c>
      <c r="U487" s="212">
        <v>13.552499999999998</v>
      </c>
      <c r="V487" s="212">
        <v>11.6</v>
      </c>
      <c r="W487" s="212">
        <v>11.350000000000001</v>
      </c>
      <c r="X487" s="212">
        <v>9.8000000000000007</v>
      </c>
      <c r="Y487" s="209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4"/>
    </row>
    <row r="488" spans="1:65">
      <c r="A488" s="30"/>
      <c r="B488" s="3" t="s">
        <v>257</v>
      </c>
      <c r="C488" s="29"/>
      <c r="D488" s="212">
        <v>0.75740786018278627</v>
      </c>
      <c r="E488" s="212">
        <v>0.38297084310253571</v>
      </c>
      <c r="F488" s="212">
        <v>0.42268979957726305</v>
      </c>
      <c r="G488" s="212">
        <v>0.25298221281347</v>
      </c>
      <c r="H488" s="212">
        <v>0.14400231479620951</v>
      </c>
      <c r="I488" s="212">
        <v>0</v>
      </c>
      <c r="J488" s="212">
        <v>1.1570594950131128</v>
      </c>
      <c r="K488" s="212">
        <v>0.25819888974716088</v>
      </c>
      <c r="L488" s="212">
        <v>0.44158804331639212</v>
      </c>
      <c r="M488" s="212">
        <v>0.15159870272092238</v>
      </c>
      <c r="N488" s="212">
        <v>0.41673332800085294</v>
      </c>
      <c r="O488" s="212">
        <v>0.5360379339810446</v>
      </c>
      <c r="P488" s="212">
        <v>0.27868739954771293</v>
      </c>
      <c r="Q488" s="212">
        <v>0.43703546766824325</v>
      </c>
      <c r="R488" s="212">
        <v>0.48989794855663549</v>
      </c>
      <c r="S488" s="212">
        <v>0.25033311140691439</v>
      </c>
      <c r="T488" s="212">
        <v>0.21273109133885973</v>
      </c>
      <c r="U488" s="212">
        <v>0.29702906704002341</v>
      </c>
      <c r="V488" s="212">
        <v>0.16020819787597246</v>
      </c>
      <c r="W488" s="212">
        <v>0.21369760566432833</v>
      </c>
      <c r="X488" s="212">
        <v>0.57154760664940829</v>
      </c>
      <c r="Y488" s="209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4"/>
    </row>
    <row r="489" spans="1:65">
      <c r="A489" s="30"/>
      <c r="B489" s="3" t="s">
        <v>86</v>
      </c>
      <c r="C489" s="29"/>
      <c r="D489" s="13">
        <v>8.0432693116756063E-2</v>
      </c>
      <c r="E489" s="13">
        <v>3.7302354847649585E-2</v>
      </c>
      <c r="F489" s="13">
        <v>3.5126576142154822E-2</v>
      </c>
      <c r="G489" s="13">
        <v>2.1081851067789165E-2</v>
      </c>
      <c r="H489" s="13">
        <v>9.1828450289856214E-3</v>
      </c>
      <c r="I489" s="13">
        <v>0</v>
      </c>
      <c r="J489" s="13">
        <v>9.7863065993962134E-2</v>
      </c>
      <c r="K489" s="13">
        <v>2.3191517043158159E-2</v>
      </c>
      <c r="L489" s="13">
        <v>3.4364828273649187E-2</v>
      </c>
      <c r="M489" s="13">
        <v>1.2364469738673748E-2</v>
      </c>
      <c r="N489" s="13">
        <v>2.3066420369050902E-2</v>
      </c>
      <c r="O489" s="13">
        <v>4.1938031084708144E-2</v>
      </c>
      <c r="P489" s="13">
        <v>2.7367011412214034E-2</v>
      </c>
      <c r="Q489" s="13">
        <v>2.3687559223211016E-2</v>
      </c>
      <c r="R489" s="13">
        <v>6.1237243569579436E-2</v>
      </c>
      <c r="S489" s="13">
        <v>2.1335208358543838E-2</v>
      </c>
      <c r="T489" s="13">
        <v>1.7626751238859338E-2</v>
      </c>
      <c r="U489" s="13">
        <v>2.2054976143357434E-2</v>
      </c>
      <c r="V489" s="13">
        <v>1.3791236545994762E-2</v>
      </c>
      <c r="W489" s="13">
        <v>1.8718038452349928E-2</v>
      </c>
      <c r="X489" s="13">
        <v>5.8720644518774817E-2</v>
      </c>
      <c r="Y489" s="150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30"/>
      <c r="B490" s="3" t="s">
        <v>258</v>
      </c>
      <c r="C490" s="29"/>
      <c r="D490" s="13">
        <v>-0.18304286169241013</v>
      </c>
      <c r="E490" s="13">
        <v>-0.10929982796907012</v>
      </c>
      <c r="F490" s="13">
        <v>4.3970006828460084E-2</v>
      </c>
      <c r="G490" s="13">
        <v>4.1078123153035051E-2</v>
      </c>
      <c r="H490" s="13">
        <v>0.360486675103737</v>
      </c>
      <c r="I490" s="13">
        <v>-0.13243489737247083</v>
      </c>
      <c r="J490" s="13">
        <v>2.5743909964093481E-2</v>
      </c>
      <c r="K490" s="13">
        <v>-3.4110852408017367E-2</v>
      </c>
      <c r="L490" s="13">
        <v>0.11482115687637506</v>
      </c>
      <c r="M490" s="13">
        <v>6.3707112913236275E-2</v>
      </c>
      <c r="N490" s="13">
        <v>0.56740095208040264</v>
      </c>
      <c r="O490" s="13">
        <v>0.10889279534175356</v>
      </c>
      <c r="P490" s="13">
        <v>-0.11652953715763281</v>
      </c>
      <c r="Q490" s="13">
        <v>0.6006576143477913</v>
      </c>
      <c r="R490" s="13">
        <v>-0.30594791789797671</v>
      </c>
      <c r="S490" s="13">
        <v>1.7943053749634341E-2</v>
      </c>
      <c r="T490" s="13">
        <v>4.7033957582572894E-2</v>
      </c>
      <c r="U490" s="13">
        <v>0.16840776138200186</v>
      </c>
      <c r="V490" s="13">
        <v>7.8214608856461698E-3</v>
      </c>
      <c r="W490" s="13">
        <v>-9.5298411669042515E-3</v>
      </c>
      <c r="X490" s="13">
        <v>-0.15556996677587154</v>
      </c>
      <c r="Y490" s="150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46" t="s">
        <v>259</v>
      </c>
      <c r="C491" s="47"/>
      <c r="D491" s="45">
        <v>1.86</v>
      </c>
      <c r="E491" s="45">
        <v>1.23</v>
      </c>
      <c r="F491" s="45">
        <v>0.09</v>
      </c>
      <c r="G491" s="45">
        <v>7.0000000000000007E-2</v>
      </c>
      <c r="H491" s="45">
        <v>2.81</v>
      </c>
      <c r="I491" s="45" t="s">
        <v>260</v>
      </c>
      <c r="J491" s="45">
        <v>7.0000000000000007E-2</v>
      </c>
      <c r="K491" s="45">
        <v>0.57999999999999996</v>
      </c>
      <c r="L491" s="45">
        <v>0.7</v>
      </c>
      <c r="M491" s="45">
        <v>0.26</v>
      </c>
      <c r="N491" s="45">
        <v>4.59</v>
      </c>
      <c r="O491" s="45">
        <v>0.65</v>
      </c>
      <c r="P491" s="45">
        <v>1.29</v>
      </c>
      <c r="Q491" s="45">
        <v>4.88</v>
      </c>
      <c r="R491" s="45">
        <v>2.92</v>
      </c>
      <c r="S491" s="45">
        <v>0.13</v>
      </c>
      <c r="T491" s="45">
        <v>0.12</v>
      </c>
      <c r="U491" s="45">
        <v>1.1599999999999999</v>
      </c>
      <c r="V491" s="45">
        <v>0.22</v>
      </c>
      <c r="W491" s="45">
        <v>0.37</v>
      </c>
      <c r="X491" s="45">
        <v>1.62</v>
      </c>
      <c r="Y491" s="150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BM492" s="55"/>
    </row>
    <row r="493" spans="1:65" ht="15">
      <c r="B493" s="8" t="s">
        <v>508</v>
      </c>
      <c r="BM493" s="28" t="s">
        <v>66</v>
      </c>
    </row>
    <row r="494" spans="1:65" ht="15">
      <c r="A494" s="25" t="s">
        <v>20</v>
      </c>
      <c r="B494" s="18" t="s">
        <v>108</v>
      </c>
      <c r="C494" s="15" t="s">
        <v>109</v>
      </c>
      <c r="D494" s="16" t="s">
        <v>225</v>
      </c>
      <c r="E494" s="17" t="s">
        <v>225</v>
      </c>
      <c r="F494" s="17" t="s">
        <v>225</v>
      </c>
      <c r="G494" s="17" t="s">
        <v>225</v>
      </c>
      <c r="H494" s="17" t="s">
        <v>225</v>
      </c>
      <c r="I494" s="17" t="s">
        <v>225</v>
      </c>
      <c r="J494" s="17" t="s">
        <v>225</v>
      </c>
      <c r="K494" s="17" t="s">
        <v>225</v>
      </c>
      <c r="L494" s="17" t="s">
        <v>225</v>
      </c>
      <c r="M494" s="17" t="s">
        <v>225</v>
      </c>
      <c r="N494" s="17" t="s">
        <v>225</v>
      </c>
      <c r="O494" s="17" t="s">
        <v>225</v>
      </c>
      <c r="P494" s="17" t="s">
        <v>225</v>
      </c>
      <c r="Q494" s="17" t="s">
        <v>225</v>
      </c>
      <c r="R494" s="17" t="s">
        <v>225</v>
      </c>
      <c r="S494" s="17" t="s">
        <v>225</v>
      </c>
      <c r="T494" s="17" t="s">
        <v>225</v>
      </c>
      <c r="U494" s="17" t="s">
        <v>225</v>
      </c>
      <c r="V494" s="17" t="s">
        <v>225</v>
      </c>
      <c r="W494" s="150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 t="s">
        <v>226</v>
      </c>
      <c r="C495" s="9" t="s">
        <v>226</v>
      </c>
      <c r="D495" s="148" t="s">
        <v>228</v>
      </c>
      <c r="E495" s="149" t="s">
        <v>230</v>
      </c>
      <c r="F495" s="149" t="s">
        <v>231</v>
      </c>
      <c r="G495" s="149" t="s">
        <v>232</v>
      </c>
      <c r="H495" s="149" t="s">
        <v>233</v>
      </c>
      <c r="I495" s="149" t="s">
        <v>234</v>
      </c>
      <c r="J495" s="149" t="s">
        <v>235</v>
      </c>
      <c r="K495" s="149" t="s">
        <v>236</v>
      </c>
      <c r="L495" s="149" t="s">
        <v>237</v>
      </c>
      <c r="M495" s="149" t="s">
        <v>238</v>
      </c>
      <c r="N495" s="149" t="s">
        <v>239</v>
      </c>
      <c r="O495" s="149" t="s">
        <v>240</v>
      </c>
      <c r="P495" s="149" t="s">
        <v>241</v>
      </c>
      <c r="Q495" s="149" t="s">
        <v>242</v>
      </c>
      <c r="R495" s="149" t="s">
        <v>243</v>
      </c>
      <c r="S495" s="149" t="s">
        <v>244</v>
      </c>
      <c r="T495" s="149" t="s">
        <v>245</v>
      </c>
      <c r="U495" s="149" t="s">
        <v>246</v>
      </c>
      <c r="V495" s="149" t="s">
        <v>247</v>
      </c>
      <c r="W495" s="150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 t="s">
        <v>3</v>
      </c>
    </row>
    <row r="496" spans="1:65">
      <c r="A496" s="30"/>
      <c r="B496" s="19"/>
      <c r="C496" s="9"/>
      <c r="D496" s="10" t="s">
        <v>278</v>
      </c>
      <c r="E496" s="11" t="s">
        <v>262</v>
      </c>
      <c r="F496" s="11" t="s">
        <v>262</v>
      </c>
      <c r="G496" s="11" t="s">
        <v>279</v>
      </c>
      <c r="H496" s="11" t="s">
        <v>278</v>
      </c>
      <c r="I496" s="11" t="s">
        <v>278</v>
      </c>
      <c r="J496" s="11" t="s">
        <v>279</v>
      </c>
      <c r="K496" s="11" t="s">
        <v>262</v>
      </c>
      <c r="L496" s="11" t="s">
        <v>262</v>
      </c>
      <c r="M496" s="11" t="s">
        <v>262</v>
      </c>
      <c r="N496" s="11" t="s">
        <v>262</v>
      </c>
      <c r="O496" s="11" t="s">
        <v>279</v>
      </c>
      <c r="P496" s="11" t="s">
        <v>279</v>
      </c>
      <c r="Q496" s="11" t="s">
        <v>279</v>
      </c>
      <c r="R496" s="11" t="s">
        <v>262</v>
      </c>
      <c r="S496" s="11" t="s">
        <v>278</v>
      </c>
      <c r="T496" s="11" t="s">
        <v>278</v>
      </c>
      <c r="U496" s="11" t="s">
        <v>279</v>
      </c>
      <c r="V496" s="11" t="s">
        <v>262</v>
      </c>
      <c r="W496" s="150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/>
      <c r="C497" s="9"/>
      <c r="D497" s="26" t="s">
        <v>280</v>
      </c>
      <c r="E497" s="26" t="s">
        <v>281</v>
      </c>
      <c r="F497" s="26" t="s">
        <v>281</v>
      </c>
      <c r="G497" s="26" t="s">
        <v>282</v>
      </c>
      <c r="H497" s="26" t="s">
        <v>281</v>
      </c>
      <c r="I497" s="26" t="s">
        <v>283</v>
      </c>
      <c r="J497" s="26" t="s">
        <v>283</v>
      </c>
      <c r="K497" s="26" t="s">
        <v>281</v>
      </c>
      <c r="L497" s="26" t="s">
        <v>282</v>
      </c>
      <c r="M497" s="26" t="s">
        <v>282</v>
      </c>
      <c r="N497" s="26" t="s">
        <v>283</v>
      </c>
      <c r="O497" s="26" t="s">
        <v>283</v>
      </c>
      <c r="P497" s="26" t="s">
        <v>282</v>
      </c>
      <c r="Q497" s="26" t="s">
        <v>281</v>
      </c>
      <c r="R497" s="26" t="s">
        <v>281</v>
      </c>
      <c r="S497" s="26" t="s">
        <v>281</v>
      </c>
      <c r="T497" s="26" t="s">
        <v>280</v>
      </c>
      <c r="U497" s="26" t="s">
        <v>280</v>
      </c>
      <c r="V497" s="26" t="s">
        <v>281</v>
      </c>
      <c r="W497" s="150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</v>
      </c>
    </row>
    <row r="498" spans="1:65">
      <c r="A498" s="30"/>
      <c r="B498" s="18">
        <v>1</v>
      </c>
      <c r="C498" s="14">
        <v>1</v>
      </c>
      <c r="D498" s="207">
        <v>34</v>
      </c>
      <c r="E498" s="207">
        <v>31.100000000000005</v>
      </c>
      <c r="F498" s="207">
        <v>31.4</v>
      </c>
      <c r="G498" s="207">
        <v>32</v>
      </c>
      <c r="H498" s="208">
        <v>30</v>
      </c>
      <c r="I498" s="207">
        <v>31.816999999999997</v>
      </c>
      <c r="J498" s="207">
        <v>30.3</v>
      </c>
      <c r="K498" s="207">
        <v>31.4</v>
      </c>
      <c r="L498" s="207">
        <v>33.1</v>
      </c>
      <c r="M498" s="207">
        <v>30.599999999999998</v>
      </c>
      <c r="N498" s="207">
        <v>30.9</v>
      </c>
      <c r="O498" s="207">
        <v>31</v>
      </c>
      <c r="P498" s="208">
        <v>35.6</v>
      </c>
      <c r="Q498" s="207">
        <v>30.5</v>
      </c>
      <c r="R498" s="207">
        <v>32</v>
      </c>
      <c r="S498" s="208">
        <v>35.848666666666702</v>
      </c>
      <c r="T498" s="208">
        <v>37.651000000000003</v>
      </c>
      <c r="U498" s="207">
        <v>32</v>
      </c>
      <c r="V498" s="207">
        <v>33.1</v>
      </c>
      <c r="W498" s="209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  <c r="BK498" s="210"/>
      <c r="BL498" s="210"/>
      <c r="BM498" s="211">
        <v>1</v>
      </c>
    </row>
    <row r="499" spans="1:65">
      <c r="A499" s="30"/>
      <c r="B499" s="19">
        <v>1</v>
      </c>
      <c r="C499" s="9">
        <v>2</v>
      </c>
      <c r="D499" s="212">
        <v>34</v>
      </c>
      <c r="E499" s="212">
        <v>30.7</v>
      </c>
      <c r="F499" s="212">
        <v>30.599999999999998</v>
      </c>
      <c r="G499" s="212">
        <v>31.7</v>
      </c>
      <c r="H499" s="213">
        <v>30</v>
      </c>
      <c r="I499" s="212">
        <v>29.301000000000002</v>
      </c>
      <c r="J499" s="212">
        <v>29.7</v>
      </c>
      <c r="K499" s="212">
        <v>32.1</v>
      </c>
      <c r="L499" s="212">
        <v>33.299999999999997</v>
      </c>
      <c r="M499" s="212">
        <v>29.8</v>
      </c>
      <c r="N499" s="212">
        <v>32.799999999999997</v>
      </c>
      <c r="O499" s="212">
        <v>31</v>
      </c>
      <c r="P499" s="213">
        <v>35.4</v>
      </c>
      <c r="Q499" s="212">
        <v>29.6</v>
      </c>
      <c r="R499" s="212">
        <v>31.100000000000005</v>
      </c>
      <c r="S499" s="213">
        <v>35.990266666666663</v>
      </c>
      <c r="T499" s="213">
        <v>37.543999999999997</v>
      </c>
      <c r="U499" s="212">
        <v>31</v>
      </c>
      <c r="V499" s="212">
        <v>32.6</v>
      </c>
      <c r="W499" s="209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  <c r="BK499" s="210"/>
      <c r="BL499" s="210"/>
      <c r="BM499" s="211" t="e">
        <v>#N/A</v>
      </c>
    </row>
    <row r="500" spans="1:65">
      <c r="A500" s="30"/>
      <c r="B500" s="19">
        <v>1</v>
      </c>
      <c r="C500" s="9">
        <v>3</v>
      </c>
      <c r="D500" s="212">
        <v>33</v>
      </c>
      <c r="E500" s="212">
        <v>30.5</v>
      </c>
      <c r="F500" s="212">
        <v>29.9</v>
      </c>
      <c r="G500" s="212">
        <v>31.4</v>
      </c>
      <c r="H500" s="213">
        <v>30</v>
      </c>
      <c r="I500" s="212">
        <v>29.434000000000001</v>
      </c>
      <c r="J500" s="212">
        <v>30.3</v>
      </c>
      <c r="K500" s="212">
        <v>32.5</v>
      </c>
      <c r="L500" s="212">
        <v>33.4</v>
      </c>
      <c r="M500" s="212">
        <v>31.6</v>
      </c>
      <c r="N500" s="212">
        <v>33.700000000000003</v>
      </c>
      <c r="O500" s="212">
        <v>31</v>
      </c>
      <c r="P500" s="213">
        <v>35.6</v>
      </c>
      <c r="Q500" s="212">
        <v>29.5</v>
      </c>
      <c r="R500" s="212">
        <v>31.2</v>
      </c>
      <c r="S500" s="213">
        <v>35.860533333333301</v>
      </c>
      <c r="T500" s="213">
        <v>37.835999999999999</v>
      </c>
      <c r="U500" s="212">
        <v>32</v>
      </c>
      <c r="V500" s="212">
        <v>32.700000000000003</v>
      </c>
      <c r="W500" s="209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  <c r="BK500" s="210"/>
      <c r="BL500" s="210"/>
      <c r="BM500" s="211">
        <v>16</v>
      </c>
    </row>
    <row r="501" spans="1:65">
      <c r="A501" s="30"/>
      <c r="B501" s="19">
        <v>1</v>
      </c>
      <c r="C501" s="9">
        <v>4</v>
      </c>
      <c r="D501" s="212">
        <v>34</v>
      </c>
      <c r="E501" s="212">
        <v>29.5</v>
      </c>
      <c r="F501" s="212">
        <v>30.1</v>
      </c>
      <c r="G501" s="212">
        <v>31.8</v>
      </c>
      <c r="H501" s="213">
        <v>30</v>
      </c>
      <c r="I501" s="212">
        <v>29.041499999999999</v>
      </c>
      <c r="J501" s="212">
        <v>30.3</v>
      </c>
      <c r="K501" s="212">
        <v>30.1</v>
      </c>
      <c r="L501" s="212">
        <v>33</v>
      </c>
      <c r="M501" s="212">
        <v>31</v>
      </c>
      <c r="N501" s="212">
        <v>31.4</v>
      </c>
      <c r="O501" s="212">
        <v>31</v>
      </c>
      <c r="P501" s="213">
        <v>37.700000000000003</v>
      </c>
      <c r="Q501" s="212">
        <v>30.9</v>
      </c>
      <c r="R501" s="212">
        <v>31.4</v>
      </c>
      <c r="S501" s="213">
        <v>36.14</v>
      </c>
      <c r="T501" s="213">
        <v>37.612000000000002</v>
      </c>
      <c r="U501" s="212">
        <v>32</v>
      </c>
      <c r="V501" s="212">
        <v>32</v>
      </c>
      <c r="W501" s="209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  <c r="BK501" s="210"/>
      <c r="BL501" s="210"/>
      <c r="BM501" s="211">
        <v>31.397272222222224</v>
      </c>
    </row>
    <row r="502" spans="1:65">
      <c r="A502" s="30"/>
      <c r="B502" s="19">
        <v>1</v>
      </c>
      <c r="C502" s="9">
        <v>5</v>
      </c>
      <c r="D502" s="212">
        <v>35</v>
      </c>
      <c r="E502" s="212">
        <v>31.5</v>
      </c>
      <c r="F502" s="212">
        <v>29.3</v>
      </c>
      <c r="G502" s="212">
        <v>31.8</v>
      </c>
      <c r="H502" s="213">
        <v>30</v>
      </c>
      <c r="I502" s="212">
        <v>30.003499999999999</v>
      </c>
      <c r="J502" s="212">
        <v>30.599999999999998</v>
      </c>
      <c r="K502" s="212">
        <v>31.899999999999995</v>
      </c>
      <c r="L502" s="212">
        <v>33.299999999999997</v>
      </c>
      <c r="M502" s="212">
        <v>31.100000000000005</v>
      </c>
      <c r="N502" s="212">
        <v>32.4</v>
      </c>
      <c r="O502" s="212">
        <v>31</v>
      </c>
      <c r="P502" s="213">
        <v>37.9</v>
      </c>
      <c r="Q502" s="212">
        <v>31.2</v>
      </c>
      <c r="R502" s="212">
        <v>30.800000000000004</v>
      </c>
      <c r="S502" s="213">
        <v>35.837066666666701</v>
      </c>
      <c r="T502" s="213">
        <v>37.588999999999999</v>
      </c>
      <c r="U502" s="212">
        <v>32</v>
      </c>
      <c r="V502" s="212">
        <v>32.4</v>
      </c>
      <c r="W502" s="209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  <c r="BK502" s="210"/>
      <c r="BL502" s="210"/>
      <c r="BM502" s="211">
        <v>92</v>
      </c>
    </row>
    <row r="503" spans="1:65">
      <c r="A503" s="30"/>
      <c r="B503" s="19">
        <v>1</v>
      </c>
      <c r="C503" s="9">
        <v>6</v>
      </c>
      <c r="D503" s="212">
        <v>32</v>
      </c>
      <c r="E503" s="212">
        <v>32.200000000000003</v>
      </c>
      <c r="F503" s="212">
        <v>28.9</v>
      </c>
      <c r="G503" s="212">
        <v>31.5</v>
      </c>
      <c r="H503" s="213">
        <v>30</v>
      </c>
      <c r="I503" s="212">
        <v>30.297499999999999</v>
      </c>
      <c r="J503" s="212">
        <v>29.6</v>
      </c>
      <c r="K503" s="212">
        <v>31.100000000000005</v>
      </c>
      <c r="L503" s="212">
        <v>32.9</v>
      </c>
      <c r="M503" s="212">
        <v>29.5</v>
      </c>
      <c r="N503" s="212">
        <v>32.4</v>
      </c>
      <c r="O503" s="212">
        <v>31</v>
      </c>
      <c r="P503" s="213">
        <v>38</v>
      </c>
      <c r="Q503" s="212">
        <v>30.1</v>
      </c>
      <c r="R503" s="212">
        <v>31.2</v>
      </c>
      <c r="S503" s="213">
        <v>35.79826666666667</v>
      </c>
      <c r="T503" s="213">
        <v>37.746000000000002</v>
      </c>
      <c r="U503" s="212">
        <v>32</v>
      </c>
      <c r="V503" s="226">
        <v>34.299999999999997</v>
      </c>
      <c r="W503" s="209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  <c r="BK503" s="210"/>
      <c r="BL503" s="210"/>
      <c r="BM503" s="214"/>
    </row>
    <row r="504" spans="1:65">
      <c r="A504" s="30"/>
      <c r="B504" s="20" t="s">
        <v>255</v>
      </c>
      <c r="C504" s="12"/>
      <c r="D504" s="215">
        <v>33.666666666666664</v>
      </c>
      <c r="E504" s="215">
        <v>30.916666666666668</v>
      </c>
      <c r="F504" s="215">
        <v>30.033333333333335</v>
      </c>
      <c r="G504" s="215">
        <v>31.7</v>
      </c>
      <c r="H504" s="215">
        <v>30</v>
      </c>
      <c r="I504" s="215">
        <v>29.982416666666666</v>
      </c>
      <c r="J504" s="215">
        <v>30.133333333333329</v>
      </c>
      <c r="K504" s="215">
        <v>31.516666666666666</v>
      </c>
      <c r="L504" s="215">
        <v>33.166666666666671</v>
      </c>
      <c r="M504" s="215">
        <v>30.599999999999998</v>
      </c>
      <c r="N504" s="215">
        <v>32.266666666666673</v>
      </c>
      <c r="O504" s="215">
        <v>31</v>
      </c>
      <c r="P504" s="215">
        <v>36.700000000000003</v>
      </c>
      <c r="Q504" s="215">
        <v>30.299999999999997</v>
      </c>
      <c r="R504" s="215">
        <v>31.283333333333335</v>
      </c>
      <c r="S504" s="215">
        <v>35.912466666666681</v>
      </c>
      <c r="T504" s="215">
        <v>37.663000000000004</v>
      </c>
      <c r="U504" s="215">
        <v>31.833333333333332</v>
      </c>
      <c r="V504" s="215">
        <v>32.85</v>
      </c>
      <c r="W504" s="209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  <c r="BK504" s="210"/>
      <c r="BL504" s="210"/>
      <c r="BM504" s="214"/>
    </row>
    <row r="505" spans="1:65">
      <c r="A505" s="30"/>
      <c r="B505" s="3" t="s">
        <v>256</v>
      </c>
      <c r="C505" s="29"/>
      <c r="D505" s="212">
        <v>34</v>
      </c>
      <c r="E505" s="212">
        <v>30.900000000000002</v>
      </c>
      <c r="F505" s="212">
        <v>30</v>
      </c>
      <c r="G505" s="212">
        <v>31.75</v>
      </c>
      <c r="H505" s="212">
        <v>30</v>
      </c>
      <c r="I505" s="212">
        <v>29.71875</v>
      </c>
      <c r="J505" s="212">
        <v>30.3</v>
      </c>
      <c r="K505" s="212">
        <v>31.65</v>
      </c>
      <c r="L505" s="212">
        <v>33.200000000000003</v>
      </c>
      <c r="M505" s="212">
        <v>30.799999999999997</v>
      </c>
      <c r="N505" s="212">
        <v>32.4</v>
      </c>
      <c r="O505" s="212">
        <v>31</v>
      </c>
      <c r="P505" s="212">
        <v>36.650000000000006</v>
      </c>
      <c r="Q505" s="212">
        <v>30.3</v>
      </c>
      <c r="R505" s="212">
        <v>31.2</v>
      </c>
      <c r="S505" s="212">
        <v>35.854600000000005</v>
      </c>
      <c r="T505" s="212">
        <v>37.631500000000003</v>
      </c>
      <c r="U505" s="212">
        <v>32</v>
      </c>
      <c r="V505" s="212">
        <v>32.650000000000006</v>
      </c>
      <c r="W505" s="209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  <c r="BK505" s="210"/>
      <c r="BL505" s="210"/>
      <c r="BM505" s="214"/>
    </row>
    <row r="506" spans="1:65">
      <c r="A506" s="30"/>
      <c r="B506" s="3" t="s">
        <v>257</v>
      </c>
      <c r="C506" s="29"/>
      <c r="D506" s="24">
        <v>1.0327955589886444</v>
      </c>
      <c r="E506" s="24">
        <v>0.92177365262122168</v>
      </c>
      <c r="F506" s="24">
        <v>0.89814623902049828</v>
      </c>
      <c r="G506" s="24">
        <v>0.21908902300206698</v>
      </c>
      <c r="H506" s="24">
        <v>0</v>
      </c>
      <c r="I506" s="24">
        <v>1.0115168518945512</v>
      </c>
      <c r="J506" s="24">
        <v>0.39327683210006947</v>
      </c>
      <c r="K506" s="24">
        <v>0.85420528367990367</v>
      </c>
      <c r="L506" s="24">
        <v>0.19663841605003418</v>
      </c>
      <c r="M506" s="24">
        <v>0.80746516952745484</v>
      </c>
      <c r="N506" s="24">
        <v>0.9993331109628405</v>
      </c>
      <c r="O506" s="24">
        <v>0</v>
      </c>
      <c r="P506" s="24">
        <v>1.2837445228704971</v>
      </c>
      <c r="Q506" s="24">
        <v>0.6899275324264128</v>
      </c>
      <c r="R506" s="24">
        <v>0.40207793606049247</v>
      </c>
      <c r="S506" s="24">
        <v>0.1290880078774799</v>
      </c>
      <c r="T506" s="24">
        <v>0.10881176406988402</v>
      </c>
      <c r="U506" s="24">
        <v>0.40824829046386296</v>
      </c>
      <c r="V506" s="24">
        <v>0.79686887252546035</v>
      </c>
      <c r="W506" s="150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86</v>
      </c>
      <c r="C507" s="29"/>
      <c r="D507" s="13">
        <v>3.0677095811543896E-2</v>
      </c>
      <c r="E507" s="13">
        <v>2.9814781216858922E-2</v>
      </c>
      <c r="F507" s="13">
        <v>2.990498021155932E-2</v>
      </c>
      <c r="G507" s="13">
        <v>6.9113256467529015E-3</v>
      </c>
      <c r="H507" s="13">
        <v>0</v>
      </c>
      <c r="I507" s="13">
        <v>3.3737002028229365E-2</v>
      </c>
      <c r="J507" s="13">
        <v>1.3051222304205847E-2</v>
      </c>
      <c r="K507" s="13">
        <v>2.7103287689473413E-2</v>
      </c>
      <c r="L507" s="13">
        <v>5.9287964638201256E-3</v>
      </c>
      <c r="M507" s="13">
        <v>2.6387750638152119E-2</v>
      </c>
      <c r="N507" s="13">
        <v>3.097106748851778E-2</v>
      </c>
      <c r="O507" s="13">
        <v>0</v>
      </c>
      <c r="P507" s="13">
        <v>3.4979414792111634E-2</v>
      </c>
      <c r="Q507" s="13">
        <v>2.2769885558627488E-2</v>
      </c>
      <c r="R507" s="13">
        <v>1.2852784317330605E-2</v>
      </c>
      <c r="S507" s="13">
        <v>3.5945180005498511E-3</v>
      </c>
      <c r="T507" s="13">
        <v>2.8890891344259357E-3</v>
      </c>
      <c r="U507" s="13">
        <v>1.2824553627137057E-2</v>
      </c>
      <c r="V507" s="13">
        <v>2.4257804338674589E-2</v>
      </c>
      <c r="W507" s="150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258</v>
      </c>
      <c r="C508" s="29"/>
      <c r="D508" s="13">
        <v>7.2279987521916667E-2</v>
      </c>
      <c r="E508" s="13">
        <v>-1.5307239181606147E-2</v>
      </c>
      <c r="F508" s="13">
        <v>-4.3441318062131695E-2</v>
      </c>
      <c r="G508" s="13">
        <v>9.64184963697301E-3</v>
      </c>
      <c r="H508" s="13">
        <v>-4.4502981416113863E-2</v>
      </c>
      <c r="I508" s="13">
        <v>-4.5063008835339424E-2</v>
      </c>
      <c r="J508" s="13">
        <v>-4.0256328000185637E-2</v>
      </c>
      <c r="K508" s="13">
        <v>3.8027011900714225E-3</v>
      </c>
      <c r="L508" s="13">
        <v>5.6355037212185266E-2</v>
      </c>
      <c r="M508" s="13">
        <v>-2.5393041044436182E-2</v>
      </c>
      <c r="N508" s="13">
        <v>2.7690126654668745E-2</v>
      </c>
      <c r="O508" s="13">
        <v>-1.2653080796650951E-2</v>
      </c>
      <c r="P508" s="13">
        <v>0.16889135273428746</v>
      </c>
      <c r="Q508" s="13">
        <v>-3.4948011230275133E-2</v>
      </c>
      <c r="R508" s="13">
        <v>-3.628942287803083E-3</v>
      </c>
      <c r="S508" s="13">
        <v>0.14380849433310683</v>
      </c>
      <c r="T508" s="13">
        <v>0.19956280703083018</v>
      </c>
      <c r="U508" s="13">
        <v>1.3888503052901457E-2</v>
      </c>
      <c r="V508" s="13">
        <v>4.6269235349355453E-2</v>
      </c>
      <c r="W508" s="150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46" t="s">
        <v>259</v>
      </c>
      <c r="C509" s="47"/>
      <c r="D509" s="45">
        <v>1.0900000000000001</v>
      </c>
      <c r="E509" s="45">
        <v>0.37</v>
      </c>
      <c r="F509" s="45">
        <v>0.83</v>
      </c>
      <c r="G509" s="45">
        <v>0.05</v>
      </c>
      <c r="H509" s="45" t="s">
        <v>260</v>
      </c>
      <c r="I509" s="45">
        <v>0.86</v>
      </c>
      <c r="J509" s="45">
        <v>0.78</v>
      </c>
      <c r="K509" s="45">
        <v>0.05</v>
      </c>
      <c r="L509" s="45">
        <v>0.82</v>
      </c>
      <c r="M509" s="45">
        <v>0.53</v>
      </c>
      <c r="N509" s="45">
        <v>0.35</v>
      </c>
      <c r="O509" s="45">
        <v>0.32</v>
      </c>
      <c r="P509" s="45">
        <v>2.69</v>
      </c>
      <c r="Q509" s="45">
        <v>0.69</v>
      </c>
      <c r="R509" s="45">
        <v>0.17</v>
      </c>
      <c r="S509" s="45">
        <v>2.2799999999999998</v>
      </c>
      <c r="T509" s="45">
        <v>3.2</v>
      </c>
      <c r="U509" s="45">
        <v>0.12</v>
      </c>
      <c r="V509" s="45">
        <v>0.66</v>
      </c>
      <c r="W509" s="150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B510" s="31" t="s">
        <v>288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BM510" s="55"/>
    </row>
    <row r="511" spans="1:65">
      <c r="BM511" s="55"/>
    </row>
    <row r="512" spans="1:65" ht="15">
      <c r="B512" s="8" t="s">
        <v>509</v>
      </c>
      <c r="BM512" s="28" t="s">
        <v>277</v>
      </c>
    </row>
    <row r="513" spans="1:65" ht="15">
      <c r="A513" s="25" t="s">
        <v>23</v>
      </c>
      <c r="B513" s="18" t="s">
        <v>108</v>
      </c>
      <c r="C513" s="15" t="s">
        <v>109</v>
      </c>
      <c r="D513" s="16" t="s">
        <v>225</v>
      </c>
      <c r="E513" s="17" t="s">
        <v>225</v>
      </c>
      <c r="F513" s="17" t="s">
        <v>225</v>
      </c>
      <c r="G513" s="17" t="s">
        <v>225</v>
      </c>
      <c r="H513" s="150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1</v>
      </c>
    </row>
    <row r="514" spans="1:65">
      <c r="A514" s="30"/>
      <c r="B514" s="19" t="s">
        <v>226</v>
      </c>
      <c r="C514" s="9" t="s">
        <v>226</v>
      </c>
      <c r="D514" s="148" t="s">
        <v>228</v>
      </c>
      <c r="E514" s="149" t="s">
        <v>237</v>
      </c>
      <c r="F514" s="149" t="s">
        <v>242</v>
      </c>
      <c r="G514" s="149" t="s">
        <v>246</v>
      </c>
      <c r="H514" s="150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 t="s">
        <v>3</v>
      </c>
    </row>
    <row r="515" spans="1:65">
      <c r="A515" s="30"/>
      <c r="B515" s="19"/>
      <c r="C515" s="9"/>
      <c r="D515" s="10" t="s">
        <v>262</v>
      </c>
      <c r="E515" s="11" t="s">
        <v>262</v>
      </c>
      <c r="F515" s="11" t="s">
        <v>279</v>
      </c>
      <c r="G515" s="11" t="s">
        <v>279</v>
      </c>
      <c r="H515" s="150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2</v>
      </c>
    </row>
    <row r="516" spans="1:65">
      <c r="A516" s="30"/>
      <c r="B516" s="19"/>
      <c r="C516" s="9"/>
      <c r="D516" s="26" t="s">
        <v>280</v>
      </c>
      <c r="E516" s="26" t="s">
        <v>282</v>
      </c>
      <c r="F516" s="26" t="s">
        <v>281</v>
      </c>
      <c r="G516" s="26" t="s">
        <v>280</v>
      </c>
      <c r="H516" s="150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2</v>
      </c>
    </row>
    <row r="517" spans="1:65">
      <c r="A517" s="30"/>
      <c r="B517" s="18">
        <v>1</v>
      </c>
      <c r="C517" s="14">
        <v>1</v>
      </c>
      <c r="D517" s="22">
        <v>0.13</v>
      </c>
      <c r="E517" s="22">
        <v>0.109</v>
      </c>
      <c r="F517" s="22">
        <v>0.1</v>
      </c>
      <c r="G517" s="22">
        <v>0.1</v>
      </c>
      <c r="H517" s="150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>
        <v>1</v>
      </c>
      <c r="C518" s="9">
        <v>2</v>
      </c>
      <c r="D518" s="11">
        <v>0.12</v>
      </c>
      <c r="E518" s="11">
        <v>0.123</v>
      </c>
      <c r="F518" s="11">
        <v>0.1</v>
      </c>
      <c r="G518" s="11">
        <v>0.11</v>
      </c>
      <c r="H518" s="150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4</v>
      </c>
    </row>
    <row r="519" spans="1:65">
      <c r="A519" s="30"/>
      <c r="B519" s="19">
        <v>1</v>
      </c>
      <c r="C519" s="9">
        <v>3</v>
      </c>
      <c r="D519" s="11">
        <v>0.11</v>
      </c>
      <c r="E519" s="11">
        <v>0.114</v>
      </c>
      <c r="F519" s="11">
        <v>0.1</v>
      </c>
      <c r="G519" s="11">
        <v>0.11</v>
      </c>
      <c r="H519" s="150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16</v>
      </c>
    </row>
    <row r="520" spans="1:65">
      <c r="A520" s="30"/>
      <c r="B520" s="19">
        <v>1</v>
      </c>
      <c r="C520" s="9">
        <v>4</v>
      </c>
      <c r="D520" s="11">
        <v>0.11</v>
      </c>
      <c r="E520" s="11">
        <v>0.12</v>
      </c>
      <c r="F520" s="11">
        <v>0.1</v>
      </c>
      <c r="G520" s="11">
        <v>0.11</v>
      </c>
      <c r="H520" s="150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0.108708333333333</v>
      </c>
    </row>
    <row r="521" spans="1:65">
      <c r="A521" s="30"/>
      <c r="B521" s="19">
        <v>1</v>
      </c>
      <c r="C521" s="9">
        <v>5</v>
      </c>
      <c r="D521" s="11">
        <v>0.1</v>
      </c>
      <c r="E521" s="11">
        <v>0.11700000000000001</v>
      </c>
      <c r="F521" s="11">
        <v>0.1</v>
      </c>
      <c r="G521" s="11">
        <v>0.11</v>
      </c>
      <c r="H521" s="150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10</v>
      </c>
    </row>
    <row r="522" spans="1:65">
      <c r="A522" s="30"/>
      <c r="B522" s="19">
        <v>1</v>
      </c>
      <c r="C522" s="9">
        <v>6</v>
      </c>
      <c r="D522" s="11">
        <v>0.1</v>
      </c>
      <c r="E522" s="11">
        <v>0.11600000000000001</v>
      </c>
      <c r="F522" s="11">
        <v>0.1</v>
      </c>
      <c r="G522" s="11">
        <v>0.1</v>
      </c>
      <c r="H522" s="150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20" t="s">
        <v>255</v>
      </c>
      <c r="C523" s="12"/>
      <c r="D523" s="23">
        <v>0.11166666666666665</v>
      </c>
      <c r="E523" s="23">
        <v>0.11649999999999999</v>
      </c>
      <c r="F523" s="23">
        <v>9.9999999999999992E-2</v>
      </c>
      <c r="G523" s="23">
        <v>0.10666666666666667</v>
      </c>
      <c r="H523" s="150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256</v>
      </c>
      <c r="C524" s="29"/>
      <c r="D524" s="11">
        <v>0.11</v>
      </c>
      <c r="E524" s="11">
        <v>0.11650000000000001</v>
      </c>
      <c r="F524" s="11">
        <v>0.1</v>
      </c>
      <c r="G524" s="11">
        <v>0.11</v>
      </c>
      <c r="H524" s="150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3" t="s">
        <v>257</v>
      </c>
      <c r="C525" s="29"/>
      <c r="D525" s="24">
        <v>1.169045194450012E-2</v>
      </c>
      <c r="E525" s="24">
        <v>4.8476798574163277E-3</v>
      </c>
      <c r="F525" s="24">
        <v>1.5202354861220293E-17</v>
      </c>
      <c r="G525" s="24">
        <v>5.1639777949432199E-3</v>
      </c>
      <c r="H525" s="150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3" t="s">
        <v>86</v>
      </c>
      <c r="C526" s="29"/>
      <c r="D526" s="13">
        <v>0.10469061442835929</v>
      </c>
      <c r="E526" s="13">
        <v>4.1610985900569337E-2</v>
      </c>
      <c r="F526" s="13">
        <v>1.5202354861220294E-16</v>
      </c>
      <c r="G526" s="13">
        <v>4.8412291827592685E-2</v>
      </c>
      <c r="H526" s="150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258</v>
      </c>
      <c r="C527" s="29"/>
      <c r="D527" s="13">
        <v>2.7213491759297659E-2</v>
      </c>
      <c r="E527" s="13">
        <v>7.1674971253356867E-2</v>
      </c>
      <c r="F527" s="13">
        <v>-8.0107320812569105E-2</v>
      </c>
      <c r="G527" s="13">
        <v>-1.8781142200073653E-2</v>
      </c>
      <c r="H527" s="150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46" t="s">
        <v>259</v>
      </c>
      <c r="C528" s="47"/>
      <c r="D528" s="45">
        <v>0.34</v>
      </c>
      <c r="E528" s="45">
        <v>1.01</v>
      </c>
      <c r="F528" s="45">
        <v>1.26</v>
      </c>
      <c r="G528" s="45">
        <v>0.34</v>
      </c>
      <c r="H528" s="150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1"/>
      <c r="C529" s="20"/>
      <c r="D529" s="20"/>
      <c r="E529" s="20"/>
      <c r="F529" s="20"/>
      <c r="G529" s="20"/>
      <c r="BM529" s="55"/>
    </row>
    <row r="530" spans="1:65" ht="15">
      <c r="B530" s="8" t="s">
        <v>510</v>
      </c>
      <c r="BM530" s="28" t="s">
        <v>66</v>
      </c>
    </row>
    <row r="531" spans="1:65" ht="15">
      <c r="A531" s="25" t="s">
        <v>55</v>
      </c>
      <c r="B531" s="18" t="s">
        <v>108</v>
      </c>
      <c r="C531" s="15" t="s">
        <v>109</v>
      </c>
      <c r="D531" s="16" t="s">
        <v>225</v>
      </c>
      <c r="E531" s="17" t="s">
        <v>225</v>
      </c>
      <c r="F531" s="17" t="s">
        <v>225</v>
      </c>
      <c r="G531" s="17" t="s">
        <v>225</v>
      </c>
      <c r="H531" s="17" t="s">
        <v>225</v>
      </c>
      <c r="I531" s="17" t="s">
        <v>225</v>
      </c>
      <c r="J531" s="17" t="s">
        <v>225</v>
      </c>
      <c r="K531" s="17" t="s">
        <v>225</v>
      </c>
      <c r="L531" s="17" t="s">
        <v>225</v>
      </c>
      <c r="M531" s="17" t="s">
        <v>225</v>
      </c>
      <c r="N531" s="17" t="s">
        <v>225</v>
      </c>
      <c r="O531" s="17" t="s">
        <v>225</v>
      </c>
      <c r="P531" s="17" t="s">
        <v>225</v>
      </c>
      <c r="Q531" s="17" t="s">
        <v>225</v>
      </c>
      <c r="R531" s="17" t="s">
        <v>225</v>
      </c>
      <c r="S531" s="17" t="s">
        <v>225</v>
      </c>
      <c r="T531" s="17" t="s">
        <v>225</v>
      </c>
      <c r="U531" s="17" t="s">
        <v>225</v>
      </c>
      <c r="V531" s="17" t="s">
        <v>225</v>
      </c>
      <c r="W531" s="17" t="s">
        <v>225</v>
      </c>
      <c r="X531" s="17" t="s">
        <v>225</v>
      </c>
      <c r="Y531" s="150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1</v>
      </c>
    </row>
    <row r="532" spans="1:65">
      <c r="A532" s="30"/>
      <c r="B532" s="19" t="s">
        <v>226</v>
      </c>
      <c r="C532" s="9" t="s">
        <v>226</v>
      </c>
      <c r="D532" s="148" t="s">
        <v>228</v>
      </c>
      <c r="E532" s="149" t="s">
        <v>229</v>
      </c>
      <c r="F532" s="149" t="s">
        <v>230</v>
      </c>
      <c r="G532" s="149" t="s">
        <v>231</v>
      </c>
      <c r="H532" s="149" t="s">
        <v>232</v>
      </c>
      <c r="I532" s="149" t="s">
        <v>233</v>
      </c>
      <c r="J532" s="149" t="s">
        <v>234</v>
      </c>
      <c r="K532" s="149" t="s">
        <v>235</v>
      </c>
      <c r="L532" s="149" t="s">
        <v>236</v>
      </c>
      <c r="M532" s="149" t="s">
        <v>237</v>
      </c>
      <c r="N532" s="149" t="s">
        <v>238</v>
      </c>
      <c r="O532" s="149" t="s">
        <v>239</v>
      </c>
      <c r="P532" s="149" t="s">
        <v>240</v>
      </c>
      <c r="Q532" s="149" t="s">
        <v>241</v>
      </c>
      <c r="R532" s="149" t="s">
        <v>242</v>
      </c>
      <c r="S532" s="149" t="s">
        <v>243</v>
      </c>
      <c r="T532" s="149" t="s">
        <v>244</v>
      </c>
      <c r="U532" s="149" t="s">
        <v>245</v>
      </c>
      <c r="V532" s="149" t="s">
        <v>246</v>
      </c>
      <c r="W532" s="149" t="s">
        <v>247</v>
      </c>
      <c r="X532" s="149" t="s">
        <v>248</v>
      </c>
      <c r="Y532" s="150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 t="s">
        <v>1</v>
      </c>
    </row>
    <row r="533" spans="1:65">
      <c r="A533" s="30"/>
      <c r="B533" s="19"/>
      <c r="C533" s="9"/>
      <c r="D533" s="10" t="s">
        <v>278</v>
      </c>
      <c r="E533" s="11" t="s">
        <v>262</v>
      </c>
      <c r="F533" s="11" t="s">
        <v>262</v>
      </c>
      <c r="G533" s="11" t="s">
        <v>262</v>
      </c>
      <c r="H533" s="11" t="s">
        <v>279</v>
      </c>
      <c r="I533" s="11" t="s">
        <v>278</v>
      </c>
      <c r="J533" s="11" t="s">
        <v>278</v>
      </c>
      <c r="K533" s="11" t="s">
        <v>279</v>
      </c>
      <c r="L533" s="11" t="s">
        <v>262</v>
      </c>
      <c r="M533" s="11" t="s">
        <v>278</v>
      </c>
      <c r="N533" s="11" t="s">
        <v>278</v>
      </c>
      <c r="O533" s="11" t="s">
        <v>278</v>
      </c>
      <c r="P533" s="11" t="s">
        <v>279</v>
      </c>
      <c r="Q533" s="11" t="s">
        <v>279</v>
      </c>
      <c r="R533" s="11" t="s">
        <v>279</v>
      </c>
      <c r="S533" s="11" t="s">
        <v>262</v>
      </c>
      <c r="T533" s="11" t="s">
        <v>278</v>
      </c>
      <c r="U533" s="11" t="s">
        <v>278</v>
      </c>
      <c r="V533" s="11" t="s">
        <v>279</v>
      </c>
      <c r="W533" s="11" t="s">
        <v>262</v>
      </c>
      <c r="X533" s="11" t="s">
        <v>262</v>
      </c>
      <c r="Y533" s="150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3</v>
      </c>
    </row>
    <row r="534" spans="1:65">
      <c r="A534" s="30"/>
      <c r="B534" s="19"/>
      <c r="C534" s="9"/>
      <c r="D534" s="26" t="s">
        <v>280</v>
      </c>
      <c r="E534" s="26" t="s">
        <v>254</v>
      </c>
      <c r="F534" s="26" t="s">
        <v>281</v>
      </c>
      <c r="G534" s="26" t="s">
        <v>281</v>
      </c>
      <c r="H534" s="26" t="s">
        <v>282</v>
      </c>
      <c r="I534" s="26" t="s">
        <v>281</v>
      </c>
      <c r="J534" s="26" t="s">
        <v>283</v>
      </c>
      <c r="K534" s="26" t="s">
        <v>283</v>
      </c>
      <c r="L534" s="26" t="s">
        <v>281</v>
      </c>
      <c r="M534" s="26" t="s">
        <v>282</v>
      </c>
      <c r="N534" s="26" t="s">
        <v>282</v>
      </c>
      <c r="O534" s="26" t="s">
        <v>283</v>
      </c>
      <c r="P534" s="26" t="s">
        <v>283</v>
      </c>
      <c r="Q534" s="26" t="s">
        <v>282</v>
      </c>
      <c r="R534" s="26" t="s">
        <v>281</v>
      </c>
      <c r="S534" s="26" t="s">
        <v>115</v>
      </c>
      <c r="T534" s="26" t="s">
        <v>281</v>
      </c>
      <c r="U534" s="26" t="s">
        <v>280</v>
      </c>
      <c r="V534" s="26" t="s">
        <v>280</v>
      </c>
      <c r="W534" s="26" t="s">
        <v>281</v>
      </c>
      <c r="X534" s="26" t="s">
        <v>281</v>
      </c>
      <c r="Y534" s="150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3</v>
      </c>
    </row>
    <row r="535" spans="1:65">
      <c r="A535" s="30"/>
      <c r="B535" s="18">
        <v>1</v>
      </c>
      <c r="C535" s="14">
        <v>1</v>
      </c>
      <c r="D535" s="228">
        <v>0.91999999999999993</v>
      </c>
      <c r="E535" s="228">
        <v>0.85000000000000009</v>
      </c>
      <c r="F535" s="228">
        <v>0.84</v>
      </c>
      <c r="G535" s="228">
        <v>0.84</v>
      </c>
      <c r="H535" s="228">
        <v>0.89</v>
      </c>
      <c r="I535" s="228">
        <v>0.86999999999999988</v>
      </c>
      <c r="J535" s="230">
        <v>0.96130774999999991</v>
      </c>
      <c r="K535" s="228">
        <v>0.86999999999999988</v>
      </c>
      <c r="L535" s="228">
        <v>0.83</v>
      </c>
      <c r="M535" s="228">
        <v>0.86999999999999988</v>
      </c>
      <c r="N535" s="228">
        <v>0.86999999999999988</v>
      </c>
      <c r="O535" s="228">
        <v>0.88</v>
      </c>
      <c r="P535" s="228">
        <v>0.91</v>
      </c>
      <c r="Q535" s="228">
        <v>0.91999999999999993</v>
      </c>
      <c r="R535" s="228">
        <v>0.90000000000000013</v>
      </c>
      <c r="S535" s="228">
        <v>0.89</v>
      </c>
      <c r="T535" s="228">
        <v>0.9065333333333333</v>
      </c>
      <c r="U535" s="228">
        <v>0.86739999999999995</v>
      </c>
      <c r="V535" s="228">
        <v>0.86</v>
      </c>
      <c r="W535" s="228">
        <v>0.83</v>
      </c>
      <c r="X535" s="228">
        <v>0.85000000000000009</v>
      </c>
      <c r="Y535" s="205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31">
        <v>1</v>
      </c>
    </row>
    <row r="536" spans="1:65">
      <c r="A536" s="30"/>
      <c r="B536" s="19">
        <v>1</v>
      </c>
      <c r="C536" s="9">
        <v>2</v>
      </c>
      <c r="D536" s="24">
        <v>0.93999999999999984</v>
      </c>
      <c r="E536" s="24">
        <v>0.84</v>
      </c>
      <c r="F536" s="24">
        <v>0.84</v>
      </c>
      <c r="G536" s="24">
        <v>0.84</v>
      </c>
      <c r="H536" s="24">
        <v>0.86999999999999988</v>
      </c>
      <c r="I536" s="24">
        <v>0.86</v>
      </c>
      <c r="J536" s="232">
        <v>0.95514294999999994</v>
      </c>
      <c r="K536" s="24">
        <v>0.86</v>
      </c>
      <c r="L536" s="24">
        <v>0.85000000000000009</v>
      </c>
      <c r="M536" s="24">
        <v>0.89</v>
      </c>
      <c r="N536" s="24">
        <v>0.88</v>
      </c>
      <c r="O536" s="24">
        <v>0.86999999999999988</v>
      </c>
      <c r="P536" s="24">
        <v>0.88</v>
      </c>
      <c r="Q536" s="24">
        <v>0.91999999999999993</v>
      </c>
      <c r="R536" s="24">
        <v>0.83</v>
      </c>
      <c r="S536" s="24">
        <v>0.86999999999999988</v>
      </c>
      <c r="T536" s="24">
        <v>0.91320000000000012</v>
      </c>
      <c r="U536" s="24">
        <v>0.87419999999999998</v>
      </c>
      <c r="V536" s="24">
        <v>0.86</v>
      </c>
      <c r="W536" s="24">
        <v>0.83</v>
      </c>
      <c r="X536" s="24">
        <v>0.86999999999999988</v>
      </c>
      <c r="Y536" s="205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31" t="e">
        <v>#N/A</v>
      </c>
    </row>
    <row r="537" spans="1:65">
      <c r="A537" s="30"/>
      <c r="B537" s="19">
        <v>1</v>
      </c>
      <c r="C537" s="9">
        <v>3</v>
      </c>
      <c r="D537" s="24">
        <v>0.91</v>
      </c>
      <c r="E537" s="24">
        <v>0.86</v>
      </c>
      <c r="F537" s="24">
        <v>0.81999999999999984</v>
      </c>
      <c r="G537" s="24">
        <v>0.85000000000000009</v>
      </c>
      <c r="H537" s="24">
        <v>0.90000000000000013</v>
      </c>
      <c r="I537" s="24">
        <v>0.85000000000000009</v>
      </c>
      <c r="J537" s="232">
        <v>0.93863785000000011</v>
      </c>
      <c r="K537" s="24">
        <v>0.86999999999999988</v>
      </c>
      <c r="L537" s="24">
        <v>0.84</v>
      </c>
      <c r="M537" s="24">
        <v>0.90000000000000013</v>
      </c>
      <c r="N537" s="24">
        <v>0.86999999999999988</v>
      </c>
      <c r="O537" s="24">
        <v>0.88</v>
      </c>
      <c r="P537" s="24">
        <v>0.89</v>
      </c>
      <c r="Q537" s="24">
        <v>0.89999999999999991</v>
      </c>
      <c r="R537" s="24">
        <v>0.85000000000000009</v>
      </c>
      <c r="S537" s="24">
        <v>0.86</v>
      </c>
      <c r="T537" s="24">
        <v>0.90973333333333339</v>
      </c>
      <c r="U537" s="24">
        <v>0.85249999999999992</v>
      </c>
      <c r="V537" s="24">
        <v>0.86</v>
      </c>
      <c r="W537" s="24">
        <v>0.81999999999999984</v>
      </c>
      <c r="X537" s="24">
        <v>0.86</v>
      </c>
      <c r="Y537" s="205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231">
        <v>16</v>
      </c>
    </row>
    <row r="538" spans="1:65">
      <c r="A538" s="30"/>
      <c r="B538" s="19">
        <v>1</v>
      </c>
      <c r="C538" s="9">
        <v>4</v>
      </c>
      <c r="D538" s="24">
        <v>0.93999999999999984</v>
      </c>
      <c r="E538" s="24">
        <v>0.86</v>
      </c>
      <c r="F538" s="24">
        <v>0.86</v>
      </c>
      <c r="G538" s="24">
        <v>0.85000000000000009</v>
      </c>
      <c r="H538" s="24">
        <v>0.89</v>
      </c>
      <c r="I538" s="24">
        <v>0.86999999999999988</v>
      </c>
      <c r="J538" s="232">
        <v>0.95081939999999998</v>
      </c>
      <c r="K538" s="24">
        <v>0.86</v>
      </c>
      <c r="L538" s="24">
        <v>0.84</v>
      </c>
      <c r="M538" s="24">
        <v>0.89</v>
      </c>
      <c r="N538" s="24">
        <v>0.89</v>
      </c>
      <c r="O538" s="24">
        <v>0.86</v>
      </c>
      <c r="P538" s="24">
        <v>0.86999999999999988</v>
      </c>
      <c r="Q538" s="24">
        <v>0.92999999999999994</v>
      </c>
      <c r="R538" s="24">
        <v>0.88</v>
      </c>
      <c r="S538" s="24">
        <v>0.88</v>
      </c>
      <c r="T538" s="24">
        <v>0.9098666666666666</v>
      </c>
      <c r="U538" s="24">
        <v>0.90100000000000002</v>
      </c>
      <c r="V538" s="24">
        <v>0.86</v>
      </c>
      <c r="W538" s="24">
        <v>0.81999999999999984</v>
      </c>
      <c r="X538" s="24">
        <v>0.89</v>
      </c>
      <c r="Y538" s="205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231">
        <v>0.87276694444444425</v>
      </c>
    </row>
    <row r="539" spans="1:65">
      <c r="A539" s="30"/>
      <c r="B539" s="19">
        <v>1</v>
      </c>
      <c r="C539" s="9">
        <v>5</v>
      </c>
      <c r="D539" s="24">
        <v>0.91</v>
      </c>
      <c r="E539" s="24">
        <v>0.88</v>
      </c>
      <c r="F539" s="24">
        <v>0.85000000000000009</v>
      </c>
      <c r="G539" s="24">
        <v>0.85000000000000009</v>
      </c>
      <c r="H539" s="24">
        <v>0.89</v>
      </c>
      <c r="I539" s="24">
        <v>0.89</v>
      </c>
      <c r="J539" s="232">
        <v>0.962704</v>
      </c>
      <c r="K539" s="24">
        <v>0.86</v>
      </c>
      <c r="L539" s="24">
        <v>0.84</v>
      </c>
      <c r="M539" s="24">
        <v>0.90000000000000013</v>
      </c>
      <c r="N539" s="24">
        <v>0.90000000000000013</v>
      </c>
      <c r="O539" s="24">
        <v>0.88</v>
      </c>
      <c r="P539" s="24">
        <v>0.89</v>
      </c>
      <c r="Q539" s="24">
        <v>0.91</v>
      </c>
      <c r="R539" s="24">
        <v>0.86999999999999988</v>
      </c>
      <c r="S539" s="24">
        <v>0.86</v>
      </c>
      <c r="T539" s="24">
        <v>0.9032</v>
      </c>
      <c r="U539" s="24">
        <v>0.88949999999999996</v>
      </c>
      <c r="V539" s="24">
        <v>0.86</v>
      </c>
      <c r="W539" s="24">
        <v>0.83</v>
      </c>
      <c r="X539" s="24">
        <v>0.86999999999999988</v>
      </c>
      <c r="Y539" s="205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231">
        <v>93</v>
      </c>
    </row>
    <row r="540" spans="1:65">
      <c r="A540" s="30"/>
      <c r="B540" s="19">
        <v>1</v>
      </c>
      <c r="C540" s="9">
        <v>6</v>
      </c>
      <c r="D540" s="24">
        <v>0.89</v>
      </c>
      <c r="E540" s="24">
        <v>0.86999999999999988</v>
      </c>
      <c r="F540" s="24">
        <v>0.84</v>
      </c>
      <c r="G540" s="24">
        <v>0.85000000000000009</v>
      </c>
      <c r="H540" s="24">
        <v>0.88</v>
      </c>
      <c r="I540" s="24">
        <v>0.88</v>
      </c>
      <c r="J540" s="232">
        <v>0.93929584999999993</v>
      </c>
      <c r="K540" s="24">
        <v>0.86999999999999988</v>
      </c>
      <c r="L540" s="24">
        <v>0.84</v>
      </c>
      <c r="M540" s="24">
        <v>0.90000000000000013</v>
      </c>
      <c r="N540" s="24">
        <v>0.88</v>
      </c>
      <c r="O540" s="24">
        <v>0.88</v>
      </c>
      <c r="P540" s="24">
        <v>0.88</v>
      </c>
      <c r="Q540" s="24">
        <v>0.91999999999999993</v>
      </c>
      <c r="R540" s="24">
        <v>0.85000000000000009</v>
      </c>
      <c r="S540" s="24">
        <v>0.86</v>
      </c>
      <c r="T540" s="24">
        <v>0.90700000000000003</v>
      </c>
      <c r="U540" s="24">
        <v>0.86789999999999989</v>
      </c>
      <c r="V540" s="24">
        <v>0.86</v>
      </c>
      <c r="W540" s="24">
        <v>0.83</v>
      </c>
      <c r="X540" s="24">
        <v>0.89</v>
      </c>
      <c r="Y540" s="205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30"/>
      <c r="B541" s="20" t="s">
        <v>255</v>
      </c>
      <c r="C541" s="12"/>
      <c r="D541" s="233">
        <v>0.91833333333333333</v>
      </c>
      <c r="E541" s="233">
        <v>0.86</v>
      </c>
      <c r="F541" s="233">
        <v>0.84166666666666667</v>
      </c>
      <c r="G541" s="233">
        <v>0.84666666666666668</v>
      </c>
      <c r="H541" s="233">
        <v>0.88666666666666671</v>
      </c>
      <c r="I541" s="233">
        <v>0.87</v>
      </c>
      <c r="J541" s="233">
        <v>0.95131796666666668</v>
      </c>
      <c r="K541" s="233">
        <v>0.86499999999999988</v>
      </c>
      <c r="L541" s="233">
        <v>0.84</v>
      </c>
      <c r="M541" s="233">
        <v>0.89166666666666672</v>
      </c>
      <c r="N541" s="233">
        <v>0.88166666666666671</v>
      </c>
      <c r="O541" s="233">
        <v>0.875</v>
      </c>
      <c r="P541" s="233">
        <v>0.8866666666666666</v>
      </c>
      <c r="Q541" s="233">
        <v>0.91666666666666663</v>
      </c>
      <c r="R541" s="233">
        <v>0.86333333333333329</v>
      </c>
      <c r="S541" s="233">
        <v>0.87</v>
      </c>
      <c r="T541" s="233">
        <v>0.90825555555555548</v>
      </c>
      <c r="U541" s="233">
        <v>0.87541666666666662</v>
      </c>
      <c r="V541" s="233">
        <v>0.86</v>
      </c>
      <c r="W541" s="233">
        <v>0.82666666666666655</v>
      </c>
      <c r="X541" s="233">
        <v>0.87166666666666659</v>
      </c>
      <c r="Y541" s="205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206"/>
      <c r="AJ541" s="206"/>
      <c r="AK541" s="206"/>
      <c r="AL541" s="206"/>
      <c r="AM541" s="206"/>
      <c r="AN541" s="206"/>
      <c r="AO541" s="206"/>
      <c r="AP541" s="206"/>
      <c r="AQ541" s="206"/>
      <c r="AR541" s="206"/>
      <c r="AS541" s="206"/>
      <c r="AT541" s="206"/>
      <c r="AU541" s="206"/>
      <c r="AV541" s="206"/>
      <c r="AW541" s="206"/>
      <c r="AX541" s="206"/>
      <c r="AY541" s="206"/>
      <c r="AZ541" s="206"/>
      <c r="BA541" s="206"/>
      <c r="BB541" s="206"/>
      <c r="BC541" s="206"/>
      <c r="BD541" s="206"/>
      <c r="BE541" s="206"/>
      <c r="BF541" s="206"/>
      <c r="BG541" s="206"/>
      <c r="BH541" s="206"/>
      <c r="BI541" s="206"/>
      <c r="BJ541" s="206"/>
      <c r="BK541" s="206"/>
      <c r="BL541" s="206"/>
      <c r="BM541" s="56"/>
    </row>
    <row r="542" spans="1:65">
      <c r="A542" s="30"/>
      <c r="B542" s="3" t="s">
        <v>256</v>
      </c>
      <c r="C542" s="29"/>
      <c r="D542" s="24">
        <v>0.91500000000000004</v>
      </c>
      <c r="E542" s="24">
        <v>0.86</v>
      </c>
      <c r="F542" s="24">
        <v>0.84</v>
      </c>
      <c r="G542" s="24">
        <v>0.85000000000000009</v>
      </c>
      <c r="H542" s="24">
        <v>0.89</v>
      </c>
      <c r="I542" s="24">
        <v>0.86999999999999988</v>
      </c>
      <c r="J542" s="24">
        <v>0.9529811749999999</v>
      </c>
      <c r="K542" s="24">
        <v>0.86499999999999999</v>
      </c>
      <c r="L542" s="24">
        <v>0.84</v>
      </c>
      <c r="M542" s="24">
        <v>0.89500000000000002</v>
      </c>
      <c r="N542" s="24">
        <v>0.88</v>
      </c>
      <c r="O542" s="24">
        <v>0.88</v>
      </c>
      <c r="P542" s="24">
        <v>0.88500000000000001</v>
      </c>
      <c r="Q542" s="24">
        <v>0.91999999999999993</v>
      </c>
      <c r="R542" s="24">
        <v>0.86</v>
      </c>
      <c r="S542" s="24">
        <v>0.86499999999999999</v>
      </c>
      <c r="T542" s="24">
        <v>0.90836666666666677</v>
      </c>
      <c r="U542" s="24">
        <v>0.87104999999999988</v>
      </c>
      <c r="V542" s="24">
        <v>0.86</v>
      </c>
      <c r="W542" s="24">
        <v>0.83</v>
      </c>
      <c r="X542" s="24">
        <v>0.86999999999999988</v>
      </c>
      <c r="Y542" s="205"/>
      <c r="Z542" s="206"/>
      <c r="AA542" s="206"/>
      <c r="AB542" s="206"/>
      <c r="AC542" s="206"/>
      <c r="AD542" s="206"/>
      <c r="AE542" s="206"/>
      <c r="AF542" s="206"/>
      <c r="AG542" s="206"/>
      <c r="AH542" s="206"/>
      <c r="AI542" s="206"/>
      <c r="AJ542" s="206"/>
      <c r="AK542" s="206"/>
      <c r="AL542" s="206"/>
      <c r="AM542" s="206"/>
      <c r="AN542" s="206"/>
      <c r="AO542" s="206"/>
      <c r="AP542" s="206"/>
      <c r="AQ542" s="206"/>
      <c r="AR542" s="206"/>
      <c r="AS542" s="206"/>
      <c r="AT542" s="206"/>
      <c r="AU542" s="206"/>
      <c r="AV542" s="206"/>
      <c r="AW542" s="206"/>
      <c r="AX542" s="206"/>
      <c r="AY542" s="206"/>
      <c r="AZ542" s="206"/>
      <c r="BA542" s="206"/>
      <c r="BB542" s="206"/>
      <c r="BC542" s="206"/>
      <c r="BD542" s="206"/>
      <c r="BE542" s="206"/>
      <c r="BF542" s="206"/>
      <c r="BG542" s="206"/>
      <c r="BH542" s="206"/>
      <c r="BI542" s="206"/>
      <c r="BJ542" s="206"/>
      <c r="BK542" s="206"/>
      <c r="BL542" s="206"/>
      <c r="BM542" s="56"/>
    </row>
    <row r="543" spans="1:65">
      <c r="A543" s="30"/>
      <c r="B543" s="3" t="s">
        <v>257</v>
      </c>
      <c r="C543" s="29"/>
      <c r="D543" s="24">
        <v>1.9407902170679434E-2</v>
      </c>
      <c r="E543" s="24">
        <v>1.4142135623730933E-2</v>
      </c>
      <c r="F543" s="24">
        <v>1.3291601358251318E-2</v>
      </c>
      <c r="G543" s="24">
        <v>5.1639777949432841E-3</v>
      </c>
      <c r="H543" s="24">
        <v>1.0327955589886518E-2</v>
      </c>
      <c r="I543" s="24">
        <v>1.4142135623730933E-2</v>
      </c>
      <c r="J543" s="24">
        <v>1.0484590980704303E-2</v>
      </c>
      <c r="K543" s="24">
        <v>5.4772255750516049E-3</v>
      </c>
      <c r="L543" s="24">
        <v>6.3245553203367996E-3</v>
      </c>
      <c r="M543" s="24">
        <v>1.169045194450022E-2</v>
      </c>
      <c r="N543" s="24">
        <v>1.1690451944500212E-2</v>
      </c>
      <c r="O543" s="24">
        <v>8.3666002653407772E-3</v>
      </c>
      <c r="P543" s="24">
        <v>1.3662601021279502E-2</v>
      </c>
      <c r="Q543" s="24">
        <v>1.032795558988644E-2</v>
      </c>
      <c r="R543" s="24">
        <v>2.5033311140691475E-2</v>
      </c>
      <c r="S543" s="24">
        <v>1.2649110640673528E-2</v>
      </c>
      <c r="T543" s="24">
        <v>3.4446523234761828E-3</v>
      </c>
      <c r="U543" s="24">
        <v>1.7322057229632624E-2</v>
      </c>
      <c r="V543" s="24">
        <v>0</v>
      </c>
      <c r="W543" s="24">
        <v>5.1639777949432841E-3</v>
      </c>
      <c r="X543" s="24">
        <v>1.6020819787597212E-2</v>
      </c>
      <c r="Y543" s="205"/>
      <c r="Z543" s="206"/>
      <c r="AA543" s="206"/>
      <c r="AB543" s="206"/>
      <c r="AC543" s="206"/>
      <c r="AD543" s="206"/>
      <c r="AE543" s="206"/>
      <c r="AF543" s="206"/>
      <c r="AG543" s="206"/>
      <c r="AH543" s="206"/>
      <c r="AI543" s="206"/>
      <c r="AJ543" s="206"/>
      <c r="AK543" s="206"/>
      <c r="AL543" s="206"/>
      <c r="AM543" s="206"/>
      <c r="AN543" s="206"/>
      <c r="AO543" s="206"/>
      <c r="AP543" s="206"/>
      <c r="AQ543" s="206"/>
      <c r="AR543" s="206"/>
      <c r="AS543" s="206"/>
      <c r="AT543" s="206"/>
      <c r="AU543" s="206"/>
      <c r="AV543" s="206"/>
      <c r="AW543" s="206"/>
      <c r="AX543" s="206"/>
      <c r="AY543" s="206"/>
      <c r="AZ543" s="206"/>
      <c r="BA543" s="206"/>
      <c r="BB543" s="206"/>
      <c r="BC543" s="206"/>
      <c r="BD543" s="206"/>
      <c r="BE543" s="206"/>
      <c r="BF543" s="206"/>
      <c r="BG543" s="206"/>
      <c r="BH543" s="206"/>
      <c r="BI543" s="206"/>
      <c r="BJ543" s="206"/>
      <c r="BK543" s="206"/>
      <c r="BL543" s="206"/>
      <c r="BM543" s="56"/>
    </row>
    <row r="544" spans="1:65">
      <c r="A544" s="30"/>
      <c r="B544" s="3" t="s">
        <v>86</v>
      </c>
      <c r="C544" s="29"/>
      <c r="D544" s="13">
        <v>2.113383176480519E-2</v>
      </c>
      <c r="E544" s="13">
        <v>1.644434374852434E-2</v>
      </c>
      <c r="F544" s="13">
        <v>1.5792001613763942E-2</v>
      </c>
      <c r="G544" s="13">
        <v>6.0991863719802569E-3</v>
      </c>
      <c r="H544" s="13">
        <v>1.1648070214157726E-2</v>
      </c>
      <c r="I544" s="13">
        <v>1.6255328303139003E-2</v>
      </c>
      <c r="J544" s="13">
        <v>1.1021121589284574E-2</v>
      </c>
      <c r="K544" s="13">
        <v>6.3320526879209315E-3</v>
      </c>
      <c r="L544" s="13">
        <v>7.5292325242104757E-3</v>
      </c>
      <c r="M544" s="13">
        <v>1.3110787227476882E-2</v>
      </c>
      <c r="N544" s="13">
        <v>1.3259491808506855E-2</v>
      </c>
      <c r="O544" s="13">
        <v>9.561828874675174E-3</v>
      </c>
      <c r="P544" s="13">
        <v>1.5408948520240041E-2</v>
      </c>
      <c r="Q544" s="13">
        <v>1.1266860643512479E-2</v>
      </c>
      <c r="R544" s="13">
        <v>2.8996113290376227E-2</v>
      </c>
      <c r="S544" s="13">
        <v>1.4539207632958078E-2</v>
      </c>
      <c r="T544" s="13">
        <v>3.7926025361542455E-3</v>
      </c>
      <c r="U544" s="13">
        <v>1.9787214350841645E-2</v>
      </c>
      <c r="V544" s="13">
        <v>0</v>
      </c>
      <c r="W544" s="13">
        <v>6.246747332592683E-3</v>
      </c>
      <c r="X544" s="13">
        <v>1.8379525568945176E-2</v>
      </c>
      <c r="Y544" s="150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3" t="s">
        <v>258</v>
      </c>
      <c r="C545" s="29"/>
      <c r="D545" s="13">
        <v>5.2209113989639233E-2</v>
      </c>
      <c r="E545" s="13">
        <v>-1.4628125555982141E-2</v>
      </c>
      <c r="F545" s="13">
        <v>-3.5634115127463173E-2</v>
      </c>
      <c r="G545" s="13">
        <v>-2.9905208880695588E-2</v>
      </c>
      <c r="H545" s="13">
        <v>1.5926041093444754E-2</v>
      </c>
      <c r="I545" s="13">
        <v>-3.1703130624470832E-3</v>
      </c>
      <c r="J545" s="13">
        <v>9.000228837977331E-2</v>
      </c>
      <c r="K545" s="13">
        <v>-8.8992193092147787E-3</v>
      </c>
      <c r="L545" s="13">
        <v>-3.7543750543052368E-2</v>
      </c>
      <c r="M545" s="13">
        <v>2.1654947340212338E-2</v>
      </c>
      <c r="N545" s="13">
        <v>1.0197134846677169E-2</v>
      </c>
      <c r="O545" s="13">
        <v>2.5585931843203902E-3</v>
      </c>
      <c r="P545" s="13">
        <v>1.5926041093444754E-2</v>
      </c>
      <c r="Q545" s="13">
        <v>5.0299478574050038E-2</v>
      </c>
      <c r="R545" s="13">
        <v>-1.0808854724803862E-2</v>
      </c>
      <c r="S545" s="13">
        <v>-3.1703130624470832E-3</v>
      </c>
      <c r="T545" s="13">
        <v>4.0662185176709942E-2</v>
      </c>
      <c r="U545" s="13">
        <v>3.0360020382176334E-3</v>
      </c>
      <c r="V545" s="13">
        <v>-1.4628125555982141E-2</v>
      </c>
      <c r="W545" s="13">
        <v>-5.2820833867765926E-2</v>
      </c>
      <c r="X545" s="13">
        <v>-1.2606776468579994E-3</v>
      </c>
      <c r="Y545" s="150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30"/>
      <c r="B546" s="46" t="s">
        <v>259</v>
      </c>
      <c r="C546" s="47"/>
      <c r="D546" s="45">
        <v>2.1</v>
      </c>
      <c r="E546" s="45">
        <v>0.52</v>
      </c>
      <c r="F546" s="45">
        <v>1.35</v>
      </c>
      <c r="G546" s="45">
        <v>1.1200000000000001</v>
      </c>
      <c r="H546" s="45">
        <v>0.67</v>
      </c>
      <c r="I546" s="45">
        <v>7.0000000000000007E-2</v>
      </c>
      <c r="J546" s="45">
        <v>3.58</v>
      </c>
      <c r="K546" s="45">
        <v>0.3</v>
      </c>
      <c r="L546" s="45">
        <v>1.42</v>
      </c>
      <c r="M546" s="45">
        <v>0.9</v>
      </c>
      <c r="N546" s="45">
        <v>0.45</v>
      </c>
      <c r="O546" s="45">
        <v>0.15</v>
      </c>
      <c r="P546" s="45">
        <v>0.67</v>
      </c>
      <c r="Q546" s="45">
        <v>2.02</v>
      </c>
      <c r="R546" s="45">
        <v>0.37</v>
      </c>
      <c r="S546" s="45">
        <v>7.0000000000000007E-2</v>
      </c>
      <c r="T546" s="45">
        <v>1.64</v>
      </c>
      <c r="U546" s="45">
        <v>0.17</v>
      </c>
      <c r="V546" s="45">
        <v>0.52</v>
      </c>
      <c r="W546" s="45">
        <v>2.02</v>
      </c>
      <c r="X546" s="45">
        <v>0</v>
      </c>
      <c r="Y546" s="150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BM547" s="55"/>
    </row>
    <row r="548" spans="1:65" ht="15">
      <c r="B548" s="8" t="s">
        <v>511</v>
      </c>
      <c r="BM548" s="28" t="s">
        <v>66</v>
      </c>
    </row>
    <row r="549" spans="1:65" ht="15">
      <c r="A549" s="25" t="s">
        <v>56</v>
      </c>
      <c r="B549" s="18" t="s">
        <v>108</v>
      </c>
      <c r="C549" s="15" t="s">
        <v>109</v>
      </c>
      <c r="D549" s="16" t="s">
        <v>225</v>
      </c>
      <c r="E549" s="17" t="s">
        <v>225</v>
      </c>
      <c r="F549" s="17" t="s">
        <v>225</v>
      </c>
      <c r="G549" s="17" t="s">
        <v>225</v>
      </c>
      <c r="H549" s="17" t="s">
        <v>225</v>
      </c>
      <c r="I549" s="17" t="s">
        <v>225</v>
      </c>
      <c r="J549" s="17" t="s">
        <v>225</v>
      </c>
      <c r="K549" s="17" t="s">
        <v>225</v>
      </c>
      <c r="L549" s="17" t="s">
        <v>225</v>
      </c>
      <c r="M549" s="17" t="s">
        <v>225</v>
      </c>
      <c r="N549" s="17" t="s">
        <v>225</v>
      </c>
      <c r="O549" s="17" t="s">
        <v>225</v>
      </c>
      <c r="P549" s="17" t="s">
        <v>225</v>
      </c>
      <c r="Q549" s="17" t="s">
        <v>225</v>
      </c>
      <c r="R549" s="17" t="s">
        <v>225</v>
      </c>
      <c r="S549" s="17" t="s">
        <v>225</v>
      </c>
      <c r="T549" s="17" t="s">
        <v>225</v>
      </c>
      <c r="U549" s="17" t="s">
        <v>225</v>
      </c>
      <c r="V549" s="17" t="s">
        <v>225</v>
      </c>
      <c r="W549" s="17" t="s">
        <v>225</v>
      </c>
      <c r="X549" s="17" t="s">
        <v>225</v>
      </c>
      <c r="Y549" s="150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1</v>
      </c>
    </row>
    <row r="550" spans="1:65">
      <c r="A550" s="30"/>
      <c r="B550" s="19" t="s">
        <v>226</v>
      </c>
      <c r="C550" s="9" t="s">
        <v>226</v>
      </c>
      <c r="D550" s="148" t="s">
        <v>228</v>
      </c>
      <c r="E550" s="149" t="s">
        <v>229</v>
      </c>
      <c r="F550" s="149" t="s">
        <v>230</v>
      </c>
      <c r="G550" s="149" t="s">
        <v>231</v>
      </c>
      <c r="H550" s="149" t="s">
        <v>232</v>
      </c>
      <c r="I550" s="149" t="s">
        <v>233</v>
      </c>
      <c r="J550" s="149" t="s">
        <v>234</v>
      </c>
      <c r="K550" s="149" t="s">
        <v>235</v>
      </c>
      <c r="L550" s="149" t="s">
        <v>236</v>
      </c>
      <c r="M550" s="149" t="s">
        <v>237</v>
      </c>
      <c r="N550" s="149" t="s">
        <v>238</v>
      </c>
      <c r="O550" s="149" t="s">
        <v>239</v>
      </c>
      <c r="P550" s="149" t="s">
        <v>240</v>
      </c>
      <c r="Q550" s="149" t="s">
        <v>241</v>
      </c>
      <c r="R550" s="149" t="s">
        <v>242</v>
      </c>
      <c r="S550" s="149" t="s">
        <v>243</v>
      </c>
      <c r="T550" s="149" t="s">
        <v>244</v>
      </c>
      <c r="U550" s="149" t="s">
        <v>245</v>
      </c>
      <c r="V550" s="149" t="s">
        <v>246</v>
      </c>
      <c r="W550" s="149" t="s">
        <v>247</v>
      </c>
      <c r="X550" s="149" t="s">
        <v>248</v>
      </c>
      <c r="Y550" s="150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 t="s">
        <v>1</v>
      </c>
    </row>
    <row r="551" spans="1:65">
      <c r="A551" s="30"/>
      <c r="B551" s="19"/>
      <c r="C551" s="9"/>
      <c r="D551" s="10" t="s">
        <v>278</v>
      </c>
      <c r="E551" s="11" t="s">
        <v>262</v>
      </c>
      <c r="F551" s="11" t="s">
        <v>262</v>
      </c>
      <c r="G551" s="11" t="s">
        <v>262</v>
      </c>
      <c r="H551" s="11" t="s">
        <v>279</v>
      </c>
      <c r="I551" s="11" t="s">
        <v>278</v>
      </c>
      <c r="J551" s="11" t="s">
        <v>278</v>
      </c>
      <c r="K551" s="11" t="s">
        <v>279</v>
      </c>
      <c r="L551" s="11" t="s">
        <v>262</v>
      </c>
      <c r="M551" s="11" t="s">
        <v>278</v>
      </c>
      <c r="N551" s="11" t="s">
        <v>278</v>
      </c>
      <c r="O551" s="11" t="s">
        <v>278</v>
      </c>
      <c r="P551" s="11" t="s">
        <v>279</v>
      </c>
      <c r="Q551" s="11" t="s">
        <v>279</v>
      </c>
      <c r="R551" s="11" t="s">
        <v>279</v>
      </c>
      <c r="S551" s="11" t="s">
        <v>262</v>
      </c>
      <c r="T551" s="11" t="s">
        <v>278</v>
      </c>
      <c r="U551" s="11" t="s">
        <v>278</v>
      </c>
      <c r="V551" s="11" t="s">
        <v>279</v>
      </c>
      <c r="W551" s="11" t="s">
        <v>262</v>
      </c>
      <c r="X551" s="11" t="s">
        <v>262</v>
      </c>
      <c r="Y551" s="150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3</v>
      </c>
    </row>
    <row r="552" spans="1:65">
      <c r="A552" s="30"/>
      <c r="B552" s="19"/>
      <c r="C552" s="9"/>
      <c r="D552" s="26" t="s">
        <v>280</v>
      </c>
      <c r="E552" s="26" t="s">
        <v>254</v>
      </c>
      <c r="F552" s="26" t="s">
        <v>281</v>
      </c>
      <c r="G552" s="26" t="s">
        <v>281</v>
      </c>
      <c r="H552" s="26" t="s">
        <v>282</v>
      </c>
      <c r="I552" s="26" t="s">
        <v>281</v>
      </c>
      <c r="J552" s="26" t="s">
        <v>283</v>
      </c>
      <c r="K552" s="26" t="s">
        <v>283</v>
      </c>
      <c r="L552" s="26" t="s">
        <v>281</v>
      </c>
      <c r="M552" s="26" t="s">
        <v>282</v>
      </c>
      <c r="N552" s="26" t="s">
        <v>282</v>
      </c>
      <c r="O552" s="26" t="s">
        <v>283</v>
      </c>
      <c r="P552" s="26" t="s">
        <v>283</v>
      </c>
      <c r="Q552" s="26" t="s">
        <v>282</v>
      </c>
      <c r="R552" s="26" t="s">
        <v>281</v>
      </c>
      <c r="S552" s="26" t="s">
        <v>115</v>
      </c>
      <c r="T552" s="26" t="s">
        <v>281</v>
      </c>
      <c r="U552" s="26" t="s">
        <v>280</v>
      </c>
      <c r="V552" s="26" t="s">
        <v>280</v>
      </c>
      <c r="W552" s="26" t="s">
        <v>281</v>
      </c>
      <c r="X552" s="26" t="s">
        <v>281</v>
      </c>
      <c r="Y552" s="150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3</v>
      </c>
    </row>
    <row r="553" spans="1:65">
      <c r="A553" s="30"/>
      <c r="B553" s="18">
        <v>1</v>
      </c>
      <c r="C553" s="14">
        <v>1</v>
      </c>
      <c r="D553" s="228">
        <v>3.3300000000000003E-2</v>
      </c>
      <c r="E553" s="228">
        <v>3.2099999999999997E-2</v>
      </c>
      <c r="F553" s="228">
        <v>3.1599999999999996E-2</v>
      </c>
      <c r="G553" s="228">
        <v>3.0600000000000002E-2</v>
      </c>
      <c r="H553" s="228">
        <v>3.2000000000000001E-2</v>
      </c>
      <c r="I553" s="228">
        <v>3.2399999999999998E-2</v>
      </c>
      <c r="J553" s="228">
        <v>3.20352E-2</v>
      </c>
      <c r="K553" s="228">
        <v>3.1599999999999996E-2</v>
      </c>
      <c r="L553" s="228">
        <v>2.9799999999999997E-2</v>
      </c>
      <c r="M553" s="228">
        <v>3.1699999999999999E-2</v>
      </c>
      <c r="N553" s="228">
        <v>3.1199999999999999E-2</v>
      </c>
      <c r="O553" s="228">
        <v>3.2739999999999998E-2</v>
      </c>
      <c r="P553" s="228">
        <v>3.1599999999999996E-2</v>
      </c>
      <c r="Q553" s="228">
        <v>3.3599999999999998E-2</v>
      </c>
      <c r="R553" s="230">
        <v>3.5299999999999998E-2</v>
      </c>
      <c r="S553" s="228">
        <v>3.1100000000000003E-2</v>
      </c>
      <c r="T553" s="228">
        <v>3.4148999999999999E-2</v>
      </c>
      <c r="U553" s="228">
        <v>2.9167500000000002E-2</v>
      </c>
      <c r="V553" s="228">
        <v>3.2399999999999998E-2</v>
      </c>
      <c r="W553" s="228">
        <v>3.0400000000000003E-2</v>
      </c>
      <c r="X553" s="228">
        <v>3.2099999999999997E-2</v>
      </c>
      <c r="Y553" s="205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31">
        <v>1</v>
      </c>
    </row>
    <row r="554" spans="1:65">
      <c r="A554" s="30"/>
      <c r="B554" s="19">
        <v>1</v>
      </c>
      <c r="C554" s="9">
        <v>2</v>
      </c>
      <c r="D554" s="24">
        <v>3.3700000000000001E-2</v>
      </c>
      <c r="E554" s="24">
        <v>3.2300000000000002E-2</v>
      </c>
      <c r="F554" s="24">
        <v>3.2000000000000001E-2</v>
      </c>
      <c r="G554" s="24">
        <v>3.0899999999999997E-2</v>
      </c>
      <c r="H554" s="24">
        <v>3.1300000000000001E-2</v>
      </c>
      <c r="I554" s="24">
        <v>3.2000000000000001E-2</v>
      </c>
      <c r="J554" s="24">
        <v>3.1622299999999999E-2</v>
      </c>
      <c r="K554" s="24">
        <v>3.1699999999999999E-2</v>
      </c>
      <c r="L554" s="24">
        <v>3.0800000000000001E-2</v>
      </c>
      <c r="M554" s="24">
        <v>3.2899999999999999E-2</v>
      </c>
      <c r="N554" s="24">
        <v>3.1599999999999996E-2</v>
      </c>
      <c r="O554" s="24">
        <v>3.2750000000000001E-2</v>
      </c>
      <c r="P554" s="24">
        <v>3.1100000000000003E-2</v>
      </c>
      <c r="Q554" s="24">
        <v>3.3300000000000003E-2</v>
      </c>
      <c r="R554" s="232">
        <v>3.5900000000000001E-2</v>
      </c>
      <c r="S554" s="24">
        <v>3.0699999999999998E-2</v>
      </c>
      <c r="T554" s="24">
        <v>3.4331500000000001E-2</v>
      </c>
      <c r="U554" s="24">
        <v>2.9253100000000001E-2</v>
      </c>
      <c r="V554" s="24">
        <v>3.2399999999999998E-2</v>
      </c>
      <c r="W554" s="24">
        <v>3.0499999999999999E-2</v>
      </c>
      <c r="X554" s="24">
        <v>3.3000000000000002E-2</v>
      </c>
      <c r="Y554" s="205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31">
        <v>23</v>
      </c>
    </row>
    <row r="555" spans="1:65">
      <c r="A555" s="30"/>
      <c r="B555" s="19">
        <v>1</v>
      </c>
      <c r="C555" s="9">
        <v>3</v>
      </c>
      <c r="D555" s="24">
        <v>3.32E-2</v>
      </c>
      <c r="E555" s="24">
        <v>3.1799999999999995E-2</v>
      </c>
      <c r="F555" s="24">
        <v>3.1E-2</v>
      </c>
      <c r="G555" s="24">
        <v>3.0800000000000001E-2</v>
      </c>
      <c r="H555" s="24">
        <v>3.1E-2</v>
      </c>
      <c r="I555" s="24">
        <v>3.2000000000000001E-2</v>
      </c>
      <c r="J555" s="24">
        <v>3.1400999999999998E-2</v>
      </c>
      <c r="K555" s="24">
        <v>3.2199999999999999E-2</v>
      </c>
      <c r="L555" s="24">
        <v>3.0099999999999998E-2</v>
      </c>
      <c r="M555" s="24">
        <v>3.2800000000000003E-2</v>
      </c>
      <c r="N555" s="24">
        <v>3.1E-2</v>
      </c>
      <c r="O555" s="24">
        <v>3.2839999999999994E-2</v>
      </c>
      <c r="P555" s="24">
        <v>3.1300000000000001E-2</v>
      </c>
      <c r="Q555" s="24">
        <v>3.3100000000000004E-2</v>
      </c>
      <c r="R555" s="232">
        <v>3.4099999999999998E-2</v>
      </c>
      <c r="S555" s="24">
        <v>3.0300000000000001E-2</v>
      </c>
      <c r="T555" s="24">
        <v>3.4165000000000001E-2</v>
      </c>
      <c r="U555" s="24">
        <v>2.9145800000000003E-2</v>
      </c>
      <c r="V555" s="24">
        <v>3.2300000000000002E-2</v>
      </c>
      <c r="W555" s="24">
        <v>0.03</v>
      </c>
      <c r="X555" s="24">
        <v>3.27E-2</v>
      </c>
      <c r="Y555" s="205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231">
        <v>16</v>
      </c>
    </row>
    <row r="556" spans="1:65">
      <c r="A556" s="30"/>
      <c r="B556" s="19">
        <v>1</v>
      </c>
      <c r="C556" s="9">
        <v>4</v>
      </c>
      <c r="D556" s="24">
        <v>3.4200000000000001E-2</v>
      </c>
      <c r="E556" s="24">
        <v>3.2000000000000001E-2</v>
      </c>
      <c r="F556" s="24">
        <v>3.2500000000000001E-2</v>
      </c>
      <c r="G556" s="24">
        <v>3.0699999999999998E-2</v>
      </c>
      <c r="H556" s="24">
        <v>3.1300000000000001E-2</v>
      </c>
      <c r="I556" s="24">
        <v>3.2199999999999999E-2</v>
      </c>
      <c r="J556" s="24">
        <v>3.1257699999999999E-2</v>
      </c>
      <c r="K556" s="24">
        <v>3.1899999999999998E-2</v>
      </c>
      <c r="L556" s="24">
        <v>3.0099999999999998E-2</v>
      </c>
      <c r="M556" s="24">
        <v>3.2399999999999998E-2</v>
      </c>
      <c r="N556" s="24">
        <v>3.2000000000000001E-2</v>
      </c>
      <c r="O556" s="24">
        <v>3.2260000000000004E-2</v>
      </c>
      <c r="P556" s="24">
        <v>3.1199999999999999E-2</v>
      </c>
      <c r="Q556" s="24">
        <v>3.39E-2</v>
      </c>
      <c r="R556" s="232">
        <v>3.5500000000000004E-2</v>
      </c>
      <c r="S556" s="24">
        <v>3.1E-2</v>
      </c>
      <c r="T556" s="24">
        <v>3.4273999999999999E-2</v>
      </c>
      <c r="U556" s="24">
        <v>2.9281999999999999E-2</v>
      </c>
      <c r="V556" s="24">
        <v>3.2300000000000002E-2</v>
      </c>
      <c r="W556" s="24">
        <v>2.9899999999999999E-2</v>
      </c>
      <c r="X556" s="24">
        <v>3.3799999999999997E-2</v>
      </c>
      <c r="Y556" s="205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231">
        <v>3.1835629583333344E-2</v>
      </c>
    </row>
    <row r="557" spans="1:65">
      <c r="A557" s="30"/>
      <c r="B557" s="19">
        <v>1</v>
      </c>
      <c r="C557" s="9">
        <v>5</v>
      </c>
      <c r="D557" s="24">
        <v>3.4599999999999999E-2</v>
      </c>
      <c r="E557" s="24">
        <v>3.2399999999999998E-2</v>
      </c>
      <c r="F557" s="24">
        <v>3.1699999999999999E-2</v>
      </c>
      <c r="G557" s="24">
        <v>3.1E-2</v>
      </c>
      <c r="H557" s="24">
        <v>3.1899999999999998E-2</v>
      </c>
      <c r="I557" s="24">
        <v>3.2800000000000003E-2</v>
      </c>
      <c r="J557" s="24">
        <v>3.1402750000000007E-2</v>
      </c>
      <c r="K557" s="24">
        <v>3.27E-2</v>
      </c>
      <c r="L557" s="24">
        <v>2.9899999999999999E-2</v>
      </c>
      <c r="M557" s="24">
        <v>3.2600000000000004E-2</v>
      </c>
      <c r="N557" s="24">
        <v>3.2600000000000004E-2</v>
      </c>
      <c r="O557" s="24">
        <v>3.2989999999999998E-2</v>
      </c>
      <c r="P557" s="24">
        <v>3.1399999999999997E-2</v>
      </c>
      <c r="Q557" s="24">
        <v>3.32E-2</v>
      </c>
      <c r="R557" s="232">
        <v>3.5099999999999999E-2</v>
      </c>
      <c r="S557" s="24">
        <v>0.03</v>
      </c>
      <c r="T557" s="24">
        <v>3.4438499999999997E-2</v>
      </c>
      <c r="U557" s="24">
        <v>2.9287900000000002E-2</v>
      </c>
      <c r="V557" s="24">
        <v>3.2300000000000002E-2</v>
      </c>
      <c r="W557" s="24">
        <v>2.9799999999999997E-2</v>
      </c>
      <c r="X557" s="24">
        <v>3.27E-2</v>
      </c>
      <c r="Y557" s="205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231">
        <v>94</v>
      </c>
    </row>
    <row r="558" spans="1:65">
      <c r="A558" s="30"/>
      <c r="B558" s="19">
        <v>1</v>
      </c>
      <c r="C558" s="9">
        <v>6</v>
      </c>
      <c r="D558" s="24">
        <v>3.1899999999999998E-2</v>
      </c>
      <c r="E558" s="24">
        <v>3.2199999999999999E-2</v>
      </c>
      <c r="F558" s="24">
        <v>3.1599999999999996E-2</v>
      </c>
      <c r="G558" s="24">
        <v>3.0899999999999997E-2</v>
      </c>
      <c r="H558" s="24">
        <v>3.1100000000000003E-2</v>
      </c>
      <c r="I558" s="24">
        <v>3.3000000000000002E-2</v>
      </c>
      <c r="J558" s="24">
        <v>3.1358500000000004E-2</v>
      </c>
      <c r="K558" s="24">
        <v>3.1399999999999997E-2</v>
      </c>
      <c r="L558" s="24">
        <v>0.03</v>
      </c>
      <c r="M558" s="24">
        <v>3.2600000000000004E-2</v>
      </c>
      <c r="N558" s="24">
        <v>3.1399999999999997E-2</v>
      </c>
      <c r="O558" s="24">
        <v>3.2829999999999998E-2</v>
      </c>
      <c r="P558" s="24">
        <v>3.1E-2</v>
      </c>
      <c r="Q558" s="24">
        <v>3.3700000000000001E-2</v>
      </c>
      <c r="R558" s="232">
        <v>3.4299999999999997E-2</v>
      </c>
      <c r="S558" s="24">
        <v>3.0200000000000001E-2</v>
      </c>
      <c r="T558" s="24">
        <v>3.43725E-2</v>
      </c>
      <c r="U558" s="24">
        <v>2.9221300000000006E-2</v>
      </c>
      <c r="V558" s="24">
        <v>3.2300000000000002E-2</v>
      </c>
      <c r="W558" s="24">
        <v>3.0300000000000001E-2</v>
      </c>
      <c r="X558" s="24">
        <v>3.3799999999999997E-2</v>
      </c>
      <c r="Y558" s="205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30"/>
      <c r="B559" s="20" t="s">
        <v>255</v>
      </c>
      <c r="C559" s="12"/>
      <c r="D559" s="233">
        <v>3.3483333333333337E-2</v>
      </c>
      <c r="E559" s="233">
        <v>3.2133333333333326E-2</v>
      </c>
      <c r="F559" s="233">
        <v>3.1733333333333329E-2</v>
      </c>
      <c r="G559" s="233">
        <v>3.0816666666666669E-2</v>
      </c>
      <c r="H559" s="233">
        <v>3.1433333333333334E-2</v>
      </c>
      <c r="I559" s="233">
        <v>3.2399999999999998E-2</v>
      </c>
      <c r="J559" s="233">
        <v>3.1512908333333332E-2</v>
      </c>
      <c r="K559" s="233">
        <v>3.191666666666667E-2</v>
      </c>
      <c r="L559" s="233">
        <v>3.0116666666666667E-2</v>
      </c>
      <c r="M559" s="233">
        <v>3.2500000000000001E-2</v>
      </c>
      <c r="N559" s="233">
        <v>3.1633333333333326E-2</v>
      </c>
      <c r="O559" s="233">
        <v>3.2734999999999993E-2</v>
      </c>
      <c r="P559" s="233">
        <v>3.1266666666666672E-2</v>
      </c>
      <c r="Q559" s="233">
        <v>3.3466666666666672E-2</v>
      </c>
      <c r="R559" s="233">
        <v>3.5033333333333333E-2</v>
      </c>
      <c r="S559" s="233">
        <v>3.0550000000000004E-2</v>
      </c>
      <c r="T559" s="233">
        <v>3.4288416666666668E-2</v>
      </c>
      <c r="U559" s="233">
        <v>2.9226266666666667E-2</v>
      </c>
      <c r="V559" s="233">
        <v>3.2333333333333332E-2</v>
      </c>
      <c r="W559" s="233">
        <v>3.015E-2</v>
      </c>
      <c r="X559" s="233">
        <v>3.3016666666666666E-2</v>
      </c>
      <c r="Y559" s="205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206"/>
      <c r="AJ559" s="206"/>
      <c r="AK559" s="206"/>
      <c r="AL559" s="206"/>
      <c r="AM559" s="206"/>
      <c r="AN559" s="206"/>
      <c r="AO559" s="206"/>
      <c r="AP559" s="206"/>
      <c r="AQ559" s="206"/>
      <c r="AR559" s="206"/>
      <c r="AS559" s="206"/>
      <c r="AT559" s="206"/>
      <c r="AU559" s="206"/>
      <c r="AV559" s="206"/>
      <c r="AW559" s="206"/>
      <c r="AX559" s="206"/>
      <c r="AY559" s="206"/>
      <c r="AZ559" s="206"/>
      <c r="BA559" s="206"/>
      <c r="BB559" s="206"/>
      <c r="BC559" s="206"/>
      <c r="BD559" s="206"/>
      <c r="BE559" s="206"/>
      <c r="BF559" s="206"/>
      <c r="BG559" s="206"/>
      <c r="BH559" s="206"/>
      <c r="BI559" s="206"/>
      <c r="BJ559" s="206"/>
      <c r="BK559" s="206"/>
      <c r="BL559" s="206"/>
      <c r="BM559" s="56"/>
    </row>
    <row r="560" spans="1:65">
      <c r="A560" s="30"/>
      <c r="B560" s="3" t="s">
        <v>256</v>
      </c>
      <c r="C560" s="29"/>
      <c r="D560" s="24">
        <v>3.3500000000000002E-2</v>
      </c>
      <c r="E560" s="24">
        <v>3.2149999999999998E-2</v>
      </c>
      <c r="F560" s="24">
        <v>3.1649999999999998E-2</v>
      </c>
      <c r="G560" s="24">
        <v>3.0849999999999999E-2</v>
      </c>
      <c r="H560" s="24">
        <v>3.1300000000000001E-2</v>
      </c>
      <c r="I560" s="24">
        <v>3.2299999999999995E-2</v>
      </c>
      <c r="J560" s="24">
        <v>3.1401875000000003E-2</v>
      </c>
      <c r="K560" s="24">
        <v>3.1799999999999995E-2</v>
      </c>
      <c r="L560" s="24">
        <v>3.005E-2</v>
      </c>
      <c r="M560" s="24">
        <v>3.2600000000000004E-2</v>
      </c>
      <c r="N560" s="24">
        <v>3.15E-2</v>
      </c>
      <c r="O560" s="24">
        <v>3.279E-2</v>
      </c>
      <c r="P560" s="24">
        <v>3.125E-2</v>
      </c>
      <c r="Q560" s="24">
        <v>3.3450000000000001E-2</v>
      </c>
      <c r="R560" s="24">
        <v>3.5199999999999995E-2</v>
      </c>
      <c r="S560" s="24">
        <v>3.0499999999999999E-2</v>
      </c>
      <c r="T560" s="24">
        <v>3.430275E-2</v>
      </c>
      <c r="U560" s="24">
        <v>2.9237200000000005E-2</v>
      </c>
      <c r="V560" s="24">
        <v>3.2300000000000002E-2</v>
      </c>
      <c r="W560" s="24">
        <v>3.015E-2</v>
      </c>
      <c r="X560" s="24">
        <v>3.2850000000000004E-2</v>
      </c>
      <c r="Y560" s="205"/>
      <c r="Z560" s="206"/>
      <c r="AA560" s="206"/>
      <c r="AB560" s="206"/>
      <c r="AC560" s="206"/>
      <c r="AD560" s="206"/>
      <c r="AE560" s="206"/>
      <c r="AF560" s="206"/>
      <c r="AG560" s="206"/>
      <c r="AH560" s="206"/>
      <c r="AI560" s="206"/>
      <c r="AJ560" s="206"/>
      <c r="AK560" s="206"/>
      <c r="AL560" s="206"/>
      <c r="AM560" s="206"/>
      <c r="AN560" s="206"/>
      <c r="AO560" s="206"/>
      <c r="AP560" s="206"/>
      <c r="AQ560" s="206"/>
      <c r="AR560" s="206"/>
      <c r="AS560" s="206"/>
      <c r="AT560" s="206"/>
      <c r="AU560" s="206"/>
      <c r="AV560" s="206"/>
      <c r="AW560" s="206"/>
      <c r="AX560" s="206"/>
      <c r="AY560" s="206"/>
      <c r="AZ560" s="206"/>
      <c r="BA560" s="206"/>
      <c r="BB560" s="206"/>
      <c r="BC560" s="206"/>
      <c r="BD560" s="206"/>
      <c r="BE560" s="206"/>
      <c r="BF560" s="206"/>
      <c r="BG560" s="206"/>
      <c r="BH560" s="206"/>
      <c r="BI560" s="206"/>
      <c r="BJ560" s="206"/>
      <c r="BK560" s="206"/>
      <c r="BL560" s="206"/>
      <c r="BM560" s="56"/>
    </row>
    <row r="561" spans="1:65">
      <c r="A561" s="30"/>
      <c r="B561" s="3" t="s">
        <v>257</v>
      </c>
      <c r="C561" s="29"/>
      <c r="D561" s="24">
        <v>9.4109864874340754E-4</v>
      </c>
      <c r="E561" s="24">
        <v>2.1602468994693017E-4</v>
      </c>
      <c r="F561" s="24">
        <v>4.9665548085837897E-4</v>
      </c>
      <c r="G561" s="24">
        <v>1.4719601443879631E-4</v>
      </c>
      <c r="H561" s="24">
        <v>4.1793141383086521E-4</v>
      </c>
      <c r="I561" s="24">
        <v>4.195235392680614E-4</v>
      </c>
      <c r="J561" s="24">
        <v>2.8227174215047834E-4</v>
      </c>
      <c r="K561" s="24">
        <v>4.7081489639418561E-4</v>
      </c>
      <c r="L561" s="24">
        <v>3.5449494589721229E-4</v>
      </c>
      <c r="M561" s="24">
        <v>4.289522117905453E-4</v>
      </c>
      <c r="N561" s="24">
        <v>5.8537737116040709E-4</v>
      </c>
      <c r="O561" s="24">
        <v>2.4937922928744242E-4</v>
      </c>
      <c r="P561" s="24">
        <v>2.1602468994692695E-4</v>
      </c>
      <c r="Q561" s="24">
        <v>3.1411250638372501E-4</v>
      </c>
      <c r="R561" s="24">
        <v>7.0047602861673225E-4</v>
      </c>
      <c r="S561" s="24">
        <v>4.5055521304275293E-4</v>
      </c>
      <c r="T561" s="24">
        <v>1.1517613323369792E-4</v>
      </c>
      <c r="U561" s="24">
        <v>5.9292450334477995E-5</v>
      </c>
      <c r="V561" s="24">
        <v>5.1639777949430127E-5</v>
      </c>
      <c r="W561" s="24">
        <v>2.880972058177602E-4</v>
      </c>
      <c r="X561" s="24">
        <v>6.7354782062349953E-4</v>
      </c>
      <c r="Y561" s="205"/>
      <c r="Z561" s="206"/>
      <c r="AA561" s="206"/>
      <c r="AB561" s="206"/>
      <c r="AC561" s="206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6"/>
      <c r="AU561" s="206"/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6"/>
      <c r="BF561" s="206"/>
      <c r="BG561" s="206"/>
      <c r="BH561" s="206"/>
      <c r="BI561" s="206"/>
      <c r="BJ561" s="206"/>
      <c r="BK561" s="206"/>
      <c r="BL561" s="206"/>
      <c r="BM561" s="56"/>
    </row>
    <row r="562" spans="1:65">
      <c r="A562" s="30"/>
      <c r="B562" s="3" t="s">
        <v>86</v>
      </c>
      <c r="C562" s="29"/>
      <c r="D562" s="13">
        <v>2.8106480300947957E-2</v>
      </c>
      <c r="E562" s="13">
        <v>6.7227600605891148E-3</v>
      </c>
      <c r="F562" s="13">
        <v>1.5650908010243037E-2</v>
      </c>
      <c r="G562" s="13">
        <v>4.7765066881166997E-3</v>
      </c>
      <c r="H562" s="13">
        <v>1.3295803197164323E-2</v>
      </c>
      <c r="I562" s="13">
        <v>1.2948257384816711E-2</v>
      </c>
      <c r="J562" s="13">
        <v>8.9573370748488E-3</v>
      </c>
      <c r="K562" s="13">
        <v>1.4751380565875266E-2</v>
      </c>
      <c r="L562" s="13">
        <v>1.1770723162054643E-2</v>
      </c>
      <c r="M562" s="13">
        <v>1.319852959355524E-2</v>
      </c>
      <c r="N562" s="13">
        <v>1.8505080226356392E-2</v>
      </c>
      <c r="O562" s="13">
        <v>7.6181221716035584E-3</v>
      </c>
      <c r="P562" s="13">
        <v>6.9091052221831638E-3</v>
      </c>
      <c r="Q562" s="13">
        <v>9.3858318640555258E-3</v>
      </c>
      <c r="R562" s="13">
        <v>1.9994558381067524E-2</v>
      </c>
      <c r="S562" s="13">
        <v>1.47481248131834E-2</v>
      </c>
      <c r="T562" s="13">
        <v>3.3590391283848894E-3</v>
      </c>
      <c r="U562" s="13">
        <v>2.0287384293972317E-3</v>
      </c>
      <c r="V562" s="13">
        <v>1.5971065345184575E-3</v>
      </c>
      <c r="W562" s="13">
        <v>9.5554628795277013E-3</v>
      </c>
      <c r="X562" s="13">
        <v>2.0400236868960107E-2</v>
      </c>
      <c r="Y562" s="150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3" t="s">
        <v>258</v>
      </c>
      <c r="C563" s="29"/>
      <c r="D563" s="13">
        <v>5.1756593840462495E-2</v>
      </c>
      <c r="E563" s="13">
        <v>9.3512757214588849E-3</v>
      </c>
      <c r="F563" s="13">
        <v>-3.2132629804679791E-3</v>
      </c>
      <c r="G563" s="13">
        <v>-3.2006997505716783E-2</v>
      </c>
      <c r="H563" s="13">
        <v>-1.2636667006912905E-2</v>
      </c>
      <c r="I563" s="13">
        <v>1.7727634856076868E-2</v>
      </c>
      <c r="J563" s="13">
        <v>-1.0137109088898422E-2</v>
      </c>
      <c r="K563" s="13">
        <v>2.5454839245822036E-3</v>
      </c>
      <c r="L563" s="13">
        <v>-5.3994940234088906E-2</v>
      </c>
      <c r="M563" s="13">
        <v>2.0868769531558806E-2</v>
      </c>
      <c r="N563" s="13">
        <v>-6.3543976559498061E-3</v>
      </c>
      <c r="O563" s="13">
        <v>2.8250436018940617E-2</v>
      </c>
      <c r="P563" s="13">
        <v>-1.787189146604895E-2</v>
      </c>
      <c r="Q563" s="13">
        <v>5.1233071394548801E-2</v>
      </c>
      <c r="R563" s="13">
        <v>0.10044418131042887</v>
      </c>
      <c r="S563" s="13">
        <v>-4.0383356640334656E-2</v>
      </c>
      <c r="T563" s="13">
        <v>7.7045345590319725E-2</v>
      </c>
      <c r="U563" s="13">
        <v>-8.1963603384578199E-2</v>
      </c>
      <c r="V563" s="13">
        <v>1.5633545072422539E-2</v>
      </c>
      <c r="W563" s="13">
        <v>-5.2947895342261742E-2</v>
      </c>
      <c r="X563" s="13">
        <v>3.7097965354880857E-2</v>
      </c>
      <c r="Y563" s="150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46" t="s">
        <v>259</v>
      </c>
      <c r="C564" s="47"/>
      <c r="D564" s="45">
        <v>1.29</v>
      </c>
      <c r="E564" s="45">
        <v>0.18</v>
      </c>
      <c r="F564" s="45">
        <v>0.15</v>
      </c>
      <c r="G564" s="45">
        <v>0.91</v>
      </c>
      <c r="H564" s="45">
        <v>0.4</v>
      </c>
      <c r="I564" s="45">
        <v>0.4</v>
      </c>
      <c r="J564" s="45">
        <v>0.33</v>
      </c>
      <c r="K564" s="45">
        <v>0</v>
      </c>
      <c r="L564" s="45">
        <v>1.48</v>
      </c>
      <c r="M564" s="45">
        <v>0.48</v>
      </c>
      <c r="N564" s="45">
        <v>0.23</v>
      </c>
      <c r="O564" s="45">
        <v>0.67</v>
      </c>
      <c r="P564" s="45">
        <v>0.54</v>
      </c>
      <c r="Q564" s="45">
        <v>1.28</v>
      </c>
      <c r="R564" s="45">
        <v>2.57</v>
      </c>
      <c r="S564" s="45">
        <v>1.1299999999999999</v>
      </c>
      <c r="T564" s="45">
        <v>1.95</v>
      </c>
      <c r="U564" s="45">
        <v>2.2200000000000002</v>
      </c>
      <c r="V564" s="45">
        <v>0.34</v>
      </c>
      <c r="W564" s="45">
        <v>1.46</v>
      </c>
      <c r="X564" s="45">
        <v>0.91</v>
      </c>
      <c r="Y564" s="150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BM565" s="55"/>
    </row>
    <row r="566" spans="1:65" ht="15">
      <c r="B566" s="8" t="s">
        <v>512</v>
      </c>
      <c r="BM566" s="28" t="s">
        <v>66</v>
      </c>
    </row>
    <row r="567" spans="1:65" ht="15">
      <c r="A567" s="25" t="s">
        <v>26</v>
      </c>
      <c r="B567" s="18" t="s">
        <v>108</v>
      </c>
      <c r="C567" s="15" t="s">
        <v>109</v>
      </c>
      <c r="D567" s="16" t="s">
        <v>225</v>
      </c>
      <c r="E567" s="17" t="s">
        <v>225</v>
      </c>
      <c r="F567" s="17" t="s">
        <v>225</v>
      </c>
      <c r="G567" s="17" t="s">
        <v>225</v>
      </c>
      <c r="H567" s="17" t="s">
        <v>225</v>
      </c>
      <c r="I567" s="17" t="s">
        <v>225</v>
      </c>
      <c r="J567" s="17" t="s">
        <v>225</v>
      </c>
      <c r="K567" s="17" t="s">
        <v>225</v>
      </c>
      <c r="L567" s="17" t="s">
        <v>225</v>
      </c>
      <c r="M567" s="17" t="s">
        <v>225</v>
      </c>
      <c r="N567" s="17" t="s">
        <v>225</v>
      </c>
      <c r="O567" s="17" t="s">
        <v>225</v>
      </c>
      <c r="P567" s="17" t="s">
        <v>225</v>
      </c>
      <c r="Q567" s="17" t="s">
        <v>225</v>
      </c>
      <c r="R567" s="17" t="s">
        <v>225</v>
      </c>
      <c r="S567" s="17" t="s">
        <v>225</v>
      </c>
      <c r="T567" s="17" t="s">
        <v>225</v>
      </c>
      <c r="U567" s="17" t="s">
        <v>225</v>
      </c>
      <c r="V567" s="17" t="s">
        <v>225</v>
      </c>
      <c r="W567" s="17" t="s">
        <v>225</v>
      </c>
      <c r="X567" s="17" t="s">
        <v>225</v>
      </c>
      <c r="Y567" s="150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</v>
      </c>
    </row>
    <row r="568" spans="1:65">
      <c r="A568" s="30"/>
      <c r="B568" s="19" t="s">
        <v>226</v>
      </c>
      <c r="C568" s="9" t="s">
        <v>226</v>
      </c>
      <c r="D568" s="148" t="s">
        <v>228</v>
      </c>
      <c r="E568" s="149" t="s">
        <v>229</v>
      </c>
      <c r="F568" s="149" t="s">
        <v>230</v>
      </c>
      <c r="G568" s="149" t="s">
        <v>231</v>
      </c>
      <c r="H568" s="149" t="s">
        <v>232</v>
      </c>
      <c r="I568" s="149" t="s">
        <v>233</v>
      </c>
      <c r="J568" s="149" t="s">
        <v>234</v>
      </c>
      <c r="K568" s="149" t="s">
        <v>235</v>
      </c>
      <c r="L568" s="149" t="s">
        <v>236</v>
      </c>
      <c r="M568" s="149" t="s">
        <v>237</v>
      </c>
      <c r="N568" s="149" t="s">
        <v>238</v>
      </c>
      <c r="O568" s="149" t="s">
        <v>239</v>
      </c>
      <c r="P568" s="149" t="s">
        <v>240</v>
      </c>
      <c r="Q568" s="149" t="s">
        <v>241</v>
      </c>
      <c r="R568" s="149" t="s">
        <v>242</v>
      </c>
      <c r="S568" s="149" t="s">
        <v>243</v>
      </c>
      <c r="T568" s="149" t="s">
        <v>244</v>
      </c>
      <c r="U568" s="149" t="s">
        <v>245</v>
      </c>
      <c r="V568" s="149" t="s">
        <v>246</v>
      </c>
      <c r="W568" s="149" t="s">
        <v>247</v>
      </c>
      <c r="X568" s="149" t="s">
        <v>248</v>
      </c>
      <c r="Y568" s="150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 t="s">
        <v>3</v>
      </c>
    </row>
    <row r="569" spans="1:65">
      <c r="A569" s="30"/>
      <c r="B569" s="19"/>
      <c r="C569" s="9"/>
      <c r="D569" s="10" t="s">
        <v>262</v>
      </c>
      <c r="E569" s="11" t="s">
        <v>262</v>
      </c>
      <c r="F569" s="11" t="s">
        <v>262</v>
      </c>
      <c r="G569" s="11" t="s">
        <v>262</v>
      </c>
      <c r="H569" s="11" t="s">
        <v>279</v>
      </c>
      <c r="I569" s="11" t="s">
        <v>278</v>
      </c>
      <c r="J569" s="11" t="s">
        <v>278</v>
      </c>
      <c r="K569" s="11" t="s">
        <v>279</v>
      </c>
      <c r="L569" s="11" t="s">
        <v>262</v>
      </c>
      <c r="M569" s="11" t="s">
        <v>262</v>
      </c>
      <c r="N569" s="11" t="s">
        <v>262</v>
      </c>
      <c r="O569" s="11" t="s">
        <v>278</v>
      </c>
      <c r="P569" s="11" t="s">
        <v>279</v>
      </c>
      <c r="Q569" s="11" t="s">
        <v>279</v>
      </c>
      <c r="R569" s="11" t="s">
        <v>279</v>
      </c>
      <c r="S569" s="11" t="s">
        <v>262</v>
      </c>
      <c r="T569" s="11" t="s">
        <v>278</v>
      </c>
      <c r="U569" s="11" t="s">
        <v>278</v>
      </c>
      <c r="V569" s="11" t="s">
        <v>279</v>
      </c>
      <c r="W569" s="11" t="s">
        <v>262</v>
      </c>
      <c r="X569" s="11" t="s">
        <v>262</v>
      </c>
      <c r="Y569" s="150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0</v>
      </c>
    </row>
    <row r="570" spans="1:65">
      <c r="A570" s="30"/>
      <c r="B570" s="19"/>
      <c r="C570" s="9"/>
      <c r="D570" s="26" t="s">
        <v>280</v>
      </c>
      <c r="E570" s="26" t="s">
        <v>254</v>
      </c>
      <c r="F570" s="26" t="s">
        <v>281</v>
      </c>
      <c r="G570" s="26" t="s">
        <v>281</v>
      </c>
      <c r="H570" s="26" t="s">
        <v>282</v>
      </c>
      <c r="I570" s="26" t="s">
        <v>281</v>
      </c>
      <c r="J570" s="26" t="s">
        <v>283</v>
      </c>
      <c r="K570" s="26" t="s">
        <v>283</v>
      </c>
      <c r="L570" s="26" t="s">
        <v>281</v>
      </c>
      <c r="M570" s="26" t="s">
        <v>282</v>
      </c>
      <c r="N570" s="26" t="s">
        <v>282</v>
      </c>
      <c r="O570" s="26" t="s">
        <v>283</v>
      </c>
      <c r="P570" s="26" t="s">
        <v>283</v>
      </c>
      <c r="Q570" s="26" t="s">
        <v>282</v>
      </c>
      <c r="R570" s="26" t="s">
        <v>281</v>
      </c>
      <c r="S570" s="26" t="s">
        <v>115</v>
      </c>
      <c r="T570" s="26" t="s">
        <v>281</v>
      </c>
      <c r="U570" s="26" t="s">
        <v>280</v>
      </c>
      <c r="V570" s="26" t="s">
        <v>280</v>
      </c>
      <c r="W570" s="26" t="s">
        <v>281</v>
      </c>
      <c r="X570" s="26" t="s">
        <v>281</v>
      </c>
      <c r="Y570" s="150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0</v>
      </c>
    </row>
    <row r="571" spans="1:65">
      <c r="A571" s="30"/>
      <c r="B571" s="18">
        <v>1</v>
      </c>
      <c r="C571" s="14">
        <v>1</v>
      </c>
      <c r="D571" s="216">
        <v>492.99999999999994</v>
      </c>
      <c r="E571" s="216">
        <v>478.36</v>
      </c>
      <c r="F571" s="216">
        <v>488</v>
      </c>
      <c r="G571" s="216">
        <v>471</v>
      </c>
      <c r="H571" s="216">
        <v>516.9</v>
      </c>
      <c r="I571" s="216">
        <v>504</v>
      </c>
      <c r="J571" s="216">
        <v>519.01499999999999</v>
      </c>
      <c r="K571" s="216">
        <v>471</v>
      </c>
      <c r="L571" s="216">
        <v>451</v>
      </c>
      <c r="M571" s="216">
        <v>490.50000000000006</v>
      </c>
      <c r="N571" s="216">
        <v>456.7</v>
      </c>
      <c r="O571" s="216">
        <v>494.1</v>
      </c>
      <c r="P571" s="216">
        <v>497.99999999999994</v>
      </c>
      <c r="Q571" s="216">
        <v>506.00000000000006</v>
      </c>
      <c r="R571" s="216">
        <v>506.99999999999994</v>
      </c>
      <c r="S571" s="216">
        <v>495</v>
      </c>
      <c r="T571" s="216">
        <v>496.40660000000003</v>
      </c>
      <c r="U571" s="216">
        <v>472.25</v>
      </c>
      <c r="V571" s="216">
        <v>505</v>
      </c>
      <c r="W571" s="216">
        <v>457</v>
      </c>
      <c r="X571" s="216">
        <v>487.38</v>
      </c>
      <c r="Y571" s="218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  <c r="AY571" s="219"/>
      <c r="AZ571" s="219"/>
      <c r="BA571" s="219"/>
      <c r="BB571" s="219"/>
      <c r="BC571" s="219"/>
      <c r="BD571" s="219"/>
      <c r="BE571" s="219"/>
      <c r="BF571" s="219"/>
      <c r="BG571" s="219"/>
      <c r="BH571" s="219"/>
      <c r="BI571" s="219"/>
      <c r="BJ571" s="219"/>
      <c r="BK571" s="219"/>
      <c r="BL571" s="219"/>
      <c r="BM571" s="220">
        <v>1</v>
      </c>
    </row>
    <row r="572" spans="1:65">
      <c r="A572" s="30"/>
      <c r="B572" s="19">
        <v>1</v>
      </c>
      <c r="C572" s="9">
        <v>2</v>
      </c>
      <c r="D572" s="221">
        <v>492.00000000000006</v>
      </c>
      <c r="E572" s="221">
        <v>474.25</v>
      </c>
      <c r="F572" s="221">
        <v>492.99999999999994</v>
      </c>
      <c r="G572" s="221">
        <v>473</v>
      </c>
      <c r="H572" s="221">
        <v>515</v>
      </c>
      <c r="I572" s="221">
        <v>497.00000000000006</v>
      </c>
      <c r="J572" s="221">
        <v>524.09899999999993</v>
      </c>
      <c r="K572" s="221">
        <v>471</v>
      </c>
      <c r="L572" s="221">
        <v>458</v>
      </c>
      <c r="M572" s="221">
        <v>503.8</v>
      </c>
      <c r="N572" s="221">
        <v>448.4</v>
      </c>
      <c r="O572" s="221">
        <v>496.40000000000003</v>
      </c>
      <c r="P572" s="221">
        <v>490</v>
      </c>
      <c r="Q572" s="221">
        <v>499</v>
      </c>
      <c r="R572" s="221">
        <v>497.99999999999994</v>
      </c>
      <c r="S572" s="221">
        <v>488.99999999999994</v>
      </c>
      <c r="T572" s="221">
        <v>495.85139999999996</v>
      </c>
      <c r="U572" s="221">
        <v>473.56</v>
      </c>
      <c r="V572" s="221">
        <v>506.99999999999994</v>
      </c>
      <c r="W572" s="221">
        <v>458</v>
      </c>
      <c r="X572" s="221">
        <v>500.96999999999997</v>
      </c>
      <c r="Y572" s="218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  <c r="AY572" s="219"/>
      <c r="AZ572" s="219"/>
      <c r="BA572" s="219"/>
      <c r="BB572" s="219"/>
      <c r="BC572" s="219"/>
      <c r="BD572" s="219"/>
      <c r="BE572" s="219"/>
      <c r="BF572" s="219"/>
      <c r="BG572" s="219"/>
      <c r="BH572" s="219"/>
      <c r="BI572" s="219"/>
      <c r="BJ572" s="219"/>
      <c r="BK572" s="219"/>
      <c r="BL572" s="219"/>
      <c r="BM572" s="220">
        <v>24</v>
      </c>
    </row>
    <row r="573" spans="1:65">
      <c r="A573" s="30"/>
      <c r="B573" s="19">
        <v>1</v>
      </c>
      <c r="C573" s="9">
        <v>3</v>
      </c>
      <c r="D573" s="221">
        <v>462</v>
      </c>
      <c r="E573" s="221">
        <v>471.68</v>
      </c>
      <c r="F573" s="221">
        <v>474</v>
      </c>
      <c r="G573" s="221">
        <v>477</v>
      </c>
      <c r="H573" s="221">
        <v>515.4</v>
      </c>
      <c r="I573" s="221">
        <v>496</v>
      </c>
      <c r="J573" s="221">
        <v>517.45600000000002</v>
      </c>
      <c r="K573" s="221">
        <v>478</v>
      </c>
      <c r="L573" s="221">
        <v>456</v>
      </c>
      <c r="M573" s="221">
        <v>502.79999999999995</v>
      </c>
      <c r="N573" s="221">
        <v>463.3</v>
      </c>
      <c r="O573" s="221">
        <v>493.19999999999993</v>
      </c>
      <c r="P573" s="221">
        <v>497.99999999999994</v>
      </c>
      <c r="Q573" s="221">
        <v>503</v>
      </c>
      <c r="R573" s="221">
        <v>488</v>
      </c>
      <c r="S573" s="221">
        <v>485</v>
      </c>
      <c r="T573" s="221">
        <v>498.64333333333337</v>
      </c>
      <c r="U573" s="221">
        <v>481.44</v>
      </c>
      <c r="V573" s="221">
        <v>508</v>
      </c>
      <c r="W573" s="221">
        <v>450</v>
      </c>
      <c r="X573" s="221">
        <v>499.17000000000007</v>
      </c>
      <c r="Y573" s="218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  <c r="AX573" s="219"/>
      <c r="AY573" s="219"/>
      <c r="AZ573" s="219"/>
      <c r="BA573" s="219"/>
      <c r="BB573" s="219"/>
      <c r="BC573" s="219"/>
      <c r="BD573" s="219"/>
      <c r="BE573" s="219"/>
      <c r="BF573" s="219"/>
      <c r="BG573" s="219"/>
      <c r="BH573" s="219"/>
      <c r="BI573" s="219"/>
      <c r="BJ573" s="219"/>
      <c r="BK573" s="219"/>
      <c r="BL573" s="219"/>
      <c r="BM573" s="220">
        <v>16</v>
      </c>
    </row>
    <row r="574" spans="1:65">
      <c r="A574" s="30"/>
      <c r="B574" s="19">
        <v>1</v>
      </c>
      <c r="C574" s="9">
        <v>4</v>
      </c>
      <c r="D574" s="221">
        <v>483</v>
      </c>
      <c r="E574" s="221">
        <v>475.59</v>
      </c>
      <c r="F574" s="221">
        <v>497.99999999999994</v>
      </c>
      <c r="G574" s="221">
        <v>475</v>
      </c>
      <c r="H574" s="221">
        <v>507.89999999999992</v>
      </c>
      <c r="I574" s="221">
        <v>499</v>
      </c>
      <c r="J574" s="221">
        <v>524.62049999999999</v>
      </c>
      <c r="K574" s="221">
        <v>488.99999999999994</v>
      </c>
      <c r="L574" s="221">
        <v>453</v>
      </c>
      <c r="M574" s="221">
        <v>500.10000000000008</v>
      </c>
      <c r="N574" s="221">
        <v>469.6</v>
      </c>
      <c r="O574" s="221">
        <v>493.70000000000005</v>
      </c>
      <c r="P574" s="221">
        <v>487</v>
      </c>
      <c r="Q574" s="221">
        <v>508</v>
      </c>
      <c r="R574" s="221">
        <v>497.00000000000006</v>
      </c>
      <c r="S574" s="221">
        <v>497.00000000000006</v>
      </c>
      <c r="T574" s="221">
        <v>499.20999999999992</v>
      </c>
      <c r="U574" s="221">
        <v>485.5</v>
      </c>
      <c r="V574" s="221">
        <v>500</v>
      </c>
      <c r="W574" s="221">
        <v>449</v>
      </c>
      <c r="X574" s="221">
        <v>521.45000000000005</v>
      </c>
      <c r="Y574" s="218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  <c r="AX574" s="219"/>
      <c r="AY574" s="219"/>
      <c r="AZ574" s="219"/>
      <c r="BA574" s="219"/>
      <c r="BB574" s="219"/>
      <c r="BC574" s="219"/>
      <c r="BD574" s="219"/>
      <c r="BE574" s="219"/>
      <c r="BF574" s="219"/>
      <c r="BG574" s="219"/>
      <c r="BH574" s="219"/>
      <c r="BI574" s="219"/>
      <c r="BJ574" s="219"/>
      <c r="BK574" s="219"/>
      <c r="BL574" s="219"/>
      <c r="BM574" s="220">
        <v>489.11380132275139</v>
      </c>
    </row>
    <row r="575" spans="1:65">
      <c r="A575" s="30"/>
      <c r="B575" s="19">
        <v>1</v>
      </c>
      <c r="C575" s="9">
        <v>5</v>
      </c>
      <c r="D575" s="221">
        <v>479</v>
      </c>
      <c r="E575" s="221">
        <v>477.66</v>
      </c>
      <c r="F575" s="221">
        <v>491</v>
      </c>
      <c r="G575" s="221">
        <v>478</v>
      </c>
      <c r="H575" s="221">
        <v>510.80000000000007</v>
      </c>
      <c r="I575" s="221">
        <v>514</v>
      </c>
      <c r="J575" s="221">
        <v>511.48750000000001</v>
      </c>
      <c r="K575" s="221">
        <v>499</v>
      </c>
      <c r="L575" s="221">
        <v>451</v>
      </c>
      <c r="M575" s="221">
        <v>501.20000000000005</v>
      </c>
      <c r="N575" s="221">
        <v>474.8</v>
      </c>
      <c r="O575" s="221">
        <v>497.60000000000008</v>
      </c>
      <c r="P575" s="221">
        <v>492.00000000000006</v>
      </c>
      <c r="Q575" s="221">
        <v>520</v>
      </c>
      <c r="R575" s="221">
        <v>505</v>
      </c>
      <c r="S575" s="221">
        <v>482</v>
      </c>
      <c r="T575" s="221">
        <v>497.32413333333324</v>
      </c>
      <c r="U575" s="221">
        <v>484.65</v>
      </c>
      <c r="V575" s="221">
        <v>504</v>
      </c>
      <c r="W575" s="221">
        <v>452</v>
      </c>
      <c r="X575" s="221">
        <v>498.30999999999995</v>
      </c>
      <c r="Y575" s="218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  <c r="AX575" s="219"/>
      <c r="AY575" s="219"/>
      <c r="AZ575" s="219"/>
      <c r="BA575" s="219"/>
      <c r="BB575" s="219"/>
      <c r="BC575" s="219"/>
      <c r="BD575" s="219"/>
      <c r="BE575" s="219"/>
      <c r="BF575" s="219"/>
      <c r="BG575" s="219"/>
      <c r="BH575" s="219"/>
      <c r="BI575" s="219"/>
      <c r="BJ575" s="219"/>
      <c r="BK575" s="219"/>
      <c r="BL575" s="219"/>
      <c r="BM575" s="220">
        <v>95</v>
      </c>
    </row>
    <row r="576" spans="1:65">
      <c r="A576" s="30"/>
      <c r="B576" s="19">
        <v>1</v>
      </c>
      <c r="C576" s="9">
        <v>6</v>
      </c>
      <c r="D576" s="221">
        <v>472</v>
      </c>
      <c r="E576" s="221">
        <v>477.7</v>
      </c>
      <c r="F576" s="221">
        <v>483</v>
      </c>
      <c r="G576" s="221">
        <v>475</v>
      </c>
      <c r="H576" s="221">
        <v>507.70000000000005</v>
      </c>
      <c r="I576" s="221">
        <v>510.00000000000006</v>
      </c>
      <c r="J576" s="221">
        <v>523.69550000000004</v>
      </c>
      <c r="K576" s="221">
        <v>492.00000000000006</v>
      </c>
      <c r="L576" s="221">
        <v>452</v>
      </c>
      <c r="M576" s="221">
        <v>494.1</v>
      </c>
      <c r="N576" s="221">
        <v>453.9</v>
      </c>
      <c r="O576" s="221">
        <v>496</v>
      </c>
      <c r="P576" s="221">
        <v>485</v>
      </c>
      <c r="Q576" s="221">
        <v>518</v>
      </c>
      <c r="R576" s="221">
        <v>494</v>
      </c>
      <c r="S576" s="221">
        <v>481</v>
      </c>
      <c r="T576" s="221">
        <v>494.3</v>
      </c>
      <c r="U576" s="221">
        <v>485.66</v>
      </c>
      <c r="V576" s="221">
        <v>501.99999999999994</v>
      </c>
      <c r="W576" s="221">
        <v>456</v>
      </c>
      <c r="X576" s="221">
        <v>508.75</v>
      </c>
      <c r="Y576" s="218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  <c r="AX576" s="219"/>
      <c r="AY576" s="219"/>
      <c r="AZ576" s="219"/>
      <c r="BA576" s="219"/>
      <c r="BB576" s="219"/>
      <c r="BC576" s="219"/>
      <c r="BD576" s="219"/>
      <c r="BE576" s="219"/>
      <c r="BF576" s="219"/>
      <c r="BG576" s="219"/>
      <c r="BH576" s="219"/>
      <c r="BI576" s="219"/>
      <c r="BJ576" s="219"/>
      <c r="BK576" s="219"/>
      <c r="BL576" s="219"/>
      <c r="BM576" s="224"/>
    </row>
    <row r="577" spans="1:65">
      <c r="A577" s="30"/>
      <c r="B577" s="20" t="s">
        <v>255</v>
      </c>
      <c r="C577" s="12"/>
      <c r="D577" s="225">
        <v>480.16666666666669</v>
      </c>
      <c r="E577" s="225">
        <v>475.87333333333328</v>
      </c>
      <c r="F577" s="225">
        <v>487.83333333333331</v>
      </c>
      <c r="G577" s="225">
        <v>474.83333333333331</v>
      </c>
      <c r="H577" s="225">
        <v>512.28333333333342</v>
      </c>
      <c r="I577" s="225">
        <v>503.33333333333331</v>
      </c>
      <c r="J577" s="225">
        <v>520.06225000000006</v>
      </c>
      <c r="K577" s="225">
        <v>483.33333333333331</v>
      </c>
      <c r="L577" s="225">
        <v>453.5</v>
      </c>
      <c r="M577" s="225">
        <v>498.75</v>
      </c>
      <c r="N577" s="225">
        <v>461.11666666666673</v>
      </c>
      <c r="O577" s="225">
        <v>495.16666666666669</v>
      </c>
      <c r="P577" s="225">
        <v>491.66666666666669</v>
      </c>
      <c r="Q577" s="225">
        <v>509</v>
      </c>
      <c r="R577" s="225">
        <v>498.16666666666669</v>
      </c>
      <c r="S577" s="225">
        <v>488.16666666666669</v>
      </c>
      <c r="T577" s="225">
        <v>496.95591111111111</v>
      </c>
      <c r="U577" s="225">
        <v>480.51</v>
      </c>
      <c r="V577" s="225">
        <v>504.33333333333331</v>
      </c>
      <c r="W577" s="225">
        <v>453.66666666666669</v>
      </c>
      <c r="X577" s="225">
        <v>502.67166666666662</v>
      </c>
      <c r="Y577" s="218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  <c r="AX577" s="219"/>
      <c r="AY577" s="219"/>
      <c r="AZ577" s="219"/>
      <c r="BA577" s="219"/>
      <c r="BB577" s="219"/>
      <c r="BC577" s="219"/>
      <c r="BD577" s="219"/>
      <c r="BE577" s="219"/>
      <c r="BF577" s="219"/>
      <c r="BG577" s="219"/>
      <c r="BH577" s="219"/>
      <c r="BI577" s="219"/>
      <c r="BJ577" s="219"/>
      <c r="BK577" s="219"/>
      <c r="BL577" s="219"/>
      <c r="BM577" s="224"/>
    </row>
    <row r="578" spans="1:65">
      <c r="A578" s="30"/>
      <c r="B578" s="3" t="s">
        <v>256</v>
      </c>
      <c r="C578" s="29"/>
      <c r="D578" s="221">
        <v>481</v>
      </c>
      <c r="E578" s="221">
        <v>476.625</v>
      </c>
      <c r="F578" s="221">
        <v>489.5</v>
      </c>
      <c r="G578" s="221">
        <v>475</v>
      </c>
      <c r="H578" s="221">
        <v>512.90000000000009</v>
      </c>
      <c r="I578" s="221">
        <v>501.5</v>
      </c>
      <c r="J578" s="221">
        <v>521.35525000000007</v>
      </c>
      <c r="K578" s="221">
        <v>483.5</v>
      </c>
      <c r="L578" s="221">
        <v>452.5</v>
      </c>
      <c r="M578" s="221">
        <v>500.65000000000009</v>
      </c>
      <c r="N578" s="221">
        <v>460</v>
      </c>
      <c r="O578" s="221">
        <v>495.05</v>
      </c>
      <c r="P578" s="221">
        <v>491</v>
      </c>
      <c r="Q578" s="221">
        <v>507</v>
      </c>
      <c r="R578" s="221">
        <v>497.5</v>
      </c>
      <c r="S578" s="221">
        <v>487</v>
      </c>
      <c r="T578" s="221">
        <v>496.86536666666666</v>
      </c>
      <c r="U578" s="221">
        <v>483.04499999999996</v>
      </c>
      <c r="V578" s="221">
        <v>504.5</v>
      </c>
      <c r="W578" s="221">
        <v>454</v>
      </c>
      <c r="X578" s="221">
        <v>500.07000000000005</v>
      </c>
      <c r="Y578" s="218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  <c r="AX578" s="219"/>
      <c r="AY578" s="219"/>
      <c r="AZ578" s="219"/>
      <c r="BA578" s="219"/>
      <c r="BB578" s="219"/>
      <c r="BC578" s="219"/>
      <c r="BD578" s="219"/>
      <c r="BE578" s="219"/>
      <c r="BF578" s="219"/>
      <c r="BG578" s="219"/>
      <c r="BH578" s="219"/>
      <c r="BI578" s="219"/>
      <c r="BJ578" s="219"/>
      <c r="BK578" s="219"/>
      <c r="BL578" s="219"/>
      <c r="BM578" s="224"/>
    </row>
    <row r="579" spans="1:65">
      <c r="A579" s="30"/>
      <c r="B579" s="3" t="s">
        <v>257</v>
      </c>
      <c r="C579" s="29"/>
      <c r="D579" s="221">
        <v>11.92336641501328</v>
      </c>
      <c r="E579" s="221">
        <v>2.569510978117564</v>
      </c>
      <c r="F579" s="221">
        <v>8.4241715715354655</v>
      </c>
      <c r="G579" s="221">
        <v>2.5625508125043428</v>
      </c>
      <c r="H579" s="221">
        <v>4.0206550046810303</v>
      </c>
      <c r="I579" s="221">
        <v>7.3665912514993437</v>
      </c>
      <c r="J579" s="221">
        <v>5.1320387444952011</v>
      </c>
      <c r="K579" s="221">
        <v>11.707547423208105</v>
      </c>
      <c r="L579" s="221">
        <v>2.8809720581775866</v>
      </c>
      <c r="M579" s="221">
        <v>5.2804355880930709</v>
      </c>
      <c r="N579" s="221">
        <v>9.9726459210515959</v>
      </c>
      <c r="O579" s="221">
        <v>1.7489044189625624</v>
      </c>
      <c r="P579" s="221">
        <v>5.4650404085117605</v>
      </c>
      <c r="Q579" s="221">
        <v>8.34266144584568</v>
      </c>
      <c r="R579" s="221">
        <v>7.0261416628663582</v>
      </c>
      <c r="S579" s="221">
        <v>6.7057189522576062</v>
      </c>
      <c r="T579" s="221">
        <v>1.8242504982310519</v>
      </c>
      <c r="U579" s="221">
        <v>6.0984784987732805</v>
      </c>
      <c r="V579" s="221">
        <v>3.0110906108363227</v>
      </c>
      <c r="W579" s="221">
        <v>3.8297084310253524</v>
      </c>
      <c r="X579" s="221">
        <v>11.46811652655601</v>
      </c>
      <c r="Y579" s="218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9"/>
      <c r="AT579" s="219"/>
      <c r="AU579" s="219"/>
      <c r="AV579" s="219"/>
      <c r="AW579" s="219"/>
      <c r="AX579" s="219"/>
      <c r="AY579" s="219"/>
      <c r="AZ579" s="219"/>
      <c r="BA579" s="219"/>
      <c r="BB579" s="219"/>
      <c r="BC579" s="219"/>
      <c r="BD579" s="219"/>
      <c r="BE579" s="219"/>
      <c r="BF579" s="219"/>
      <c r="BG579" s="219"/>
      <c r="BH579" s="219"/>
      <c r="BI579" s="219"/>
      <c r="BJ579" s="219"/>
      <c r="BK579" s="219"/>
      <c r="BL579" s="219"/>
      <c r="BM579" s="224"/>
    </row>
    <row r="580" spans="1:65">
      <c r="A580" s="30"/>
      <c r="B580" s="3" t="s">
        <v>86</v>
      </c>
      <c r="C580" s="29"/>
      <c r="D580" s="13">
        <v>2.4831724571357055E-2</v>
      </c>
      <c r="E580" s="13">
        <v>5.3995691671121816E-3</v>
      </c>
      <c r="F580" s="13">
        <v>1.7268544389891626E-2</v>
      </c>
      <c r="G580" s="13">
        <v>5.3967374078715538E-3</v>
      </c>
      <c r="H580" s="13">
        <v>7.848498561371044E-3</v>
      </c>
      <c r="I580" s="13">
        <v>1.4635611757945716E-2</v>
      </c>
      <c r="J580" s="13">
        <v>9.868123949575652E-3</v>
      </c>
      <c r="K580" s="13">
        <v>2.4222511910085735E-2</v>
      </c>
      <c r="L580" s="13">
        <v>6.3527498526517899E-3</v>
      </c>
      <c r="M580" s="13">
        <v>1.0587339524998638E-2</v>
      </c>
      <c r="N580" s="13">
        <v>2.1627164320782724E-2</v>
      </c>
      <c r="O580" s="13">
        <v>3.5319510312269856E-3</v>
      </c>
      <c r="P580" s="13">
        <v>1.1115336424091717E-2</v>
      </c>
      <c r="Q580" s="13">
        <v>1.6390297536042594E-2</v>
      </c>
      <c r="R580" s="13">
        <v>1.410399798501109E-2</v>
      </c>
      <c r="S580" s="13">
        <v>1.373653592131978E-2</v>
      </c>
      <c r="T580" s="13">
        <v>3.6708497825336858E-3</v>
      </c>
      <c r="U580" s="13">
        <v>1.2691678630566024E-2</v>
      </c>
      <c r="V580" s="13">
        <v>5.9704374306073817E-3</v>
      </c>
      <c r="W580" s="13">
        <v>8.441679127903055E-3</v>
      </c>
      <c r="X580" s="13">
        <v>2.2814328491207337E-2</v>
      </c>
      <c r="Y580" s="150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258</v>
      </c>
      <c r="C581" s="29"/>
      <c r="D581" s="13">
        <v>-1.8292541800881912E-2</v>
      </c>
      <c r="E581" s="13">
        <v>-2.707032178116997E-2</v>
      </c>
      <c r="F581" s="13">
        <v>-2.6179346932251324E-3</v>
      </c>
      <c r="G581" s="13">
        <v>-2.9196616310556367E-2</v>
      </c>
      <c r="H581" s="13">
        <v>4.7370431887063358E-2</v>
      </c>
      <c r="I581" s="13">
        <v>2.9072031850515989E-2</v>
      </c>
      <c r="J581" s="13">
        <v>6.3274535687916078E-2</v>
      </c>
      <c r="K581" s="13">
        <v>-1.1818247560762885E-2</v>
      </c>
      <c r="L581" s="13">
        <v>-7.2812914349253743E-2</v>
      </c>
      <c r="M581" s="13">
        <v>1.9701342818764456E-2</v>
      </c>
      <c r="N581" s="13">
        <v>-5.7240532940124877E-2</v>
      </c>
      <c r="O581" s="13">
        <v>1.2375167757577188E-2</v>
      </c>
      <c r="P581" s="13">
        <v>5.2193688606032573E-3</v>
      </c>
      <c r="Q581" s="13">
        <v>4.0657611017044903E-2</v>
      </c>
      <c r="R581" s="13">
        <v>1.8508709669268875E-2</v>
      </c>
      <c r="S581" s="13">
        <v>-1.9364300363704512E-3</v>
      </c>
      <c r="T581" s="13">
        <v>1.6033303020997591E-2</v>
      </c>
      <c r="U581" s="13">
        <v>-1.759059200432167E-2</v>
      </c>
      <c r="V581" s="13">
        <v>3.1116545821079811E-2</v>
      </c>
      <c r="W581" s="13">
        <v>-7.2472162020826292E-2</v>
      </c>
      <c r="X581" s="13">
        <v>2.7719245106659463E-2</v>
      </c>
      <c r="Y581" s="150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46" t="s">
        <v>259</v>
      </c>
      <c r="C582" s="47"/>
      <c r="D582" s="45">
        <v>0.67</v>
      </c>
      <c r="E582" s="45">
        <v>0.93</v>
      </c>
      <c r="F582" s="45">
        <v>0.22</v>
      </c>
      <c r="G582" s="45">
        <v>0.99</v>
      </c>
      <c r="H582" s="45">
        <v>1.21</v>
      </c>
      <c r="I582" s="45">
        <v>0.68</v>
      </c>
      <c r="J582" s="45">
        <v>1.66</v>
      </c>
      <c r="K582" s="45">
        <v>0.49</v>
      </c>
      <c r="L582" s="45">
        <v>2.2400000000000002</v>
      </c>
      <c r="M582" s="45">
        <v>0.42</v>
      </c>
      <c r="N582" s="45">
        <v>1.79</v>
      </c>
      <c r="O582" s="45">
        <v>0.21</v>
      </c>
      <c r="P582" s="45">
        <v>0</v>
      </c>
      <c r="Q582" s="45">
        <v>1.02</v>
      </c>
      <c r="R582" s="45">
        <v>0.38</v>
      </c>
      <c r="S582" s="45">
        <v>0.21</v>
      </c>
      <c r="T582" s="45">
        <v>0.31</v>
      </c>
      <c r="U582" s="45">
        <v>0.65</v>
      </c>
      <c r="V582" s="45">
        <v>0.74</v>
      </c>
      <c r="W582" s="45">
        <v>2.23</v>
      </c>
      <c r="X582" s="45">
        <v>0.65</v>
      </c>
      <c r="Y582" s="150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B583" s="3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BM583" s="55"/>
    </row>
    <row r="584" spans="1:65" ht="15">
      <c r="B584" s="8" t="s">
        <v>513</v>
      </c>
      <c r="BM584" s="28" t="s">
        <v>66</v>
      </c>
    </row>
    <row r="585" spans="1:65" ht="15">
      <c r="A585" s="25" t="s">
        <v>57</v>
      </c>
      <c r="B585" s="18" t="s">
        <v>108</v>
      </c>
      <c r="C585" s="15" t="s">
        <v>109</v>
      </c>
      <c r="D585" s="16" t="s">
        <v>225</v>
      </c>
      <c r="E585" s="17" t="s">
        <v>225</v>
      </c>
      <c r="F585" s="17" t="s">
        <v>225</v>
      </c>
      <c r="G585" s="17" t="s">
        <v>225</v>
      </c>
      <c r="H585" s="17" t="s">
        <v>225</v>
      </c>
      <c r="I585" s="17" t="s">
        <v>225</v>
      </c>
      <c r="J585" s="17" t="s">
        <v>225</v>
      </c>
      <c r="K585" s="17" t="s">
        <v>225</v>
      </c>
      <c r="L585" s="17" t="s">
        <v>225</v>
      </c>
      <c r="M585" s="17" t="s">
        <v>225</v>
      </c>
      <c r="N585" s="17" t="s">
        <v>225</v>
      </c>
      <c r="O585" s="17" t="s">
        <v>225</v>
      </c>
      <c r="P585" s="17" t="s">
        <v>225</v>
      </c>
      <c r="Q585" s="17" t="s">
        <v>225</v>
      </c>
      <c r="R585" s="17" t="s">
        <v>225</v>
      </c>
      <c r="S585" s="17" t="s">
        <v>225</v>
      </c>
      <c r="T585" s="17" t="s">
        <v>225</v>
      </c>
      <c r="U585" s="17" t="s">
        <v>225</v>
      </c>
      <c r="V585" s="17" t="s">
        <v>225</v>
      </c>
      <c r="W585" s="17" t="s">
        <v>225</v>
      </c>
      <c r="X585" s="17" t="s">
        <v>225</v>
      </c>
      <c r="Y585" s="150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1</v>
      </c>
    </row>
    <row r="586" spans="1:65">
      <c r="A586" s="30"/>
      <c r="B586" s="19" t="s">
        <v>226</v>
      </c>
      <c r="C586" s="9" t="s">
        <v>226</v>
      </c>
      <c r="D586" s="148" t="s">
        <v>228</v>
      </c>
      <c r="E586" s="149" t="s">
        <v>229</v>
      </c>
      <c r="F586" s="149" t="s">
        <v>230</v>
      </c>
      <c r="G586" s="149" t="s">
        <v>231</v>
      </c>
      <c r="H586" s="149" t="s">
        <v>232</v>
      </c>
      <c r="I586" s="149" t="s">
        <v>233</v>
      </c>
      <c r="J586" s="149" t="s">
        <v>234</v>
      </c>
      <c r="K586" s="149" t="s">
        <v>235</v>
      </c>
      <c r="L586" s="149" t="s">
        <v>236</v>
      </c>
      <c r="M586" s="149" t="s">
        <v>237</v>
      </c>
      <c r="N586" s="149" t="s">
        <v>238</v>
      </c>
      <c r="O586" s="149" t="s">
        <v>239</v>
      </c>
      <c r="P586" s="149" t="s">
        <v>240</v>
      </c>
      <c r="Q586" s="149" t="s">
        <v>241</v>
      </c>
      <c r="R586" s="149" t="s">
        <v>242</v>
      </c>
      <c r="S586" s="149" t="s">
        <v>243</v>
      </c>
      <c r="T586" s="149" t="s">
        <v>244</v>
      </c>
      <c r="U586" s="149" t="s">
        <v>245</v>
      </c>
      <c r="V586" s="149" t="s">
        <v>246</v>
      </c>
      <c r="W586" s="149" t="s">
        <v>247</v>
      </c>
      <c r="X586" s="149" t="s">
        <v>248</v>
      </c>
      <c r="Y586" s="150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 t="s">
        <v>1</v>
      </c>
    </row>
    <row r="587" spans="1:65">
      <c r="A587" s="30"/>
      <c r="B587" s="19"/>
      <c r="C587" s="9"/>
      <c r="D587" s="10" t="s">
        <v>278</v>
      </c>
      <c r="E587" s="11" t="s">
        <v>262</v>
      </c>
      <c r="F587" s="11" t="s">
        <v>262</v>
      </c>
      <c r="G587" s="11" t="s">
        <v>262</v>
      </c>
      <c r="H587" s="11" t="s">
        <v>279</v>
      </c>
      <c r="I587" s="11" t="s">
        <v>278</v>
      </c>
      <c r="J587" s="11" t="s">
        <v>278</v>
      </c>
      <c r="K587" s="11" t="s">
        <v>279</v>
      </c>
      <c r="L587" s="11" t="s">
        <v>262</v>
      </c>
      <c r="M587" s="11" t="s">
        <v>278</v>
      </c>
      <c r="N587" s="11" t="s">
        <v>278</v>
      </c>
      <c r="O587" s="11" t="s">
        <v>278</v>
      </c>
      <c r="P587" s="11" t="s">
        <v>262</v>
      </c>
      <c r="Q587" s="11" t="s">
        <v>279</v>
      </c>
      <c r="R587" s="11" t="s">
        <v>279</v>
      </c>
      <c r="S587" s="11" t="s">
        <v>262</v>
      </c>
      <c r="T587" s="11" t="s">
        <v>278</v>
      </c>
      <c r="U587" s="11" t="s">
        <v>278</v>
      </c>
      <c r="V587" s="11" t="s">
        <v>279</v>
      </c>
      <c r="W587" s="11" t="s">
        <v>262</v>
      </c>
      <c r="X587" s="11" t="s">
        <v>262</v>
      </c>
      <c r="Y587" s="150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3</v>
      </c>
    </row>
    <row r="588" spans="1:65">
      <c r="A588" s="30"/>
      <c r="B588" s="19"/>
      <c r="C588" s="9"/>
      <c r="D588" s="26" t="s">
        <v>280</v>
      </c>
      <c r="E588" s="26" t="s">
        <v>254</v>
      </c>
      <c r="F588" s="26" t="s">
        <v>281</v>
      </c>
      <c r="G588" s="26" t="s">
        <v>281</v>
      </c>
      <c r="H588" s="26" t="s">
        <v>282</v>
      </c>
      <c r="I588" s="26" t="s">
        <v>281</v>
      </c>
      <c r="J588" s="26" t="s">
        <v>283</v>
      </c>
      <c r="K588" s="26" t="s">
        <v>283</v>
      </c>
      <c r="L588" s="26" t="s">
        <v>281</v>
      </c>
      <c r="M588" s="26" t="s">
        <v>282</v>
      </c>
      <c r="N588" s="26" t="s">
        <v>282</v>
      </c>
      <c r="O588" s="26" t="s">
        <v>283</v>
      </c>
      <c r="P588" s="26" t="s">
        <v>283</v>
      </c>
      <c r="Q588" s="26" t="s">
        <v>282</v>
      </c>
      <c r="R588" s="26" t="s">
        <v>281</v>
      </c>
      <c r="S588" s="26" t="s">
        <v>281</v>
      </c>
      <c r="T588" s="26" t="s">
        <v>281</v>
      </c>
      <c r="U588" s="26" t="s">
        <v>280</v>
      </c>
      <c r="V588" s="26" t="s">
        <v>280</v>
      </c>
      <c r="W588" s="26" t="s">
        <v>281</v>
      </c>
      <c r="X588" s="26" t="s">
        <v>281</v>
      </c>
      <c r="Y588" s="150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3</v>
      </c>
    </row>
    <row r="589" spans="1:65">
      <c r="A589" s="30"/>
      <c r="B589" s="18">
        <v>1</v>
      </c>
      <c r="C589" s="14">
        <v>1</v>
      </c>
      <c r="D589" s="228">
        <v>0.17</v>
      </c>
      <c r="E589" s="228">
        <v>0.13500000000000001</v>
      </c>
      <c r="F589" s="228">
        <v>0.13</v>
      </c>
      <c r="G589" s="228">
        <v>0.14000000000000001</v>
      </c>
      <c r="H589" s="228">
        <v>0.15</v>
      </c>
      <c r="I589" s="228">
        <v>0.14000000000000001</v>
      </c>
      <c r="J589" s="228">
        <v>0.13083359999999999</v>
      </c>
      <c r="K589" s="228">
        <v>0.13</v>
      </c>
      <c r="L589" s="228">
        <v>0.12</v>
      </c>
      <c r="M589" s="228">
        <v>0.13</v>
      </c>
      <c r="N589" s="228">
        <v>0.12</v>
      </c>
      <c r="O589" s="230">
        <v>0.26</v>
      </c>
      <c r="P589" s="228">
        <v>0.15</v>
      </c>
      <c r="Q589" s="228">
        <v>0.16</v>
      </c>
      <c r="R589" s="228">
        <v>0.16900000000000001</v>
      </c>
      <c r="S589" s="228">
        <v>0.15</v>
      </c>
      <c r="T589" s="228">
        <v>0.15615533333333334</v>
      </c>
      <c r="U589" s="228">
        <v>0.12429999999999999</v>
      </c>
      <c r="V589" s="228">
        <v>0.13</v>
      </c>
      <c r="W589" s="228">
        <v>0.14000000000000001</v>
      </c>
      <c r="X589" s="228">
        <v>0.129</v>
      </c>
      <c r="Y589" s="205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206"/>
      <c r="AJ589" s="206"/>
      <c r="AK589" s="206"/>
      <c r="AL589" s="206"/>
      <c r="AM589" s="206"/>
      <c r="AN589" s="206"/>
      <c r="AO589" s="206"/>
      <c r="AP589" s="206"/>
      <c r="AQ589" s="206"/>
      <c r="AR589" s="206"/>
      <c r="AS589" s="206"/>
      <c r="AT589" s="206"/>
      <c r="AU589" s="206"/>
      <c r="AV589" s="206"/>
      <c r="AW589" s="206"/>
      <c r="AX589" s="206"/>
      <c r="AY589" s="206"/>
      <c r="AZ589" s="206"/>
      <c r="BA589" s="206"/>
      <c r="BB589" s="206"/>
      <c r="BC589" s="206"/>
      <c r="BD589" s="206"/>
      <c r="BE589" s="206"/>
      <c r="BF589" s="206"/>
      <c r="BG589" s="206"/>
      <c r="BH589" s="206"/>
      <c r="BI589" s="206"/>
      <c r="BJ589" s="206"/>
      <c r="BK589" s="206"/>
      <c r="BL589" s="206"/>
      <c r="BM589" s="231">
        <v>1</v>
      </c>
    </row>
    <row r="590" spans="1:65">
      <c r="A590" s="30"/>
      <c r="B590" s="19">
        <v>1</v>
      </c>
      <c r="C590" s="9">
        <v>2</v>
      </c>
      <c r="D590" s="24">
        <v>0.16</v>
      </c>
      <c r="E590" s="24">
        <v>0.13300000000000001</v>
      </c>
      <c r="F590" s="24">
        <v>0.13</v>
      </c>
      <c r="G590" s="24">
        <v>0.14000000000000001</v>
      </c>
      <c r="H590" s="24">
        <v>0.14000000000000001</v>
      </c>
      <c r="I590" s="24">
        <v>0.14000000000000001</v>
      </c>
      <c r="J590" s="24">
        <v>0.11370425000000002</v>
      </c>
      <c r="K590" s="24">
        <v>0.13</v>
      </c>
      <c r="L590" s="24">
        <v>0.13</v>
      </c>
      <c r="M590" s="24">
        <v>0.14000000000000001</v>
      </c>
      <c r="N590" s="24">
        <v>0.13</v>
      </c>
      <c r="O590" s="232">
        <v>0.25</v>
      </c>
      <c r="P590" s="24">
        <v>0.14000000000000001</v>
      </c>
      <c r="Q590" s="24">
        <v>0.15</v>
      </c>
      <c r="R590" s="24">
        <v>0.16500000000000001</v>
      </c>
      <c r="S590" s="24">
        <v>0.14000000000000001</v>
      </c>
      <c r="T590" s="24">
        <v>0.15600466666666668</v>
      </c>
      <c r="U590" s="24">
        <v>0.12359999999999999</v>
      </c>
      <c r="V590" s="24">
        <v>0.13</v>
      </c>
      <c r="W590" s="24">
        <v>0.14000000000000001</v>
      </c>
      <c r="X590" s="24">
        <v>0.13300000000000001</v>
      </c>
      <c r="Y590" s="205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206"/>
      <c r="AJ590" s="206"/>
      <c r="AK590" s="206"/>
      <c r="AL590" s="206"/>
      <c r="AM590" s="206"/>
      <c r="AN590" s="206"/>
      <c r="AO590" s="206"/>
      <c r="AP590" s="206"/>
      <c r="AQ590" s="206"/>
      <c r="AR590" s="206"/>
      <c r="AS590" s="206"/>
      <c r="AT590" s="206"/>
      <c r="AU590" s="206"/>
      <c r="AV590" s="206"/>
      <c r="AW590" s="206"/>
      <c r="AX590" s="206"/>
      <c r="AY590" s="206"/>
      <c r="AZ590" s="206"/>
      <c r="BA590" s="206"/>
      <c r="BB590" s="206"/>
      <c r="BC590" s="206"/>
      <c r="BD590" s="206"/>
      <c r="BE590" s="206"/>
      <c r="BF590" s="206"/>
      <c r="BG590" s="206"/>
      <c r="BH590" s="206"/>
      <c r="BI590" s="206"/>
      <c r="BJ590" s="206"/>
      <c r="BK590" s="206"/>
      <c r="BL590" s="206"/>
      <c r="BM590" s="231" t="e">
        <v>#N/A</v>
      </c>
    </row>
    <row r="591" spans="1:65">
      <c r="A591" s="30"/>
      <c r="B591" s="19">
        <v>1</v>
      </c>
      <c r="C591" s="9">
        <v>3</v>
      </c>
      <c r="D591" s="24">
        <v>0.16</v>
      </c>
      <c r="E591" s="24">
        <v>0.13100000000000001</v>
      </c>
      <c r="F591" s="24">
        <v>0.13</v>
      </c>
      <c r="G591" s="24">
        <v>0.14000000000000001</v>
      </c>
      <c r="H591" s="24">
        <v>0.14000000000000001</v>
      </c>
      <c r="I591" s="24">
        <v>0.14000000000000001</v>
      </c>
      <c r="J591" s="24">
        <v>0.11023094999999998</v>
      </c>
      <c r="K591" s="24">
        <v>0.13</v>
      </c>
      <c r="L591" s="24">
        <v>0.12</v>
      </c>
      <c r="M591" s="24">
        <v>0.13</v>
      </c>
      <c r="N591" s="24">
        <v>0.12</v>
      </c>
      <c r="O591" s="232">
        <v>0.25</v>
      </c>
      <c r="P591" s="24">
        <v>0.14000000000000001</v>
      </c>
      <c r="Q591" s="24">
        <v>0.15</v>
      </c>
      <c r="R591" s="24">
        <v>0.16600000000000001</v>
      </c>
      <c r="S591" s="24">
        <v>0.14000000000000001</v>
      </c>
      <c r="T591" s="24">
        <v>0.15500800000000001</v>
      </c>
      <c r="U591" s="24">
        <v>0.1206</v>
      </c>
      <c r="V591" s="24">
        <v>0.13</v>
      </c>
      <c r="W591" s="24">
        <v>0.14000000000000001</v>
      </c>
      <c r="X591" s="24">
        <v>0.13500000000000001</v>
      </c>
      <c r="Y591" s="205"/>
      <c r="Z591" s="206"/>
      <c r="AA591" s="206"/>
      <c r="AB591" s="206"/>
      <c r="AC591" s="206"/>
      <c r="AD591" s="206"/>
      <c r="AE591" s="206"/>
      <c r="AF591" s="206"/>
      <c r="AG591" s="206"/>
      <c r="AH591" s="206"/>
      <c r="AI591" s="206"/>
      <c r="AJ591" s="206"/>
      <c r="AK591" s="206"/>
      <c r="AL591" s="206"/>
      <c r="AM591" s="206"/>
      <c r="AN591" s="206"/>
      <c r="AO591" s="206"/>
      <c r="AP591" s="206"/>
      <c r="AQ591" s="206"/>
      <c r="AR591" s="206"/>
      <c r="AS591" s="206"/>
      <c r="AT591" s="206"/>
      <c r="AU591" s="206"/>
      <c r="AV591" s="206"/>
      <c r="AW591" s="206"/>
      <c r="AX591" s="206"/>
      <c r="AY591" s="206"/>
      <c r="AZ591" s="206"/>
      <c r="BA591" s="206"/>
      <c r="BB591" s="206"/>
      <c r="BC591" s="206"/>
      <c r="BD591" s="206"/>
      <c r="BE591" s="206"/>
      <c r="BF591" s="206"/>
      <c r="BG591" s="206"/>
      <c r="BH591" s="206"/>
      <c r="BI591" s="206"/>
      <c r="BJ591" s="206"/>
      <c r="BK591" s="206"/>
      <c r="BL591" s="206"/>
      <c r="BM591" s="231">
        <v>16</v>
      </c>
    </row>
    <row r="592" spans="1:65">
      <c r="A592" s="30"/>
      <c r="B592" s="19">
        <v>1</v>
      </c>
      <c r="C592" s="9">
        <v>4</v>
      </c>
      <c r="D592" s="24">
        <v>0.16</v>
      </c>
      <c r="E592" s="24">
        <v>0.13400000000000001</v>
      </c>
      <c r="F592" s="24">
        <v>0.14000000000000001</v>
      </c>
      <c r="G592" s="24">
        <v>0.14000000000000001</v>
      </c>
      <c r="H592" s="24">
        <v>0.15</v>
      </c>
      <c r="I592" s="24">
        <v>0.14000000000000001</v>
      </c>
      <c r="J592" s="24">
        <v>0.12025</v>
      </c>
      <c r="K592" s="24">
        <v>0.13</v>
      </c>
      <c r="L592" s="24">
        <v>0.12</v>
      </c>
      <c r="M592" s="24">
        <v>0.13</v>
      </c>
      <c r="N592" s="24">
        <v>0.13</v>
      </c>
      <c r="O592" s="232">
        <v>0.25</v>
      </c>
      <c r="P592" s="24">
        <v>0.14000000000000001</v>
      </c>
      <c r="Q592" s="24">
        <v>0.16</v>
      </c>
      <c r="R592" s="24">
        <v>0.17100000000000001</v>
      </c>
      <c r="S592" s="24">
        <v>0.14000000000000001</v>
      </c>
      <c r="T592" s="24">
        <v>0.15281666666666668</v>
      </c>
      <c r="U592" s="24">
        <v>0.12940000000000002</v>
      </c>
      <c r="V592" s="24">
        <v>0.13</v>
      </c>
      <c r="W592" s="24">
        <v>0.14000000000000001</v>
      </c>
      <c r="X592" s="24">
        <v>0.14299999999999999</v>
      </c>
      <c r="Y592" s="205"/>
      <c r="Z592" s="206"/>
      <c r="AA592" s="206"/>
      <c r="AB592" s="206"/>
      <c r="AC592" s="206"/>
      <c r="AD592" s="206"/>
      <c r="AE592" s="206"/>
      <c r="AF592" s="206"/>
      <c r="AG592" s="206"/>
      <c r="AH592" s="206"/>
      <c r="AI592" s="206"/>
      <c r="AJ592" s="206"/>
      <c r="AK592" s="206"/>
      <c r="AL592" s="206"/>
      <c r="AM592" s="206"/>
      <c r="AN592" s="206"/>
      <c r="AO592" s="206"/>
      <c r="AP592" s="206"/>
      <c r="AQ592" s="206"/>
      <c r="AR592" s="206"/>
      <c r="AS592" s="206"/>
      <c r="AT592" s="206"/>
      <c r="AU592" s="206"/>
      <c r="AV592" s="206"/>
      <c r="AW592" s="206"/>
      <c r="AX592" s="206"/>
      <c r="AY592" s="206"/>
      <c r="AZ592" s="206"/>
      <c r="BA592" s="206"/>
      <c r="BB592" s="206"/>
      <c r="BC592" s="206"/>
      <c r="BD592" s="206"/>
      <c r="BE592" s="206"/>
      <c r="BF592" s="206"/>
      <c r="BG592" s="206"/>
      <c r="BH592" s="206"/>
      <c r="BI592" s="206"/>
      <c r="BJ592" s="206"/>
      <c r="BK592" s="206"/>
      <c r="BL592" s="206"/>
      <c r="BM592" s="231">
        <v>0.13842779722222223</v>
      </c>
    </row>
    <row r="593" spans="1:65">
      <c r="A593" s="30"/>
      <c r="B593" s="19">
        <v>1</v>
      </c>
      <c r="C593" s="9">
        <v>5</v>
      </c>
      <c r="D593" s="24">
        <v>0.17</v>
      </c>
      <c r="E593" s="24">
        <v>0.13400000000000001</v>
      </c>
      <c r="F593" s="24">
        <v>0.13</v>
      </c>
      <c r="G593" s="24">
        <v>0.14000000000000001</v>
      </c>
      <c r="H593" s="24">
        <v>0.14000000000000001</v>
      </c>
      <c r="I593" s="24">
        <v>0.15</v>
      </c>
      <c r="J593" s="24">
        <v>0.11854765000000002</v>
      </c>
      <c r="K593" s="24">
        <v>0.13</v>
      </c>
      <c r="L593" s="24">
        <v>0.12</v>
      </c>
      <c r="M593" s="24">
        <v>0.13</v>
      </c>
      <c r="N593" s="24">
        <v>0.13</v>
      </c>
      <c r="O593" s="232">
        <v>0.25</v>
      </c>
      <c r="P593" s="24">
        <v>0.14000000000000001</v>
      </c>
      <c r="Q593" s="24">
        <v>0.15</v>
      </c>
      <c r="R593" s="24">
        <v>0.16700000000000001</v>
      </c>
      <c r="S593" s="24">
        <v>0.14000000000000001</v>
      </c>
      <c r="T593" s="24">
        <v>0.15319000000000002</v>
      </c>
      <c r="U593" s="24">
        <v>0.12669999999999998</v>
      </c>
      <c r="V593" s="24">
        <v>0.13</v>
      </c>
      <c r="W593" s="24">
        <v>0.14000000000000001</v>
      </c>
      <c r="X593" s="24">
        <v>0.13500000000000001</v>
      </c>
      <c r="Y593" s="205"/>
      <c r="Z593" s="206"/>
      <c r="AA593" s="206"/>
      <c r="AB593" s="206"/>
      <c r="AC593" s="206"/>
      <c r="AD593" s="206"/>
      <c r="AE593" s="206"/>
      <c r="AF593" s="206"/>
      <c r="AG593" s="206"/>
      <c r="AH593" s="206"/>
      <c r="AI593" s="206"/>
      <c r="AJ593" s="206"/>
      <c r="AK593" s="206"/>
      <c r="AL593" s="206"/>
      <c r="AM593" s="206"/>
      <c r="AN593" s="206"/>
      <c r="AO593" s="206"/>
      <c r="AP593" s="206"/>
      <c r="AQ593" s="206"/>
      <c r="AR593" s="206"/>
      <c r="AS593" s="206"/>
      <c r="AT593" s="206"/>
      <c r="AU593" s="206"/>
      <c r="AV593" s="206"/>
      <c r="AW593" s="206"/>
      <c r="AX593" s="206"/>
      <c r="AY593" s="206"/>
      <c r="AZ593" s="206"/>
      <c r="BA593" s="206"/>
      <c r="BB593" s="206"/>
      <c r="BC593" s="206"/>
      <c r="BD593" s="206"/>
      <c r="BE593" s="206"/>
      <c r="BF593" s="206"/>
      <c r="BG593" s="206"/>
      <c r="BH593" s="206"/>
      <c r="BI593" s="206"/>
      <c r="BJ593" s="206"/>
      <c r="BK593" s="206"/>
      <c r="BL593" s="206"/>
      <c r="BM593" s="231">
        <v>96</v>
      </c>
    </row>
    <row r="594" spans="1:65">
      <c r="A594" s="30"/>
      <c r="B594" s="19">
        <v>1</v>
      </c>
      <c r="C594" s="9">
        <v>6</v>
      </c>
      <c r="D594" s="24">
        <v>0.15</v>
      </c>
      <c r="E594" s="24">
        <v>0.13400000000000001</v>
      </c>
      <c r="F594" s="24">
        <v>0.13</v>
      </c>
      <c r="G594" s="24">
        <v>0.14000000000000001</v>
      </c>
      <c r="H594" s="24">
        <v>0.15</v>
      </c>
      <c r="I594" s="24">
        <v>0.14000000000000001</v>
      </c>
      <c r="J594" s="24">
        <v>0.11210255000000001</v>
      </c>
      <c r="K594" s="24">
        <v>0.13</v>
      </c>
      <c r="L594" s="24">
        <v>0.12</v>
      </c>
      <c r="M594" s="24">
        <v>0.13</v>
      </c>
      <c r="N594" s="24">
        <v>0.12</v>
      </c>
      <c r="O594" s="232">
        <v>0.25</v>
      </c>
      <c r="P594" s="24">
        <v>0.14000000000000001</v>
      </c>
      <c r="Q594" s="24">
        <v>0.15</v>
      </c>
      <c r="R594" s="24">
        <v>0.16600000000000001</v>
      </c>
      <c r="S594" s="24">
        <v>0.14000000000000001</v>
      </c>
      <c r="T594" s="24">
        <v>0.15409200000000001</v>
      </c>
      <c r="U594" s="24">
        <v>0.1288</v>
      </c>
      <c r="V594" s="24">
        <v>0.13</v>
      </c>
      <c r="W594" s="24">
        <v>0.14000000000000001</v>
      </c>
      <c r="X594" s="24">
        <v>0.13500000000000001</v>
      </c>
      <c r="Y594" s="205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6"/>
      <c r="AU594" s="206"/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6"/>
      <c r="BF594" s="206"/>
      <c r="BG594" s="206"/>
      <c r="BH594" s="206"/>
      <c r="BI594" s="206"/>
      <c r="BJ594" s="206"/>
      <c r="BK594" s="206"/>
      <c r="BL594" s="206"/>
      <c r="BM594" s="56"/>
    </row>
    <row r="595" spans="1:65">
      <c r="A595" s="30"/>
      <c r="B595" s="20" t="s">
        <v>255</v>
      </c>
      <c r="C595" s="12"/>
      <c r="D595" s="233">
        <v>0.16166666666666668</v>
      </c>
      <c r="E595" s="233">
        <v>0.13350000000000001</v>
      </c>
      <c r="F595" s="233">
        <v>0.13166666666666668</v>
      </c>
      <c r="G595" s="233">
        <v>0.14000000000000001</v>
      </c>
      <c r="H595" s="233">
        <v>0.14500000000000002</v>
      </c>
      <c r="I595" s="233">
        <v>0.14166666666666669</v>
      </c>
      <c r="J595" s="233">
        <v>0.11761149999999999</v>
      </c>
      <c r="K595" s="233">
        <v>0.13</v>
      </c>
      <c r="L595" s="233">
        <v>0.12166666666666666</v>
      </c>
      <c r="M595" s="233">
        <v>0.13166666666666668</v>
      </c>
      <c r="N595" s="233">
        <v>0.125</v>
      </c>
      <c r="O595" s="233">
        <v>0.25166666666666665</v>
      </c>
      <c r="P595" s="233">
        <v>0.14166666666666669</v>
      </c>
      <c r="Q595" s="233">
        <v>0.15333333333333335</v>
      </c>
      <c r="R595" s="233">
        <v>0.16733333333333333</v>
      </c>
      <c r="S595" s="233">
        <v>0.14166666666666669</v>
      </c>
      <c r="T595" s="233">
        <v>0.15454444444444446</v>
      </c>
      <c r="U595" s="233">
        <v>0.12556666666666669</v>
      </c>
      <c r="V595" s="233">
        <v>0.13</v>
      </c>
      <c r="W595" s="233">
        <v>0.14000000000000001</v>
      </c>
      <c r="X595" s="233">
        <v>0.13500000000000001</v>
      </c>
      <c r="Y595" s="205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206"/>
      <c r="AJ595" s="206"/>
      <c r="AK595" s="206"/>
      <c r="AL595" s="206"/>
      <c r="AM595" s="206"/>
      <c r="AN595" s="206"/>
      <c r="AO595" s="206"/>
      <c r="AP595" s="206"/>
      <c r="AQ595" s="206"/>
      <c r="AR595" s="206"/>
      <c r="AS595" s="206"/>
      <c r="AT595" s="206"/>
      <c r="AU595" s="206"/>
      <c r="AV595" s="206"/>
      <c r="AW595" s="206"/>
      <c r="AX595" s="206"/>
      <c r="AY595" s="206"/>
      <c r="AZ595" s="206"/>
      <c r="BA595" s="206"/>
      <c r="BB595" s="206"/>
      <c r="BC595" s="206"/>
      <c r="BD595" s="206"/>
      <c r="BE595" s="206"/>
      <c r="BF595" s="206"/>
      <c r="BG595" s="206"/>
      <c r="BH595" s="206"/>
      <c r="BI595" s="206"/>
      <c r="BJ595" s="206"/>
      <c r="BK595" s="206"/>
      <c r="BL595" s="206"/>
      <c r="BM595" s="56"/>
    </row>
    <row r="596" spans="1:65">
      <c r="A596" s="30"/>
      <c r="B596" s="3" t="s">
        <v>256</v>
      </c>
      <c r="C596" s="29"/>
      <c r="D596" s="24">
        <v>0.16</v>
      </c>
      <c r="E596" s="24">
        <v>0.13400000000000001</v>
      </c>
      <c r="F596" s="24">
        <v>0.13</v>
      </c>
      <c r="G596" s="24">
        <v>0.14000000000000001</v>
      </c>
      <c r="H596" s="24">
        <v>0.14500000000000002</v>
      </c>
      <c r="I596" s="24">
        <v>0.14000000000000001</v>
      </c>
      <c r="J596" s="24">
        <v>0.11612595000000002</v>
      </c>
      <c r="K596" s="24">
        <v>0.13</v>
      </c>
      <c r="L596" s="24">
        <v>0.12</v>
      </c>
      <c r="M596" s="24">
        <v>0.13</v>
      </c>
      <c r="N596" s="24">
        <v>0.125</v>
      </c>
      <c r="O596" s="24">
        <v>0.25</v>
      </c>
      <c r="P596" s="24">
        <v>0.14000000000000001</v>
      </c>
      <c r="Q596" s="24">
        <v>0.15</v>
      </c>
      <c r="R596" s="24">
        <v>0.16650000000000001</v>
      </c>
      <c r="S596" s="24">
        <v>0.14000000000000001</v>
      </c>
      <c r="T596" s="24">
        <v>0.15455000000000002</v>
      </c>
      <c r="U596" s="24">
        <v>0.1255</v>
      </c>
      <c r="V596" s="24">
        <v>0.13</v>
      </c>
      <c r="W596" s="24">
        <v>0.14000000000000001</v>
      </c>
      <c r="X596" s="24">
        <v>0.13500000000000001</v>
      </c>
      <c r="Y596" s="205"/>
      <c r="Z596" s="206"/>
      <c r="AA596" s="206"/>
      <c r="AB596" s="206"/>
      <c r="AC596" s="206"/>
      <c r="AD596" s="206"/>
      <c r="AE596" s="206"/>
      <c r="AF596" s="206"/>
      <c r="AG596" s="206"/>
      <c r="AH596" s="206"/>
      <c r="AI596" s="206"/>
      <c r="AJ596" s="206"/>
      <c r="AK596" s="206"/>
      <c r="AL596" s="206"/>
      <c r="AM596" s="206"/>
      <c r="AN596" s="206"/>
      <c r="AO596" s="206"/>
      <c r="AP596" s="206"/>
      <c r="AQ596" s="206"/>
      <c r="AR596" s="206"/>
      <c r="AS596" s="206"/>
      <c r="AT596" s="206"/>
      <c r="AU596" s="206"/>
      <c r="AV596" s="206"/>
      <c r="AW596" s="206"/>
      <c r="AX596" s="206"/>
      <c r="AY596" s="206"/>
      <c r="AZ596" s="206"/>
      <c r="BA596" s="206"/>
      <c r="BB596" s="206"/>
      <c r="BC596" s="206"/>
      <c r="BD596" s="206"/>
      <c r="BE596" s="206"/>
      <c r="BF596" s="206"/>
      <c r="BG596" s="206"/>
      <c r="BH596" s="206"/>
      <c r="BI596" s="206"/>
      <c r="BJ596" s="206"/>
      <c r="BK596" s="206"/>
      <c r="BL596" s="206"/>
      <c r="BM596" s="56"/>
    </row>
    <row r="597" spans="1:65">
      <c r="A597" s="30"/>
      <c r="B597" s="3" t="s">
        <v>257</v>
      </c>
      <c r="C597" s="29"/>
      <c r="D597" s="24">
        <v>7.5277265270908165E-3</v>
      </c>
      <c r="E597" s="24">
        <v>1.3784048752090235E-3</v>
      </c>
      <c r="F597" s="24">
        <v>4.0824829046386341E-3</v>
      </c>
      <c r="G597" s="24">
        <v>0</v>
      </c>
      <c r="H597" s="24">
        <v>5.4772255750516509E-3</v>
      </c>
      <c r="I597" s="24">
        <v>4.0824829046386219E-3</v>
      </c>
      <c r="J597" s="24">
        <v>7.5199685963440021E-3</v>
      </c>
      <c r="K597" s="24">
        <v>0</v>
      </c>
      <c r="L597" s="24">
        <v>4.0824829046386332E-3</v>
      </c>
      <c r="M597" s="24">
        <v>4.0824829046386341E-3</v>
      </c>
      <c r="N597" s="24">
        <v>5.4772255750516656E-3</v>
      </c>
      <c r="O597" s="24">
        <v>4.0824829046386332E-3</v>
      </c>
      <c r="P597" s="24">
        <v>4.0824829046386228E-3</v>
      </c>
      <c r="Q597" s="24">
        <v>5.1639777949432277E-3</v>
      </c>
      <c r="R597" s="24">
        <v>2.250925735484553E-3</v>
      </c>
      <c r="S597" s="24">
        <v>4.0824829046386228E-3</v>
      </c>
      <c r="T597" s="24">
        <v>1.4118454222386691E-3</v>
      </c>
      <c r="U597" s="24">
        <v>3.3637280904773937E-3</v>
      </c>
      <c r="V597" s="24">
        <v>0</v>
      </c>
      <c r="W597" s="24">
        <v>0</v>
      </c>
      <c r="X597" s="24">
        <v>4.5607017003965458E-3</v>
      </c>
      <c r="Y597" s="205"/>
      <c r="Z597" s="206"/>
      <c r="AA597" s="206"/>
      <c r="AB597" s="206"/>
      <c r="AC597" s="206"/>
      <c r="AD597" s="206"/>
      <c r="AE597" s="206"/>
      <c r="AF597" s="206"/>
      <c r="AG597" s="206"/>
      <c r="AH597" s="206"/>
      <c r="AI597" s="206"/>
      <c r="AJ597" s="206"/>
      <c r="AK597" s="206"/>
      <c r="AL597" s="206"/>
      <c r="AM597" s="206"/>
      <c r="AN597" s="206"/>
      <c r="AO597" s="206"/>
      <c r="AP597" s="206"/>
      <c r="AQ597" s="206"/>
      <c r="AR597" s="206"/>
      <c r="AS597" s="206"/>
      <c r="AT597" s="206"/>
      <c r="AU597" s="206"/>
      <c r="AV597" s="206"/>
      <c r="AW597" s="206"/>
      <c r="AX597" s="206"/>
      <c r="AY597" s="206"/>
      <c r="AZ597" s="206"/>
      <c r="BA597" s="206"/>
      <c r="BB597" s="206"/>
      <c r="BC597" s="206"/>
      <c r="BD597" s="206"/>
      <c r="BE597" s="206"/>
      <c r="BF597" s="206"/>
      <c r="BG597" s="206"/>
      <c r="BH597" s="206"/>
      <c r="BI597" s="206"/>
      <c r="BJ597" s="206"/>
      <c r="BK597" s="206"/>
      <c r="BL597" s="206"/>
      <c r="BM597" s="56"/>
    </row>
    <row r="598" spans="1:65">
      <c r="A598" s="30"/>
      <c r="B598" s="3" t="s">
        <v>86</v>
      </c>
      <c r="C598" s="29"/>
      <c r="D598" s="13">
        <v>4.6563256868602985E-2</v>
      </c>
      <c r="E598" s="13">
        <v>1.0325130151378453E-2</v>
      </c>
      <c r="F598" s="13">
        <v>3.100619927573646E-2</v>
      </c>
      <c r="G598" s="13">
        <v>0</v>
      </c>
      <c r="H598" s="13">
        <v>3.777396948311483E-2</v>
      </c>
      <c r="I598" s="13">
        <v>2.8817526385684387E-2</v>
      </c>
      <c r="J598" s="13">
        <v>6.3939058649400804E-2</v>
      </c>
      <c r="K598" s="13">
        <v>0</v>
      </c>
      <c r="L598" s="13">
        <v>3.3554654010728498E-2</v>
      </c>
      <c r="M598" s="13">
        <v>3.100619927573646E-2</v>
      </c>
      <c r="N598" s="13">
        <v>4.3817804600413325E-2</v>
      </c>
      <c r="O598" s="13">
        <v>1.6221786376047549E-2</v>
      </c>
      <c r="P598" s="13">
        <v>2.881752638568439E-2</v>
      </c>
      <c r="Q598" s="13">
        <v>3.3678116053977566E-2</v>
      </c>
      <c r="R598" s="13">
        <v>1.345174742321446E-2</v>
      </c>
      <c r="S598" s="13">
        <v>2.881752638568439E-2</v>
      </c>
      <c r="T598" s="13">
        <v>9.1355300885383704E-3</v>
      </c>
      <c r="U598" s="13">
        <v>2.6788384049461586E-2</v>
      </c>
      <c r="V598" s="13">
        <v>0</v>
      </c>
      <c r="W598" s="13">
        <v>0</v>
      </c>
      <c r="X598" s="13">
        <v>3.3782975558492932E-2</v>
      </c>
      <c r="Y598" s="150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3" t="s">
        <v>258</v>
      </c>
      <c r="C599" s="29"/>
      <c r="D599" s="13">
        <v>0.16787718876388968</v>
      </c>
      <c r="E599" s="13">
        <v>-3.5598321443427228E-2</v>
      </c>
      <c r="F599" s="13">
        <v>-4.8842289563429953E-2</v>
      </c>
      <c r="G599" s="13">
        <v>1.135756552749223E-2</v>
      </c>
      <c r="H599" s="13">
        <v>4.747747858204554E-2</v>
      </c>
      <c r="I599" s="13">
        <v>2.3397536545676667E-2</v>
      </c>
      <c r="J599" s="13">
        <v>-0.15037656915688125</v>
      </c>
      <c r="K599" s="13">
        <v>-6.08822605816145E-2</v>
      </c>
      <c r="L599" s="13">
        <v>-0.12108211567253679</v>
      </c>
      <c r="M599" s="13">
        <v>-4.8842289563429953E-2</v>
      </c>
      <c r="N599" s="13">
        <v>-9.700217363616781E-2</v>
      </c>
      <c r="O599" s="13">
        <v>0.81803562374584859</v>
      </c>
      <c r="P599" s="13">
        <v>2.3397536545676667E-2</v>
      </c>
      <c r="Q599" s="13">
        <v>0.1076773336729675</v>
      </c>
      <c r="R599" s="13">
        <v>0.20881309022571659</v>
      </c>
      <c r="S599" s="13">
        <v>2.3397536545676667E-2</v>
      </c>
      <c r="T599" s="13">
        <v>0.11642637927951482</v>
      </c>
      <c r="U599" s="13">
        <v>-9.2908583489984986E-2</v>
      </c>
      <c r="V599" s="13">
        <v>-6.08822605816145E-2</v>
      </c>
      <c r="W599" s="13">
        <v>1.135756552749223E-2</v>
      </c>
      <c r="X599" s="13">
        <v>-2.476234752706119E-2</v>
      </c>
      <c r="Y599" s="150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46" t="s">
        <v>259</v>
      </c>
      <c r="C600" s="47"/>
      <c r="D600" s="45">
        <v>1.46</v>
      </c>
      <c r="E600" s="45">
        <v>0.44</v>
      </c>
      <c r="F600" s="45">
        <v>0.56000000000000005</v>
      </c>
      <c r="G600" s="45">
        <v>0</v>
      </c>
      <c r="H600" s="45">
        <v>0.34</v>
      </c>
      <c r="I600" s="45">
        <v>0.11</v>
      </c>
      <c r="J600" s="45">
        <v>1.51</v>
      </c>
      <c r="K600" s="45">
        <v>0.67</v>
      </c>
      <c r="L600" s="45">
        <v>1.24</v>
      </c>
      <c r="M600" s="45">
        <v>0.56000000000000005</v>
      </c>
      <c r="N600" s="45">
        <v>1.01</v>
      </c>
      <c r="O600" s="45">
        <v>7.53</v>
      </c>
      <c r="P600" s="45">
        <v>0.11</v>
      </c>
      <c r="Q600" s="45">
        <v>0.9</v>
      </c>
      <c r="R600" s="45">
        <v>1.84</v>
      </c>
      <c r="S600" s="45">
        <v>0.11</v>
      </c>
      <c r="T600" s="45">
        <v>0.98</v>
      </c>
      <c r="U600" s="45">
        <v>0.97</v>
      </c>
      <c r="V600" s="45">
        <v>0.67</v>
      </c>
      <c r="W600" s="45">
        <v>0</v>
      </c>
      <c r="X600" s="45">
        <v>0.34</v>
      </c>
      <c r="Y600" s="150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B601" s="3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BM601" s="55"/>
    </row>
    <row r="602" spans="1:65" ht="15">
      <c r="B602" s="8" t="s">
        <v>514</v>
      </c>
      <c r="BM602" s="28" t="s">
        <v>66</v>
      </c>
    </row>
    <row r="603" spans="1:65" ht="15">
      <c r="A603" s="25" t="s">
        <v>29</v>
      </c>
      <c r="B603" s="18" t="s">
        <v>108</v>
      </c>
      <c r="C603" s="15" t="s">
        <v>109</v>
      </c>
      <c r="D603" s="16" t="s">
        <v>225</v>
      </c>
      <c r="E603" s="17" t="s">
        <v>225</v>
      </c>
      <c r="F603" s="17" t="s">
        <v>225</v>
      </c>
      <c r="G603" s="17" t="s">
        <v>225</v>
      </c>
      <c r="H603" s="17" t="s">
        <v>225</v>
      </c>
      <c r="I603" s="17" t="s">
        <v>225</v>
      </c>
      <c r="J603" s="17" t="s">
        <v>225</v>
      </c>
      <c r="K603" s="17" t="s">
        <v>225</v>
      </c>
      <c r="L603" s="17" t="s">
        <v>225</v>
      </c>
      <c r="M603" s="17" t="s">
        <v>225</v>
      </c>
      <c r="N603" s="17" t="s">
        <v>225</v>
      </c>
      <c r="O603" s="17" t="s">
        <v>225</v>
      </c>
      <c r="P603" s="17" t="s">
        <v>225</v>
      </c>
      <c r="Q603" s="17" t="s">
        <v>225</v>
      </c>
      <c r="R603" s="17" t="s">
        <v>225</v>
      </c>
      <c r="S603" s="150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1</v>
      </c>
    </row>
    <row r="604" spans="1:65">
      <c r="A604" s="30"/>
      <c r="B604" s="19" t="s">
        <v>226</v>
      </c>
      <c r="C604" s="9" t="s">
        <v>226</v>
      </c>
      <c r="D604" s="148" t="s">
        <v>228</v>
      </c>
      <c r="E604" s="149" t="s">
        <v>230</v>
      </c>
      <c r="F604" s="149" t="s">
        <v>231</v>
      </c>
      <c r="G604" s="149" t="s">
        <v>232</v>
      </c>
      <c r="H604" s="149" t="s">
        <v>236</v>
      </c>
      <c r="I604" s="149" t="s">
        <v>237</v>
      </c>
      <c r="J604" s="149" t="s">
        <v>238</v>
      </c>
      <c r="K604" s="149" t="s">
        <v>239</v>
      </c>
      <c r="L604" s="149" t="s">
        <v>240</v>
      </c>
      <c r="M604" s="149" t="s">
        <v>241</v>
      </c>
      <c r="N604" s="149" t="s">
        <v>242</v>
      </c>
      <c r="O604" s="149" t="s">
        <v>243</v>
      </c>
      <c r="P604" s="149" t="s">
        <v>244</v>
      </c>
      <c r="Q604" s="149" t="s">
        <v>246</v>
      </c>
      <c r="R604" s="149" t="s">
        <v>247</v>
      </c>
      <c r="S604" s="150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 t="s">
        <v>3</v>
      </c>
    </row>
    <row r="605" spans="1:65">
      <c r="A605" s="30"/>
      <c r="B605" s="19"/>
      <c r="C605" s="9"/>
      <c r="D605" s="10" t="s">
        <v>262</v>
      </c>
      <c r="E605" s="11" t="s">
        <v>262</v>
      </c>
      <c r="F605" s="11" t="s">
        <v>262</v>
      </c>
      <c r="G605" s="11" t="s">
        <v>279</v>
      </c>
      <c r="H605" s="11" t="s">
        <v>262</v>
      </c>
      <c r="I605" s="11" t="s">
        <v>262</v>
      </c>
      <c r="J605" s="11" t="s">
        <v>262</v>
      </c>
      <c r="K605" s="11" t="s">
        <v>262</v>
      </c>
      <c r="L605" s="11" t="s">
        <v>262</v>
      </c>
      <c r="M605" s="11" t="s">
        <v>279</v>
      </c>
      <c r="N605" s="11" t="s">
        <v>279</v>
      </c>
      <c r="O605" s="11" t="s">
        <v>262</v>
      </c>
      <c r="P605" s="11" t="s">
        <v>278</v>
      </c>
      <c r="Q605" s="11" t="s">
        <v>279</v>
      </c>
      <c r="R605" s="11" t="s">
        <v>262</v>
      </c>
      <c r="S605" s="150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9"/>
      <c r="C606" s="9"/>
      <c r="D606" s="26" t="s">
        <v>280</v>
      </c>
      <c r="E606" s="26" t="s">
        <v>281</v>
      </c>
      <c r="F606" s="26" t="s">
        <v>281</v>
      </c>
      <c r="G606" s="26" t="s">
        <v>282</v>
      </c>
      <c r="H606" s="26" t="s">
        <v>281</v>
      </c>
      <c r="I606" s="26" t="s">
        <v>282</v>
      </c>
      <c r="J606" s="26" t="s">
        <v>282</v>
      </c>
      <c r="K606" s="26" t="s">
        <v>283</v>
      </c>
      <c r="L606" s="26" t="s">
        <v>283</v>
      </c>
      <c r="M606" s="26" t="s">
        <v>282</v>
      </c>
      <c r="N606" s="26" t="s">
        <v>281</v>
      </c>
      <c r="O606" s="26" t="s">
        <v>281</v>
      </c>
      <c r="P606" s="26" t="s">
        <v>281</v>
      </c>
      <c r="Q606" s="26" t="s">
        <v>280</v>
      </c>
      <c r="R606" s="26" t="s">
        <v>281</v>
      </c>
      <c r="S606" s="150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8">
        <v>1</v>
      </c>
      <c r="C607" s="14">
        <v>1</v>
      </c>
      <c r="D607" s="22">
        <v>0.78</v>
      </c>
      <c r="E607" s="22">
        <v>0.75</v>
      </c>
      <c r="F607" s="22">
        <v>0.87</v>
      </c>
      <c r="G607" s="152">
        <v>1.4</v>
      </c>
      <c r="H607" s="22">
        <v>0.82</v>
      </c>
      <c r="I607" s="22">
        <v>0.96</v>
      </c>
      <c r="J607" s="22">
        <v>0.66</v>
      </c>
      <c r="K607" s="152">
        <v>1</v>
      </c>
      <c r="L607" s="22">
        <v>0.71</v>
      </c>
      <c r="M607" s="152">
        <v>1.2</v>
      </c>
      <c r="N607" s="152">
        <v>1</v>
      </c>
      <c r="O607" s="22">
        <v>1</v>
      </c>
      <c r="P607" s="152">
        <v>0.34066666666666701</v>
      </c>
      <c r="Q607" s="22">
        <v>0.63</v>
      </c>
      <c r="R607" s="22">
        <v>0.79</v>
      </c>
      <c r="S607" s="150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>
        <v>1</v>
      </c>
      <c r="C608" s="9">
        <v>2</v>
      </c>
      <c r="D608" s="11">
        <v>0.71</v>
      </c>
      <c r="E608" s="11">
        <v>0.76</v>
      </c>
      <c r="F608" s="11">
        <v>0.92</v>
      </c>
      <c r="G608" s="153">
        <v>1.3</v>
      </c>
      <c r="H608" s="11">
        <v>0.83</v>
      </c>
      <c r="I608" s="11">
        <v>0.92</v>
      </c>
      <c r="J608" s="11">
        <v>0.69</v>
      </c>
      <c r="K608" s="153">
        <v>1</v>
      </c>
      <c r="L608" s="11">
        <v>0.7</v>
      </c>
      <c r="M608" s="153">
        <v>1.3</v>
      </c>
      <c r="N608" s="153">
        <v>1.3</v>
      </c>
      <c r="O608" s="11">
        <v>1.01</v>
      </c>
      <c r="P608" s="153">
        <v>0.34</v>
      </c>
      <c r="Q608" s="11">
        <v>0.61</v>
      </c>
      <c r="R608" s="11">
        <v>0.86</v>
      </c>
      <c r="S608" s="150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25</v>
      </c>
    </row>
    <row r="609" spans="1:65">
      <c r="A609" s="30"/>
      <c r="B609" s="19">
        <v>1</v>
      </c>
      <c r="C609" s="9">
        <v>3</v>
      </c>
      <c r="D609" s="11">
        <v>0.64</v>
      </c>
      <c r="E609" s="11">
        <v>0.78</v>
      </c>
      <c r="F609" s="11">
        <v>0.8</v>
      </c>
      <c r="G609" s="153">
        <v>1.3</v>
      </c>
      <c r="H609" s="11">
        <v>0.91</v>
      </c>
      <c r="I609" s="11">
        <v>0.92</v>
      </c>
      <c r="J609" s="11">
        <v>0.66</v>
      </c>
      <c r="K609" s="153">
        <v>1</v>
      </c>
      <c r="L609" s="11">
        <v>0.69</v>
      </c>
      <c r="M609" s="153">
        <v>1.2</v>
      </c>
      <c r="N609" s="153">
        <v>1.3</v>
      </c>
      <c r="O609" s="11">
        <v>0.98</v>
      </c>
      <c r="P609" s="153">
        <v>0.336666666666667</v>
      </c>
      <c r="Q609" s="11">
        <v>0.59</v>
      </c>
      <c r="R609" s="11">
        <v>0.81</v>
      </c>
      <c r="S609" s="150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16</v>
      </c>
    </row>
    <row r="610" spans="1:65">
      <c r="A610" s="30"/>
      <c r="B610" s="19">
        <v>1</v>
      </c>
      <c r="C610" s="9">
        <v>4</v>
      </c>
      <c r="D610" s="11">
        <v>0.67</v>
      </c>
      <c r="E610" s="11">
        <v>0.74</v>
      </c>
      <c r="F610" s="11">
        <v>0.83</v>
      </c>
      <c r="G610" s="153">
        <v>1.4</v>
      </c>
      <c r="H610" s="11">
        <v>0.89</v>
      </c>
      <c r="I610" s="11">
        <v>0.88</v>
      </c>
      <c r="J610" s="11">
        <v>0.71</v>
      </c>
      <c r="K610" s="153">
        <v>1</v>
      </c>
      <c r="L610" s="11">
        <v>0.7</v>
      </c>
      <c r="M610" s="153">
        <v>1.4</v>
      </c>
      <c r="N610" s="153">
        <v>1.3</v>
      </c>
      <c r="O610" s="11">
        <v>1.06</v>
      </c>
      <c r="P610" s="153">
        <v>0.34166666666666601</v>
      </c>
      <c r="Q610" s="11">
        <v>0.62</v>
      </c>
      <c r="R610" s="11">
        <v>0.83</v>
      </c>
      <c r="S610" s="150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0.79216666666666669</v>
      </c>
    </row>
    <row r="611" spans="1:65">
      <c r="A611" s="30"/>
      <c r="B611" s="19">
        <v>1</v>
      </c>
      <c r="C611" s="9">
        <v>5</v>
      </c>
      <c r="D611" s="11">
        <v>0.6</v>
      </c>
      <c r="E611" s="11">
        <v>0.8</v>
      </c>
      <c r="F611" s="11">
        <v>0.87</v>
      </c>
      <c r="G611" s="153">
        <v>1.4</v>
      </c>
      <c r="H611" s="11">
        <v>0.82</v>
      </c>
      <c r="I611" s="11">
        <v>0.92</v>
      </c>
      <c r="J611" s="11">
        <v>0.77</v>
      </c>
      <c r="K611" s="153">
        <v>1</v>
      </c>
      <c r="L611" s="11">
        <v>0.7</v>
      </c>
      <c r="M611" s="153">
        <v>1.4</v>
      </c>
      <c r="N611" s="153">
        <v>1.1000000000000001</v>
      </c>
      <c r="O611" s="11">
        <v>1.0900000000000001</v>
      </c>
      <c r="P611" s="153">
        <v>0.33333333333333298</v>
      </c>
      <c r="Q611" s="11">
        <v>0.61</v>
      </c>
      <c r="R611" s="11">
        <v>0.78</v>
      </c>
      <c r="S611" s="150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97</v>
      </c>
    </row>
    <row r="612" spans="1:65">
      <c r="A612" s="30"/>
      <c r="B612" s="19">
        <v>1</v>
      </c>
      <c r="C612" s="9">
        <v>6</v>
      </c>
      <c r="D612" s="11">
        <v>0.68</v>
      </c>
      <c r="E612" s="11">
        <v>0.78</v>
      </c>
      <c r="F612" s="11">
        <v>0.84</v>
      </c>
      <c r="G612" s="153">
        <v>1.3</v>
      </c>
      <c r="H612" s="11">
        <v>0.81</v>
      </c>
      <c r="I612" s="11">
        <v>0.9</v>
      </c>
      <c r="J612" s="11">
        <v>0.66</v>
      </c>
      <c r="K612" s="153">
        <v>1</v>
      </c>
      <c r="L612" s="151">
        <v>0.73</v>
      </c>
      <c r="M612" s="153">
        <v>1.4</v>
      </c>
      <c r="N612" s="153">
        <v>0.9</v>
      </c>
      <c r="O612" s="11">
        <v>1.06</v>
      </c>
      <c r="P612" s="153">
        <v>0.33600000000000002</v>
      </c>
      <c r="Q612" s="11">
        <v>0.57999999999999996</v>
      </c>
      <c r="R612" s="11">
        <v>0.87</v>
      </c>
      <c r="S612" s="150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30"/>
      <c r="B613" s="20" t="s">
        <v>255</v>
      </c>
      <c r="C613" s="12"/>
      <c r="D613" s="23">
        <v>0.68</v>
      </c>
      <c r="E613" s="23">
        <v>0.76833333333333342</v>
      </c>
      <c r="F613" s="23">
        <v>0.85499999999999998</v>
      </c>
      <c r="G613" s="23">
        <v>1.3500000000000003</v>
      </c>
      <c r="H613" s="23">
        <v>0.84666666666666668</v>
      </c>
      <c r="I613" s="23">
        <v>0.91666666666666663</v>
      </c>
      <c r="J613" s="23">
        <v>0.69166666666666676</v>
      </c>
      <c r="K613" s="23">
        <v>1</v>
      </c>
      <c r="L613" s="23">
        <v>0.70500000000000007</v>
      </c>
      <c r="M613" s="23">
        <v>1.3166666666666667</v>
      </c>
      <c r="N613" s="23">
        <v>1.1500000000000001</v>
      </c>
      <c r="O613" s="23">
        <v>1.0333333333333332</v>
      </c>
      <c r="P613" s="23">
        <v>0.3380555555555555</v>
      </c>
      <c r="Q613" s="23">
        <v>0.60666666666666669</v>
      </c>
      <c r="R613" s="23">
        <v>0.82333333333333336</v>
      </c>
      <c r="S613" s="150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256</v>
      </c>
      <c r="C614" s="29"/>
      <c r="D614" s="11">
        <v>0.67500000000000004</v>
      </c>
      <c r="E614" s="11">
        <v>0.77</v>
      </c>
      <c r="F614" s="11">
        <v>0.85499999999999998</v>
      </c>
      <c r="G614" s="11">
        <v>1.35</v>
      </c>
      <c r="H614" s="11">
        <v>0.82499999999999996</v>
      </c>
      <c r="I614" s="11">
        <v>0.92</v>
      </c>
      <c r="J614" s="11">
        <v>0.67500000000000004</v>
      </c>
      <c r="K614" s="11">
        <v>1</v>
      </c>
      <c r="L614" s="11">
        <v>0.7</v>
      </c>
      <c r="M614" s="11">
        <v>1.35</v>
      </c>
      <c r="N614" s="11">
        <v>1.2000000000000002</v>
      </c>
      <c r="O614" s="11">
        <v>1.0350000000000001</v>
      </c>
      <c r="P614" s="11">
        <v>0.33833333333333349</v>
      </c>
      <c r="Q614" s="11">
        <v>0.61</v>
      </c>
      <c r="R614" s="11">
        <v>0.82000000000000006</v>
      </c>
      <c r="S614" s="150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257</v>
      </c>
      <c r="C615" s="29"/>
      <c r="D615" s="24">
        <v>6.1644140029689765E-2</v>
      </c>
      <c r="E615" s="24">
        <v>2.2286019533929058E-2</v>
      </c>
      <c r="F615" s="24">
        <v>4.1352146256270678E-2</v>
      </c>
      <c r="G615" s="24">
        <v>5.4772255750516544E-2</v>
      </c>
      <c r="H615" s="24">
        <v>4.2268979957726306E-2</v>
      </c>
      <c r="I615" s="24">
        <v>2.6583202716502503E-2</v>
      </c>
      <c r="J615" s="24">
        <v>4.3550736694878835E-2</v>
      </c>
      <c r="K615" s="24">
        <v>0</v>
      </c>
      <c r="L615" s="24">
        <v>1.3784048752090234E-2</v>
      </c>
      <c r="M615" s="24">
        <v>9.8319208025017479E-2</v>
      </c>
      <c r="N615" s="24">
        <v>0.17606816861659022</v>
      </c>
      <c r="O615" s="24">
        <v>4.2739521132865652E-2</v>
      </c>
      <c r="P615" s="24">
        <v>3.2277729967453415E-3</v>
      </c>
      <c r="Q615" s="24">
        <v>1.8618986725025273E-2</v>
      </c>
      <c r="R615" s="24">
        <v>3.6696957185394334E-2</v>
      </c>
      <c r="S615" s="150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86</v>
      </c>
      <c r="C616" s="29"/>
      <c r="D616" s="13">
        <v>9.0653147102484941E-2</v>
      </c>
      <c r="E616" s="13">
        <v>2.9005665337000941E-2</v>
      </c>
      <c r="F616" s="13">
        <v>4.8365083340667463E-2</v>
      </c>
      <c r="G616" s="13">
        <v>4.0572041296678914E-2</v>
      </c>
      <c r="H616" s="13">
        <v>4.9923992076054691E-2</v>
      </c>
      <c r="I616" s="13">
        <v>2.8999857508911823E-2</v>
      </c>
      <c r="J616" s="13">
        <v>6.2964920522716378E-2</v>
      </c>
      <c r="K616" s="13">
        <v>0</v>
      </c>
      <c r="L616" s="13">
        <v>1.9551842201546429E-2</v>
      </c>
      <c r="M616" s="13">
        <v>7.4672816221532268E-2</v>
      </c>
      <c r="N616" s="13">
        <v>0.1531027553187741</v>
      </c>
      <c r="O616" s="13">
        <v>4.1360826902773214E-2</v>
      </c>
      <c r="P616" s="13">
        <v>9.5480548794439034E-3</v>
      </c>
      <c r="Q616" s="13">
        <v>3.0690637458832867E-2</v>
      </c>
      <c r="R616" s="13">
        <v>4.4571203059183398E-2</v>
      </c>
      <c r="S616" s="150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258</v>
      </c>
      <c r="C617" s="29"/>
      <c r="D617" s="13">
        <v>-0.14159478224279398</v>
      </c>
      <c r="E617" s="13">
        <v>-3.0086261308647111E-2</v>
      </c>
      <c r="F617" s="13">
        <v>7.9318325268251666E-2</v>
      </c>
      <c r="G617" s="13">
        <v>0.70418682937092392</v>
      </c>
      <c r="H617" s="13">
        <v>6.8798653482011307E-2</v>
      </c>
      <c r="I617" s="13">
        <v>0.15716389648642948</v>
      </c>
      <c r="J617" s="13">
        <v>-0.12686724174205755</v>
      </c>
      <c r="K617" s="13">
        <v>0.26236061434883218</v>
      </c>
      <c r="L617" s="13">
        <v>-0.11003576688407313</v>
      </c>
      <c r="M617" s="13">
        <v>0.66210814222596248</v>
      </c>
      <c r="N617" s="13">
        <v>0.4517147065011573</v>
      </c>
      <c r="O617" s="13">
        <v>0.30443930149379317</v>
      </c>
      <c r="P617" s="13">
        <v>-0.5732519812048531</v>
      </c>
      <c r="Q617" s="13">
        <v>-0.23416789396170834</v>
      </c>
      <c r="R617" s="13">
        <v>3.9343572480538658E-2</v>
      </c>
      <c r="S617" s="150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46" t="s">
        <v>259</v>
      </c>
      <c r="C618" s="47"/>
      <c r="D618" s="45">
        <v>0.69</v>
      </c>
      <c r="E618" s="45">
        <v>0</v>
      </c>
      <c r="F618" s="45">
        <v>0.67</v>
      </c>
      <c r="G618" s="45" t="s">
        <v>260</v>
      </c>
      <c r="H618" s="45">
        <v>0.61</v>
      </c>
      <c r="I618" s="45">
        <v>1.1499999999999999</v>
      </c>
      <c r="J618" s="45">
        <v>0.6</v>
      </c>
      <c r="K618" s="45" t="s">
        <v>260</v>
      </c>
      <c r="L618" s="45">
        <v>0.49</v>
      </c>
      <c r="M618" s="45" t="s">
        <v>260</v>
      </c>
      <c r="N618" s="45" t="s">
        <v>260</v>
      </c>
      <c r="O618" s="45">
        <v>2.06</v>
      </c>
      <c r="P618" s="45">
        <v>3.35</v>
      </c>
      <c r="Q618" s="45">
        <v>1.26</v>
      </c>
      <c r="R618" s="45">
        <v>0.43</v>
      </c>
      <c r="S618" s="150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B619" s="31" t="s">
        <v>293</v>
      </c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BM619" s="55"/>
    </row>
    <row r="620" spans="1:65">
      <c r="BM620" s="55"/>
    </row>
    <row r="621" spans="1:65" ht="15">
      <c r="B621" s="8" t="s">
        <v>515</v>
      </c>
      <c r="BM621" s="28" t="s">
        <v>277</v>
      </c>
    </row>
    <row r="622" spans="1:65" ht="15">
      <c r="A622" s="25" t="s">
        <v>31</v>
      </c>
      <c r="B622" s="18" t="s">
        <v>108</v>
      </c>
      <c r="C622" s="15" t="s">
        <v>109</v>
      </c>
      <c r="D622" s="16" t="s">
        <v>225</v>
      </c>
      <c r="E622" s="17" t="s">
        <v>225</v>
      </c>
      <c r="F622" s="15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 t="s">
        <v>226</v>
      </c>
      <c r="C623" s="9" t="s">
        <v>226</v>
      </c>
      <c r="D623" s="148" t="s">
        <v>237</v>
      </c>
      <c r="E623" s="149" t="s">
        <v>242</v>
      </c>
      <c r="F623" s="15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 t="s">
        <v>3</v>
      </c>
    </row>
    <row r="624" spans="1:65">
      <c r="A624" s="30"/>
      <c r="B624" s="19"/>
      <c r="C624" s="9"/>
      <c r="D624" s="10" t="s">
        <v>262</v>
      </c>
      <c r="E624" s="11" t="s">
        <v>279</v>
      </c>
      <c r="F624" s="15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9"/>
      <c r="C625" s="9"/>
      <c r="D625" s="26" t="s">
        <v>282</v>
      </c>
      <c r="E625" s="26" t="s">
        <v>281</v>
      </c>
      <c r="F625" s="15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8">
        <v>1</v>
      </c>
      <c r="C626" s="14">
        <v>1</v>
      </c>
      <c r="D626" s="207">
        <v>12.5</v>
      </c>
      <c r="E626" s="207">
        <v>9.6300000000000008</v>
      </c>
      <c r="F626" s="209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  <c r="AE626" s="210"/>
      <c r="AF626" s="210"/>
      <c r="AG626" s="210"/>
      <c r="AH626" s="210"/>
      <c r="AI626" s="210"/>
      <c r="AJ626" s="210"/>
      <c r="AK626" s="210"/>
      <c r="AL626" s="210"/>
      <c r="AM626" s="210"/>
      <c r="AN626" s="210"/>
      <c r="AO626" s="210"/>
      <c r="AP626" s="210"/>
      <c r="AQ626" s="210"/>
      <c r="AR626" s="210"/>
      <c r="AS626" s="210"/>
      <c r="AT626" s="210"/>
      <c r="AU626" s="210"/>
      <c r="AV626" s="210"/>
      <c r="AW626" s="210"/>
      <c r="AX626" s="210"/>
      <c r="AY626" s="210"/>
      <c r="AZ626" s="210"/>
      <c r="BA626" s="210"/>
      <c r="BB626" s="210"/>
      <c r="BC626" s="210"/>
      <c r="BD626" s="210"/>
      <c r="BE626" s="210"/>
      <c r="BF626" s="210"/>
      <c r="BG626" s="210"/>
      <c r="BH626" s="210"/>
      <c r="BI626" s="210"/>
      <c r="BJ626" s="210"/>
      <c r="BK626" s="210"/>
      <c r="BL626" s="210"/>
      <c r="BM626" s="211">
        <v>1</v>
      </c>
    </row>
    <row r="627" spans="1:65">
      <c r="A627" s="30"/>
      <c r="B627" s="19">
        <v>1</v>
      </c>
      <c r="C627" s="9">
        <v>2</v>
      </c>
      <c r="D627" s="212">
        <v>12.585000000000001</v>
      </c>
      <c r="E627" s="212">
        <v>9.5</v>
      </c>
      <c r="F627" s="209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  <c r="AE627" s="210"/>
      <c r="AF627" s="210"/>
      <c r="AG627" s="210"/>
      <c r="AH627" s="210"/>
      <c r="AI627" s="210"/>
      <c r="AJ627" s="210"/>
      <c r="AK627" s="210"/>
      <c r="AL627" s="210"/>
      <c r="AM627" s="210"/>
      <c r="AN627" s="210"/>
      <c r="AO627" s="210"/>
      <c r="AP627" s="210"/>
      <c r="AQ627" s="210"/>
      <c r="AR627" s="210"/>
      <c r="AS627" s="210"/>
      <c r="AT627" s="210"/>
      <c r="AU627" s="210"/>
      <c r="AV627" s="210"/>
      <c r="AW627" s="210"/>
      <c r="AX627" s="210"/>
      <c r="AY627" s="210"/>
      <c r="AZ627" s="210"/>
      <c r="BA627" s="210"/>
      <c r="BB627" s="210"/>
      <c r="BC627" s="210"/>
      <c r="BD627" s="210"/>
      <c r="BE627" s="210"/>
      <c r="BF627" s="210"/>
      <c r="BG627" s="210"/>
      <c r="BH627" s="210"/>
      <c r="BI627" s="210"/>
      <c r="BJ627" s="210"/>
      <c r="BK627" s="210"/>
      <c r="BL627" s="210"/>
      <c r="BM627" s="211">
        <v>5</v>
      </c>
    </row>
    <row r="628" spans="1:65">
      <c r="A628" s="30"/>
      <c r="B628" s="19">
        <v>1</v>
      </c>
      <c r="C628" s="9">
        <v>3</v>
      </c>
      <c r="D628" s="212">
        <v>12.804</v>
      </c>
      <c r="E628" s="212">
        <v>8.77</v>
      </c>
      <c r="F628" s="209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210"/>
      <c r="AE628" s="210"/>
      <c r="AF628" s="210"/>
      <c r="AG628" s="210"/>
      <c r="AH628" s="210"/>
      <c r="AI628" s="210"/>
      <c r="AJ628" s="210"/>
      <c r="AK628" s="210"/>
      <c r="AL628" s="210"/>
      <c r="AM628" s="210"/>
      <c r="AN628" s="210"/>
      <c r="AO628" s="210"/>
      <c r="AP628" s="210"/>
      <c r="AQ628" s="210"/>
      <c r="AR628" s="210"/>
      <c r="AS628" s="210"/>
      <c r="AT628" s="210"/>
      <c r="AU628" s="210"/>
      <c r="AV628" s="210"/>
      <c r="AW628" s="210"/>
      <c r="AX628" s="210"/>
      <c r="AY628" s="210"/>
      <c r="AZ628" s="210"/>
      <c r="BA628" s="210"/>
      <c r="BB628" s="210"/>
      <c r="BC628" s="210"/>
      <c r="BD628" s="210"/>
      <c r="BE628" s="210"/>
      <c r="BF628" s="210"/>
      <c r="BG628" s="210"/>
      <c r="BH628" s="210"/>
      <c r="BI628" s="210"/>
      <c r="BJ628" s="210"/>
      <c r="BK628" s="210"/>
      <c r="BL628" s="210"/>
      <c r="BM628" s="211">
        <v>16</v>
      </c>
    </row>
    <row r="629" spans="1:65">
      <c r="A629" s="30"/>
      <c r="B629" s="19">
        <v>1</v>
      </c>
      <c r="C629" s="9">
        <v>4</v>
      </c>
      <c r="D629" s="212">
        <v>12.281000000000001</v>
      </c>
      <c r="E629" s="212">
        <v>9.3000000000000007</v>
      </c>
      <c r="F629" s="209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210"/>
      <c r="AE629" s="210"/>
      <c r="AF629" s="210"/>
      <c r="AG629" s="210"/>
      <c r="AH629" s="210"/>
      <c r="AI629" s="210"/>
      <c r="AJ629" s="210"/>
      <c r="AK629" s="210"/>
      <c r="AL629" s="210"/>
      <c r="AM629" s="210"/>
      <c r="AN629" s="210"/>
      <c r="AO629" s="210"/>
      <c r="AP629" s="210"/>
      <c r="AQ629" s="210"/>
      <c r="AR629" s="210"/>
      <c r="AS629" s="210"/>
      <c r="AT629" s="210"/>
      <c r="AU629" s="210"/>
      <c r="AV629" s="210"/>
      <c r="AW629" s="210"/>
      <c r="AX629" s="210"/>
      <c r="AY629" s="210"/>
      <c r="AZ629" s="210"/>
      <c r="BA629" s="210"/>
      <c r="BB629" s="210"/>
      <c r="BC629" s="210"/>
      <c r="BD629" s="210"/>
      <c r="BE629" s="210"/>
      <c r="BF629" s="210"/>
      <c r="BG629" s="210"/>
      <c r="BH629" s="210"/>
      <c r="BI629" s="210"/>
      <c r="BJ629" s="210"/>
      <c r="BK629" s="210"/>
      <c r="BL629" s="210"/>
      <c r="BM629" s="211">
        <v>10.9765</v>
      </c>
    </row>
    <row r="630" spans="1:65">
      <c r="A630" s="30"/>
      <c r="B630" s="19">
        <v>1</v>
      </c>
      <c r="C630" s="9">
        <v>5</v>
      </c>
      <c r="D630" s="212">
        <v>12.721</v>
      </c>
      <c r="E630" s="212">
        <v>9.16</v>
      </c>
      <c r="F630" s="209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  <c r="AA630" s="210"/>
      <c r="AB630" s="210"/>
      <c r="AC630" s="210"/>
      <c r="AD630" s="210"/>
      <c r="AE630" s="210"/>
      <c r="AF630" s="210"/>
      <c r="AG630" s="210"/>
      <c r="AH630" s="210"/>
      <c r="AI630" s="210"/>
      <c r="AJ630" s="210"/>
      <c r="AK630" s="210"/>
      <c r="AL630" s="210"/>
      <c r="AM630" s="210"/>
      <c r="AN630" s="210"/>
      <c r="AO630" s="210"/>
      <c r="AP630" s="210"/>
      <c r="AQ630" s="210"/>
      <c r="AR630" s="210"/>
      <c r="AS630" s="210"/>
      <c r="AT630" s="210"/>
      <c r="AU630" s="210"/>
      <c r="AV630" s="210"/>
      <c r="AW630" s="210"/>
      <c r="AX630" s="210"/>
      <c r="AY630" s="210"/>
      <c r="AZ630" s="210"/>
      <c r="BA630" s="210"/>
      <c r="BB630" s="210"/>
      <c r="BC630" s="210"/>
      <c r="BD630" s="210"/>
      <c r="BE630" s="210"/>
      <c r="BF630" s="210"/>
      <c r="BG630" s="210"/>
      <c r="BH630" s="210"/>
      <c r="BI630" s="210"/>
      <c r="BJ630" s="210"/>
      <c r="BK630" s="210"/>
      <c r="BL630" s="210"/>
      <c r="BM630" s="211">
        <v>11</v>
      </c>
    </row>
    <row r="631" spans="1:65">
      <c r="A631" s="30"/>
      <c r="B631" s="19">
        <v>1</v>
      </c>
      <c r="C631" s="9">
        <v>6</v>
      </c>
      <c r="D631" s="212">
        <v>12.696999999999999</v>
      </c>
      <c r="E631" s="212">
        <v>9.77</v>
      </c>
      <c r="F631" s="209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210"/>
      <c r="AE631" s="210"/>
      <c r="AF631" s="210"/>
      <c r="AG631" s="210"/>
      <c r="AH631" s="210"/>
      <c r="AI631" s="210"/>
      <c r="AJ631" s="210"/>
      <c r="AK631" s="210"/>
      <c r="AL631" s="210"/>
      <c r="AM631" s="210"/>
      <c r="AN631" s="210"/>
      <c r="AO631" s="210"/>
      <c r="AP631" s="210"/>
      <c r="AQ631" s="210"/>
      <c r="AR631" s="210"/>
      <c r="AS631" s="210"/>
      <c r="AT631" s="210"/>
      <c r="AU631" s="210"/>
      <c r="AV631" s="210"/>
      <c r="AW631" s="210"/>
      <c r="AX631" s="210"/>
      <c r="AY631" s="210"/>
      <c r="AZ631" s="210"/>
      <c r="BA631" s="210"/>
      <c r="BB631" s="210"/>
      <c r="BC631" s="210"/>
      <c r="BD631" s="210"/>
      <c r="BE631" s="210"/>
      <c r="BF631" s="210"/>
      <c r="BG631" s="210"/>
      <c r="BH631" s="210"/>
      <c r="BI631" s="210"/>
      <c r="BJ631" s="210"/>
      <c r="BK631" s="210"/>
      <c r="BL631" s="210"/>
      <c r="BM631" s="214"/>
    </row>
    <row r="632" spans="1:65">
      <c r="A632" s="30"/>
      <c r="B632" s="20" t="s">
        <v>255</v>
      </c>
      <c r="C632" s="12"/>
      <c r="D632" s="215">
        <v>12.598000000000001</v>
      </c>
      <c r="E632" s="215">
        <v>9.3549999999999986</v>
      </c>
      <c r="F632" s="209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  <c r="AJ632" s="210"/>
      <c r="AK632" s="210"/>
      <c r="AL632" s="210"/>
      <c r="AM632" s="210"/>
      <c r="AN632" s="210"/>
      <c r="AO632" s="210"/>
      <c r="AP632" s="210"/>
      <c r="AQ632" s="210"/>
      <c r="AR632" s="210"/>
      <c r="AS632" s="210"/>
      <c r="AT632" s="210"/>
      <c r="AU632" s="210"/>
      <c r="AV632" s="210"/>
      <c r="AW632" s="210"/>
      <c r="AX632" s="210"/>
      <c r="AY632" s="210"/>
      <c r="AZ632" s="210"/>
      <c r="BA632" s="210"/>
      <c r="BB632" s="210"/>
      <c r="BC632" s="210"/>
      <c r="BD632" s="210"/>
      <c r="BE632" s="210"/>
      <c r="BF632" s="210"/>
      <c r="BG632" s="210"/>
      <c r="BH632" s="210"/>
      <c r="BI632" s="210"/>
      <c r="BJ632" s="210"/>
      <c r="BK632" s="210"/>
      <c r="BL632" s="210"/>
      <c r="BM632" s="214"/>
    </row>
    <row r="633" spans="1:65">
      <c r="A633" s="30"/>
      <c r="B633" s="3" t="s">
        <v>256</v>
      </c>
      <c r="C633" s="29"/>
      <c r="D633" s="212">
        <v>12.641</v>
      </c>
      <c r="E633" s="212">
        <v>9.4</v>
      </c>
      <c r="F633" s="209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  <c r="AJ633" s="210"/>
      <c r="AK633" s="210"/>
      <c r="AL633" s="210"/>
      <c r="AM633" s="210"/>
      <c r="AN633" s="210"/>
      <c r="AO633" s="210"/>
      <c r="AP633" s="210"/>
      <c r="AQ633" s="210"/>
      <c r="AR633" s="210"/>
      <c r="AS633" s="210"/>
      <c r="AT633" s="210"/>
      <c r="AU633" s="210"/>
      <c r="AV633" s="210"/>
      <c r="AW633" s="210"/>
      <c r="AX633" s="210"/>
      <c r="AY633" s="210"/>
      <c r="AZ633" s="210"/>
      <c r="BA633" s="210"/>
      <c r="BB633" s="210"/>
      <c r="BC633" s="210"/>
      <c r="BD633" s="210"/>
      <c r="BE633" s="210"/>
      <c r="BF633" s="210"/>
      <c r="BG633" s="210"/>
      <c r="BH633" s="210"/>
      <c r="BI633" s="210"/>
      <c r="BJ633" s="210"/>
      <c r="BK633" s="210"/>
      <c r="BL633" s="210"/>
      <c r="BM633" s="214"/>
    </row>
    <row r="634" spans="1:65">
      <c r="A634" s="30"/>
      <c r="B634" s="3" t="s">
        <v>257</v>
      </c>
      <c r="C634" s="29"/>
      <c r="D634" s="212">
        <v>0.18848235991731407</v>
      </c>
      <c r="E634" s="212">
        <v>0.36115093797469239</v>
      </c>
      <c r="F634" s="209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  <c r="AJ634" s="210"/>
      <c r="AK634" s="210"/>
      <c r="AL634" s="210"/>
      <c r="AM634" s="210"/>
      <c r="AN634" s="210"/>
      <c r="AO634" s="210"/>
      <c r="AP634" s="210"/>
      <c r="AQ634" s="210"/>
      <c r="AR634" s="210"/>
      <c r="AS634" s="210"/>
      <c r="AT634" s="210"/>
      <c r="AU634" s="210"/>
      <c r="AV634" s="210"/>
      <c r="AW634" s="210"/>
      <c r="AX634" s="210"/>
      <c r="AY634" s="210"/>
      <c r="AZ634" s="210"/>
      <c r="BA634" s="210"/>
      <c r="BB634" s="210"/>
      <c r="BC634" s="210"/>
      <c r="BD634" s="210"/>
      <c r="BE634" s="210"/>
      <c r="BF634" s="210"/>
      <c r="BG634" s="210"/>
      <c r="BH634" s="210"/>
      <c r="BI634" s="210"/>
      <c r="BJ634" s="210"/>
      <c r="BK634" s="210"/>
      <c r="BL634" s="210"/>
      <c r="BM634" s="214"/>
    </row>
    <row r="635" spans="1:65">
      <c r="A635" s="30"/>
      <c r="B635" s="3" t="s">
        <v>86</v>
      </c>
      <c r="C635" s="29"/>
      <c r="D635" s="13">
        <v>1.4961292262050648E-2</v>
      </c>
      <c r="E635" s="13">
        <v>3.860512431584099E-2</v>
      </c>
      <c r="F635" s="15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30"/>
      <c r="B636" s="3" t="s">
        <v>258</v>
      </c>
      <c r="C636" s="29"/>
      <c r="D636" s="13">
        <v>0.14772468455336418</v>
      </c>
      <c r="E636" s="13">
        <v>-0.14772468455336407</v>
      </c>
      <c r="F636" s="15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30"/>
      <c r="B637" s="46" t="s">
        <v>259</v>
      </c>
      <c r="C637" s="47"/>
      <c r="D637" s="45">
        <v>0.67</v>
      </c>
      <c r="E637" s="45">
        <v>0.67</v>
      </c>
      <c r="F637" s="15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B638" s="31"/>
      <c r="C638" s="20"/>
      <c r="D638" s="20"/>
      <c r="E638" s="20"/>
      <c r="BM638" s="55"/>
    </row>
    <row r="639" spans="1:65" ht="15">
      <c r="B639" s="8" t="s">
        <v>516</v>
      </c>
      <c r="BM639" s="28" t="s">
        <v>66</v>
      </c>
    </row>
    <row r="640" spans="1:65" ht="15">
      <c r="A640" s="25" t="s">
        <v>34</v>
      </c>
      <c r="B640" s="18" t="s">
        <v>108</v>
      </c>
      <c r="C640" s="15" t="s">
        <v>109</v>
      </c>
      <c r="D640" s="16" t="s">
        <v>225</v>
      </c>
      <c r="E640" s="17" t="s">
        <v>225</v>
      </c>
      <c r="F640" s="17" t="s">
        <v>225</v>
      </c>
      <c r="G640" s="17" t="s">
        <v>225</v>
      </c>
      <c r="H640" s="17" t="s">
        <v>225</v>
      </c>
      <c r="I640" s="17" t="s">
        <v>225</v>
      </c>
      <c r="J640" s="17" t="s">
        <v>225</v>
      </c>
      <c r="K640" s="17" t="s">
        <v>225</v>
      </c>
      <c r="L640" s="17" t="s">
        <v>225</v>
      </c>
      <c r="M640" s="17" t="s">
        <v>225</v>
      </c>
      <c r="N640" s="17" t="s">
        <v>225</v>
      </c>
      <c r="O640" s="17" t="s">
        <v>225</v>
      </c>
      <c r="P640" s="17" t="s">
        <v>225</v>
      </c>
      <c r="Q640" s="17" t="s">
        <v>225</v>
      </c>
      <c r="R640" s="17" t="s">
        <v>225</v>
      </c>
      <c r="S640" s="17" t="s">
        <v>225</v>
      </c>
      <c r="T640" s="17" t="s">
        <v>225</v>
      </c>
      <c r="U640" s="17" t="s">
        <v>225</v>
      </c>
      <c r="V640" s="17" t="s">
        <v>225</v>
      </c>
      <c r="W640" s="17" t="s">
        <v>225</v>
      </c>
      <c r="X640" s="17" t="s">
        <v>225</v>
      </c>
      <c r="Y640" s="150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1</v>
      </c>
    </row>
    <row r="641" spans="1:65">
      <c r="A641" s="30"/>
      <c r="B641" s="19" t="s">
        <v>226</v>
      </c>
      <c r="C641" s="9" t="s">
        <v>226</v>
      </c>
      <c r="D641" s="148" t="s">
        <v>228</v>
      </c>
      <c r="E641" s="149" t="s">
        <v>229</v>
      </c>
      <c r="F641" s="149" t="s">
        <v>230</v>
      </c>
      <c r="G641" s="149" t="s">
        <v>231</v>
      </c>
      <c r="H641" s="149" t="s">
        <v>232</v>
      </c>
      <c r="I641" s="149" t="s">
        <v>233</v>
      </c>
      <c r="J641" s="149" t="s">
        <v>234</v>
      </c>
      <c r="K641" s="149" t="s">
        <v>235</v>
      </c>
      <c r="L641" s="149" t="s">
        <v>236</v>
      </c>
      <c r="M641" s="149" t="s">
        <v>237</v>
      </c>
      <c r="N641" s="149" t="s">
        <v>238</v>
      </c>
      <c r="O641" s="149" t="s">
        <v>239</v>
      </c>
      <c r="P641" s="149" t="s">
        <v>240</v>
      </c>
      <c r="Q641" s="149" t="s">
        <v>241</v>
      </c>
      <c r="R641" s="149" t="s">
        <v>242</v>
      </c>
      <c r="S641" s="149" t="s">
        <v>243</v>
      </c>
      <c r="T641" s="149" t="s">
        <v>244</v>
      </c>
      <c r="U641" s="149" t="s">
        <v>245</v>
      </c>
      <c r="V641" s="149" t="s">
        <v>246</v>
      </c>
      <c r="W641" s="149" t="s">
        <v>247</v>
      </c>
      <c r="X641" s="149" t="s">
        <v>248</v>
      </c>
      <c r="Y641" s="150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 t="s">
        <v>3</v>
      </c>
    </row>
    <row r="642" spans="1:65">
      <c r="A642" s="30"/>
      <c r="B642" s="19"/>
      <c r="C642" s="9"/>
      <c r="D642" s="10" t="s">
        <v>278</v>
      </c>
      <c r="E642" s="11" t="s">
        <v>262</v>
      </c>
      <c r="F642" s="11" t="s">
        <v>262</v>
      </c>
      <c r="G642" s="11" t="s">
        <v>262</v>
      </c>
      <c r="H642" s="11" t="s">
        <v>279</v>
      </c>
      <c r="I642" s="11" t="s">
        <v>278</v>
      </c>
      <c r="J642" s="11" t="s">
        <v>278</v>
      </c>
      <c r="K642" s="11" t="s">
        <v>279</v>
      </c>
      <c r="L642" s="11" t="s">
        <v>262</v>
      </c>
      <c r="M642" s="11" t="s">
        <v>262</v>
      </c>
      <c r="N642" s="11" t="s">
        <v>262</v>
      </c>
      <c r="O642" s="11" t="s">
        <v>278</v>
      </c>
      <c r="P642" s="11" t="s">
        <v>279</v>
      </c>
      <c r="Q642" s="11" t="s">
        <v>279</v>
      </c>
      <c r="R642" s="11" t="s">
        <v>279</v>
      </c>
      <c r="S642" s="11" t="s">
        <v>262</v>
      </c>
      <c r="T642" s="11" t="s">
        <v>278</v>
      </c>
      <c r="U642" s="11" t="s">
        <v>278</v>
      </c>
      <c r="V642" s="11" t="s">
        <v>279</v>
      </c>
      <c r="W642" s="11" t="s">
        <v>262</v>
      </c>
      <c r="X642" s="11" t="s">
        <v>262</v>
      </c>
      <c r="Y642" s="150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1</v>
      </c>
    </row>
    <row r="643" spans="1:65">
      <c r="A643" s="30"/>
      <c r="B643" s="19"/>
      <c r="C643" s="9"/>
      <c r="D643" s="26" t="s">
        <v>280</v>
      </c>
      <c r="E643" s="26" t="s">
        <v>254</v>
      </c>
      <c r="F643" s="26" t="s">
        <v>281</v>
      </c>
      <c r="G643" s="26" t="s">
        <v>281</v>
      </c>
      <c r="H643" s="26" t="s">
        <v>282</v>
      </c>
      <c r="I643" s="26" t="s">
        <v>281</v>
      </c>
      <c r="J643" s="26" t="s">
        <v>283</v>
      </c>
      <c r="K643" s="26" t="s">
        <v>283</v>
      </c>
      <c r="L643" s="26" t="s">
        <v>281</v>
      </c>
      <c r="M643" s="26" t="s">
        <v>282</v>
      </c>
      <c r="N643" s="26" t="s">
        <v>282</v>
      </c>
      <c r="O643" s="26" t="s">
        <v>283</v>
      </c>
      <c r="P643" s="26" t="s">
        <v>283</v>
      </c>
      <c r="Q643" s="26" t="s">
        <v>282</v>
      </c>
      <c r="R643" s="26" t="s">
        <v>281</v>
      </c>
      <c r="S643" s="26" t="s">
        <v>115</v>
      </c>
      <c r="T643" s="26" t="s">
        <v>281</v>
      </c>
      <c r="U643" s="26" t="s">
        <v>280</v>
      </c>
      <c r="V643" s="26" t="s">
        <v>280</v>
      </c>
      <c r="W643" s="26" t="s">
        <v>281</v>
      </c>
      <c r="X643" s="26" t="s">
        <v>281</v>
      </c>
      <c r="Y643" s="150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2</v>
      </c>
    </row>
    <row r="644" spans="1:65">
      <c r="A644" s="30"/>
      <c r="B644" s="18">
        <v>1</v>
      </c>
      <c r="C644" s="14">
        <v>1</v>
      </c>
      <c r="D644" s="207">
        <v>34.799999999999997</v>
      </c>
      <c r="E644" s="207">
        <v>33.9</v>
      </c>
      <c r="F644" s="207">
        <v>33.5</v>
      </c>
      <c r="G644" s="207">
        <v>32.9</v>
      </c>
      <c r="H644" s="207">
        <v>34</v>
      </c>
      <c r="I644" s="207">
        <v>33</v>
      </c>
      <c r="J644" s="208">
        <v>36.722499999999997</v>
      </c>
      <c r="K644" s="207">
        <v>33.6</v>
      </c>
      <c r="L644" s="207">
        <v>35.6</v>
      </c>
      <c r="M644" s="207">
        <v>34.200000000000003</v>
      </c>
      <c r="N644" s="208">
        <v>37.6</v>
      </c>
      <c r="O644" s="207">
        <v>34</v>
      </c>
      <c r="P644" s="207">
        <v>34</v>
      </c>
      <c r="Q644" s="207">
        <v>33</v>
      </c>
      <c r="R644" s="207">
        <v>34.9</v>
      </c>
      <c r="S644" s="207">
        <v>34.4</v>
      </c>
      <c r="T644" s="207">
        <v>33.538000000000004</v>
      </c>
      <c r="U644" s="208">
        <v>29.454999999999998</v>
      </c>
      <c r="V644" s="207">
        <v>34.4</v>
      </c>
      <c r="W644" s="207">
        <v>36.6</v>
      </c>
      <c r="X644" s="207">
        <v>32.799999999999997</v>
      </c>
      <c r="Y644" s="209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  <c r="AJ644" s="210"/>
      <c r="AK644" s="210"/>
      <c r="AL644" s="210"/>
      <c r="AM644" s="210"/>
      <c r="AN644" s="210"/>
      <c r="AO644" s="210"/>
      <c r="AP644" s="210"/>
      <c r="AQ644" s="210"/>
      <c r="AR644" s="210"/>
      <c r="AS644" s="210"/>
      <c r="AT644" s="210"/>
      <c r="AU644" s="210"/>
      <c r="AV644" s="210"/>
      <c r="AW644" s="210"/>
      <c r="AX644" s="210"/>
      <c r="AY644" s="210"/>
      <c r="AZ644" s="210"/>
      <c r="BA644" s="210"/>
      <c r="BB644" s="210"/>
      <c r="BC644" s="210"/>
      <c r="BD644" s="210"/>
      <c r="BE644" s="210"/>
      <c r="BF644" s="210"/>
      <c r="BG644" s="210"/>
      <c r="BH644" s="210"/>
      <c r="BI644" s="210"/>
      <c r="BJ644" s="210"/>
      <c r="BK644" s="210"/>
      <c r="BL644" s="210"/>
      <c r="BM644" s="211">
        <v>1</v>
      </c>
    </row>
    <row r="645" spans="1:65">
      <c r="A645" s="30"/>
      <c r="B645" s="19">
        <v>1</v>
      </c>
      <c r="C645" s="9">
        <v>2</v>
      </c>
      <c r="D645" s="226">
        <v>36.700000000000003</v>
      </c>
      <c r="E645" s="212">
        <v>34.799999999999997</v>
      </c>
      <c r="F645" s="212">
        <v>32.799999999999997</v>
      </c>
      <c r="G645" s="212">
        <v>33.6</v>
      </c>
      <c r="H645" s="212">
        <v>35</v>
      </c>
      <c r="I645" s="212">
        <v>32</v>
      </c>
      <c r="J645" s="213">
        <v>37.036999999999999</v>
      </c>
      <c r="K645" s="212">
        <v>33.299999999999997</v>
      </c>
      <c r="L645" s="212">
        <v>36.9</v>
      </c>
      <c r="M645" s="212">
        <v>35.1</v>
      </c>
      <c r="N645" s="213">
        <v>37.6</v>
      </c>
      <c r="O645" s="212">
        <v>34</v>
      </c>
      <c r="P645" s="212">
        <v>34</v>
      </c>
      <c r="Q645" s="212">
        <v>33</v>
      </c>
      <c r="R645" s="212">
        <v>34.6</v>
      </c>
      <c r="S645" s="212">
        <v>33.700000000000003</v>
      </c>
      <c r="T645" s="212">
        <v>33.539033333333336</v>
      </c>
      <c r="U645" s="213">
        <v>29.782</v>
      </c>
      <c r="V645" s="212">
        <v>33.9</v>
      </c>
      <c r="W645" s="212">
        <v>36.1</v>
      </c>
      <c r="X645" s="212">
        <v>33.700000000000003</v>
      </c>
      <c r="Y645" s="209"/>
      <c r="Z645" s="210"/>
      <c r="AA645" s="210"/>
      <c r="AB645" s="210"/>
      <c r="AC645" s="210"/>
      <c r="AD645" s="210"/>
      <c r="AE645" s="210"/>
      <c r="AF645" s="210"/>
      <c r="AG645" s="210"/>
      <c r="AH645" s="210"/>
      <c r="AI645" s="210"/>
      <c r="AJ645" s="210"/>
      <c r="AK645" s="210"/>
      <c r="AL645" s="210"/>
      <c r="AM645" s="210"/>
      <c r="AN645" s="210"/>
      <c r="AO645" s="210"/>
      <c r="AP645" s="210"/>
      <c r="AQ645" s="210"/>
      <c r="AR645" s="210"/>
      <c r="AS645" s="210"/>
      <c r="AT645" s="210"/>
      <c r="AU645" s="210"/>
      <c r="AV645" s="210"/>
      <c r="AW645" s="210"/>
      <c r="AX645" s="210"/>
      <c r="AY645" s="210"/>
      <c r="AZ645" s="210"/>
      <c r="BA645" s="210"/>
      <c r="BB645" s="210"/>
      <c r="BC645" s="210"/>
      <c r="BD645" s="210"/>
      <c r="BE645" s="210"/>
      <c r="BF645" s="210"/>
      <c r="BG645" s="210"/>
      <c r="BH645" s="210"/>
      <c r="BI645" s="210"/>
      <c r="BJ645" s="210"/>
      <c r="BK645" s="210"/>
      <c r="BL645" s="210"/>
      <c r="BM645" s="211">
        <v>27</v>
      </c>
    </row>
    <row r="646" spans="1:65">
      <c r="A646" s="30"/>
      <c r="B646" s="19">
        <v>1</v>
      </c>
      <c r="C646" s="9">
        <v>3</v>
      </c>
      <c r="D646" s="212">
        <v>34.299999999999997</v>
      </c>
      <c r="E646" s="212">
        <v>35.200000000000003</v>
      </c>
      <c r="F646" s="212">
        <v>32.700000000000003</v>
      </c>
      <c r="G646" s="212">
        <v>33.700000000000003</v>
      </c>
      <c r="H646" s="212">
        <v>34</v>
      </c>
      <c r="I646" s="212">
        <v>33</v>
      </c>
      <c r="J646" s="213">
        <v>36.707999999999998</v>
      </c>
      <c r="K646" s="212">
        <v>34.200000000000003</v>
      </c>
      <c r="L646" s="212">
        <v>36.5</v>
      </c>
      <c r="M646" s="212">
        <v>34.700000000000003</v>
      </c>
      <c r="N646" s="213">
        <v>37.799999999999997</v>
      </c>
      <c r="O646" s="212">
        <v>34</v>
      </c>
      <c r="P646" s="212">
        <v>33</v>
      </c>
      <c r="Q646" s="212">
        <v>31</v>
      </c>
      <c r="R646" s="212">
        <v>34.4</v>
      </c>
      <c r="S646" s="212">
        <v>33.6</v>
      </c>
      <c r="T646" s="212">
        <v>33.767299999999999</v>
      </c>
      <c r="U646" s="213">
        <v>29.602</v>
      </c>
      <c r="V646" s="212">
        <v>34.299999999999997</v>
      </c>
      <c r="W646" s="212">
        <v>36.4</v>
      </c>
      <c r="X646" s="212">
        <v>33.299999999999997</v>
      </c>
      <c r="Y646" s="209"/>
      <c r="Z646" s="210"/>
      <c r="AA646" s="210"/>
      <c r="AB646" s="210"/>
      <c r="AC646" s="210"/>
      <c r="AD646" s="210"/>
      <c r="AE646" s="210"/>
      <c r="AF646" s="210"/>
      <c r="AG646" s="210"/>
      <c r="AH646" s="210"/>
      <c r="AI646" s="210"/>
      <c r="AJ646" s="210"/>
      <c r="AK646" s="210"/>
      <c r="AL646" s="210"/>
      <c r="AM646" s="210"/>
      <c r="AN646" s="210"/>
      <c r="AO646" s="210"/>
      <c r="AP646" s="210"/>
      <c r="AQ646" s="210"/>
      <c r="AR646" s="210"/>
      <c r="AS646" s="210"/>
      <c r="AT646" s="210"/>
      <c r="AU646" s="210"/>
      <c r="AV646" s="210"/>
      <c r="AW646" s="210"/>
      <c r="AX646" s="210"/>
      <c r="AY646" s="210"/>
      <c r="AZ646" s="210"/>
      <c r="BA646" s="210"/>
      <c r="BB646" s="210"/>
      <c r="BC646" s="210"/>
      <c r="BD646" s="210"/>
      <c r="BE646" s="210"/>
      <c r="BF646" s="210"/>
      <c r="BG646" s="210"/>
      <c r="BH646" s="210"/>
      <c r="BI646" s="210"/>
      <c r="BJ646" s="210"/>
      <c r="BK646" s="210"/>
      <c r="BL646" s="210"/>
      <c r="BM646" s="211">
        <v>16</v>
      </c>
    </row>
    <row r="647" spans="1:65">
      <c r="A647" s="30"/>
      <c r="B647" s="19">
        <v>1</v>
      </c>
      <c r="C647" s="9">
        <v>4</v>
      </c>
      <c r="D647" s="212">
        <v>34.9</v>
      </c>
      <c r="E647" s="212">
        <v>35.799999999999997</v>
      </c>
      <c r="F647" s="212">
        <v>31.8</v>
      </c>
      <c r="G647" s="212">
        <v>34</v>
      </c>
      <c r="H647" s="212">
        <v>34</v>
      </c>
      <c r="I647" s="212">
        <v>32</v>
      </c>
      <c r="J647" s="213">
        <v>36.349499999999999</v>
      </c>
      <c r="K647" s="212">
        <v>34.700000000000003</v>
      </c>
      <c r="L647" s="212">
        <v>36</v>
      </c>
      <c r="M647" s="212">
        <v>34.4</v>
      </c>
      <c r="N647" s="213">
        <v>38.9</v>
      </c>
      <c r="O647" s="212">
        <v>34</v>
      </c>
      <c r="P647" s="212">
        <v>33</v>
      </c>
      <c r="Q647" s="212">
        <v>33</v>
      </c>
      <c r="R647" s="212">
        <v>35.6</v>
      </c>
      <c r="S647" s="212">
        <v>34</v>
      </c>
      <c r="T647" s="212">
        <v>33.700000000000003</v>
      </c>
      <c r="U647" s="213">
        <v>29.16</v>
      </c>
      <c r="V647" s="212">
        <v>35</v>
      </c>
      <c r="W647" s="212">
        <v>35.200000000000003</v>
      </c>
      <c r="X647" s="212">
        <v>34.6</v>
      </c>
      <c r="Y647" s="209"/>
      <c r="Z647" s="210"/>
      <c r="AA647" s="210"/>
      <c r="AB647" s="210"/>
      <c r="AC647" s="210"/>
      <c r="AD647" s="210"/>
      <c r="AE647" s="210"/>
      <c r="AF647" s="210"/>
      <c r="AG647" s="210"/>
      <c r="AH647" s="210"/>
      <c r="AI647" s="210"/>
      <c r="AJ647" s="210"/>
      <c r="AK647" s="210"/>
      <c r="AL647" s="210"/>
      <c r="AM647" s="210"/>
      <c r="AN647" s="210"/>
      <c r="AO647" s="210"/>
      <c r="AP647" s="210"/>
      <c r="AQ647" s="210"/>
      <c r="AR647" s="210"/>
      <c r="AS647" s="210"/>
      <c r="AT647" s="210"/>
      <c r="AU647" s="210"/>
      <c r="AV647" s="210"/>
      <c r="AW647" s="210"/>
      <c r="AX647" s="210"/>
      <c r="AY647" s="210"/>
      <c r="AZ647" s="210"/>
      <c r="BA647" s="210"/>
      <c r="BB647" s="210"/>
      <c r="BC647" s="210"/>
      <c r="BD647" s="210"/>
      <c r="BE647" s="210"/>
      <c r="BF647" s="210"/>
      <c r="BG647" s="210"/>
      <c r="BH647" s="210"/>
      <c r="BI647" s="210"/>
      <c r="BJ647" s="210"/>
      <c r="BK647" s="210"/>
      <c r="BL647" s="210"/>
      <c r="BM647" s="211">
        <v>34.182368209876543</v>
      </c>
    </row>
    <row r="648" spans="1:65">
      <c r="A648" s="30"/>
      <c r="B648" s="19">
        <v>1</v>
      </c>
      <c r="C648" s="9">
        <v>5</v>
      </c>
      <c r="D648" s="212">
        <v>35.200000000000003</v>
      </c>
      <c r="E648" s="212">
        <v>34</v>
      </c>
      <c r="F648" s="212">
        <v>33.200000000000003</v>
      </c>
      <c r="G648" s="212">
        <v>34</v>
      </c>
      <c r="H648" s="212">
        <v>35</v>
      </c>
      <c r="I648" s="212">
        <v>33</v>
      </c>
      <c r="J648" s="213">
        <v>36.200000000000003</v>
      </c>
      <c r="K648" s="212">
        <v>34.700000000000003</v>
      </c>
      <c r="L648" s="212">
        <v>36</v>
      </c>
      <c r="M648" s="212">
        <v>34.5</v>
      </c>
      <c r="N648" s="213">
        <v>38.799999999999997</v>
      </c>
      <c r="O648" s="212">
        <v>34</v>
      </c>
      <c r="P648" s="212">
        <v>34</v>
      </c>
      <c r="Q648" s="212">
        <v>34</v>
      </c>
      <c r="R648" s="212">
        <v>36.6</v>
      </c>
      <c r="S648" s="212">
        <v>34.9</v>
      </c>
      <c r="T648" s="212">
        <v>33.535699999999999</v>
      </c>
      <c r="U648" s="213">
        <v>29.632000000000001</v>
      </c>
      <c r="V648" s="212">
        <v>35.4</v>
      </c>
      <c r="W648" s="212">
        <v>35.9</v>
      </c>
      <c r="X648" s="212">
        <v>33.4</v>
      </c>
      <c r="Y648" s="209"/>
      <c r="Z648" s="210"/>
      <c r="AA648" s="210"/>
      <c r="AB648" s="210"/>
      <c r="AC648" s="210"/>
      <c r="AD648" s="210"/>
      <c r="AE648" s="210"/>
      <c r="AF648" s="210"/>
      <c r="AG648" s="210"/>
      <c r="AH648" s="210"/>
      <c r="AI648" s="210"/>
      <c r="AJ648" s="210"/>
      <c r="AK648" s="210"/>
      <c r="AL648" s="210"/>
      <c r="AM648" s="210"/>
      <c r="AN648" s="210"/>
      <c r="AO648" s="210"/>
      <c r="AP648" s="210"/>
      <c r="AQ648" s="210"/>
      <c r="AR648" s="210"/>
      <c r="AS648" s="210"/>
      <c r="AT648" s="210"/>
      <c r="AU648" s="210"/>
      <c r="AV648" s="210"/>
      <c r="AW648" s="210"/>
      <c r="AX648" s="210"/>
      <c r="AY648" s="210"/>
      <c r="AZ648" s="210"/>
      <c r="BA648" s="210"/>
      <c r="BB648" s="210"/>
      <c r="BC648" s="210"/>
      <c r="BD648" s="210"/>
      <c r="BE648" s="210"/>
      <c r="BF648" s="210"/>
      <c r="BG648" s="210"/>
      <c r="BH648" s="210"/>
      <c r="BI648" s="210"/>
      <c r="BJ648" s="210"/>
      <c r="BK648" s="210"/>
      <c r="BL648" s="210"/>
      <c r="BM648" s="211">
        <v>98</v>
      </c>
    </row>
    <row r="649" spans="1:65">
      <c r="A649" s="30"/>
      <c r="B649" s="19">
        <v>1</v>
      </c>
      <c r="C649" s="9">
        <v>6</v>
      </c>
      <c r="D649" s="212">
        <v>34.1</v>
      </c>
      <c r="E649" s="212">
        <v>35.299999999999997</v>
      </c>
      <c r="F649" s="212">
        <v>33.700000000000003</v>
      </c>
      <c r="G649" s="212">
        <v>33.700000000000003</v>
      </c>
      <c r="H649" s="212">
        <v>34</v>
      </c>
      <c r="I649" s="212">
        <v>34</v>
      </c>
      <c r="J649" s="213">
        <v>37.322500000000005</v>
      </c>
      <c r="K649" s="212">
        <v>33.5</v>
      </c>
      <c r="L649" s="212">
        <v>34.9</v>
      </c>
      <c r="M649" s="212">
        <v>34.299999999999997</v>
      </c>
      <c r="N649" s="213">
        <v>37.9</v>
      </c>
      <c r="O649" s="212">
        <v>34</v>
      </c>
      <c r="P649" s="212">
        <v>33</v>
      </c>
      <c r="Q649" s="212">
        <v>33</v>
      </c>
      <c r="R649" s="212">
        <v>33.4</v>
      </c>
      <c r="S649" s="212">
        <v>33</v>
      </c>
      <c r="T649" s="212">
        <v>33.755733333333332</v>
      </c>
      <c r="U649" s="213">
        <v>29.652000000000001</v>
      </c>
      <c r="V649" s="212">
        <v>35.299999999999997</v>
      </c>
      <c r="W649" s="212">
        <v>37.200000000000003</v>
      </c>
      <c r="X649" s="212">
        <v>34.6</v>
      </c>
      <c r="Y649" s="209"/>
      <c r="Z649" s="210"/>
      <c r="AA649" s="210"/>
      <c r="AB649" s="210"/>
      <c r="AC649" s="210"/>
      <c r="AD649" s="210"/>
      <c r="AE649" s="210"/>
      <c r="AF649" s="210"/>
      <c r="AG649" s="210"/>
      <c r="AH649" s="210"/>
      <c r="AI649" s="210"/>
      <c r="AJ649" s="210"/>
      <c r="AK649" s="210"/>
      <c r="AL649" s="210"/>
      <c r="AM649" s="210"/>
      <c r="AN649" s="210"/>
      <c r="AO649" s="210"/>
      <c r="AP649" s="210"/>
      <c r="AQ649" s="210"/>
      <c r="AR649" s="210"/>
      <c r="AS649" s="210"/>
      <c r="AT649" s="210"/>
      <c r="AU649" s="210"/>
      <c r="AV649" s="210"/>
      <c r="AW649" s="210"/>
      <c r="AX649" s="210"/>
      <c r="AY649" s="210"/>
      <c r="AZ649" s="210"/>
      <c r="BA649" s="210"/>
      <c r="BB649" s="210"/>
      <c r="BC649" s="210"/>
      <c r="BD649" s="210"/>
      <c r="BE649" s="210"/>
      <c r="BF649" s="210"/>
      <c r="BG649" s="210"/>
      <c r="BH649" s="210"/>
      <c r="BI649" s="210"/>
      <c r="BJ649" s="210"/>
      <c r="BK649" s="210"/>
      <c r="BL649" s="210"/>
      <c r="BM649" s="214"/>
    </row>
    <row r="650" spans="1:65">
      <c r="A650" s="30"/>
      <c r="B650" s="20" t="s">
        <v>255</v>
      </c>
      <c r="C650" s="12"/>
      <c r="D650" s="215">
        <v>34.999999999999993</v>
      </c>
      <c r="E650" s="215">
        <v>34.833333333333336</v>
      </c>
      <c r="F650" s="215">
        <v>32.949999999999996</v>
      </c>
      <c r="G650" s="215">
        <v>33.65</v>
      </c>
      <c r="H650" s="215">
        <v>34.333333333333336</v>
      </c>
      <c r="I650" s="215">
        <v>32.833333333333336</v>
      </c>
      <c r="J650" s="215">
        <v>36.72325</v>
      </c>
      <c r="K650" s="215">
        <v>34</v>
      </c>
      <c r="L650" s="215">
        <v>35.983333333333334</v>
      </c>
      <c r="M650" s="215">
        <v>34.533333333333331</v>
      </c>
      <c r="N650" s="215">
        <v>38.1</v>
      </c>
      <c r="O650" s="215">
        <v>34</v>
      </c>
      <c r="P650" s="215">
        <v>33.5</v>
      </c>
      <c r="Q650" s="215">
        <v>32.833333333333336</v>
      </c>
      <c r="R650" s="215">
        <v>34.916666666666664</v>
      </c>
      <c r="S650" s="215">
        <v>33.93333333333333</v>
      </c>
      <c r="T650" s="215">
        <v>33.639294444444438</v>
      </c>
      <c r="U650" s="215">
        <v>29.547166666666669</v>
      </c>
      <c r="V650" s="215">
        <v>34.716666666666669</v>
      </c>
      <c r="W650" s="215">
        <v>36.233333333333341</v>
      </c>
      <c r="X650" s="215">
        <v>33.733333333333334</v>
      </c>
      <c r="Y650" s="209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  <c r="AJ650" s="210"/>
      <c r="AK650" s="210"/>
      <c r="AL650" s="210"/>
      <c r="AM650" s="210"/>
      <c r="AN650" s="210"/>
      <c r="AO650" s="210"/>
      <c r="AP650" s="210"/>
      <c r="AQ650" s="210"/>
      <c r="AR650" s="210"/>
      <c r="AS650" s="210"/>
      <c r="AT650" s="210"/>
      <c r="AU650" s="210"/>
      <c r="AV650" s="210"/>
      <c r="AW650" s="210"/>
      <c r="AX650" s="210"/>
      <c r="AY650" s="210"/>
      <c r="AZ650" s="210"/>
      <c r="BA650" s="210"/>
      <c r="BB650" s="210"/>
      <c r="BC650" s="210"/>
      <c r="BD650" s="210"/>
      <c r="BE650" s="210"/>
      <c r="BF650" s="210"/>
      <c r="BG650" s="210"/>
      <c r="BH650" s="210"/>
      <c r="BI650" s="210"/>
      <c r="BJ650" s="210"/>
      <c r="BK650" s="210"/>
      <c r="BL650" s="210"/>
      <c r="BM650" s="214"/>
    </row>
    <row r="651" spans="1:65">
      <c r="A651" s="30"/>
      <c r="B651" s="3" t="s">
        <v>256</v>
      </c>
      <c r="C651" s="29"/>
      <c r="D651" s="212">
        <v>34.849999999999994</v>
      </c>
      <c r="E651" s="212">
        <v>35</v>
      </c>
      <c r="F651" s="212">
        <v>33</v>
      </c>
      <c r="G651" s="212">
        <v>33.700000000000003</v>
      </c>
      <c r="H651" s="212">
        <v>34</v>
      </c>
      <c r="I651" s="212">
        <v>33</v>
      </c>
      <c r="J651" s="212">
        <v>36.715249999999997</v>
      </c>
      <c r="K651" s="212">
        <v>33.900000000000006</v>
      </c>
      <c r="L651" s="212">
        <v>36</v>
      </c>
      <c r="M651" s="212">
        <v>34.450000000000003</v>
      </c>
      <c r="N651" s="212">
        <v>37.849999999999994</v>
      </c>
      <c r="O651" s="212">
        <v>34</v>
      </c>
      <c r="P651" s="212">
        <v>33.5</v>
      </c>
      <c r="Q651" s="212">
        <v>33</v>
      </c>
      <c r="R651" s="212">
        <v>34.75</v>
      </c>
      <c r="S651" s="212">
        <v>33.85</v>
      </c>
      <c r="T651" s="212">
        <v>33.619516666666669</v>
      </c>
      <c r="U651" s="212">
        <v>29.617000000000001</v>
      </c>
      <c r="V651" s="212">
        <v>34.700000000000003</v>
      </c>
      <c r="W651" s="212">
        <v>36.25</v>
      </c>
      <c r="X651" s="212">
        <v>33.549999999999997</v>
      </c>
      <c r="Y651" s="209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  <c r="AJ651" s="210"/>
      <c r="AK651" s="210"/>
      <c r="AL651" s="210"/>
      <c r="AM651" s="210"/>
      <c r="AN651" s="210"/>
      <c r="AO651" s="210"/>
      <c r="AP651" s="210"/>
      <c r="AQ651" s="210"/>
      <c r="AR651" s="210"/>
      <c r="AS651" s="210"/>
      <c r="AT651" s="210"/>
      <c r="AU651" s="210"/>
      <c r="AV651" s="210"/>
      <c r="AW651" s="210"/>
      <c r="AX651" s="210"/>
      <c r="AY651" s="210"/>
      <c r="AZ651" s="210"/>
      <c r="BA651" s="210"/>
      <c r="BB651" s="210"/>
      <c r="BC651" s="210"/>
      <c r="BD651" s="210"/>
      <c r="BE651" s="210"/>
      <c r="BF651" s="210"/>
      <c r="BG651" s="210"/>
      <c r="BH651" s="210"/>
      <c r="BI651" s="210"/>
      <c r="BJ651" s="210"/>
      <c r="BK651" s="210"/>
      <c r="BL651" s="210"/>
      <c r="BM651" s="214"/>
    </row>
    <row r="652" spans="1:65">
      <c r="A652" s="30"/>
      <c r="B652" s="3" t="s">
        <v>257</v>
      </c>
      <c r="C652" s="29"/>
      <c r="D652" s="24">
        <v>0.92520268049763166</v>
      </c>
      <c r="E652" s="24">
        <v>0.75542482529148192</v>
      </c>
      <c r="F652" s="24">
        <v>0.68337398253079606</v>
      </c>
      <c r="G652" s="24">
        <v>0.40373258476372759</v>
      </c>
      <c r="H652" s="24">
        <v>0.51639777949432231</v>
      </c>
      <c r="I652" s="24">
        <v>0.752772652709081</v>
      </c>
      <c r="J652" s="24">
        <v>0.41743319824853498</v>
      </c>
      <c r="K652" s="24">
        <v>0.61967733539318859</v>
      </c>
      <c r="L652" s="24">
        <v>0.69689788826388799</v>
      </c>
      <c r="M652" s="24">
        <v>0.3265986323710911</v>
      </c>
      <c r="N652" s="24">
        <v>0.5932958789676519</v>
      </c>
      <c r="O652" s="24">
        <v>0</v>
      </c>
      <c r="P652" s="24">
        <v>0.54772255750516607</v>
      </c>
      <c r="Q652" s="24">
        <v>0.98319208025017502</v>
      </c>
      <c r="R652" s="24">
        <v>1.0925505327748777</v>
      </c>
      <c r="S652" s="24">
        <v>0.66231915770772132</v>
      </c>
      <c r="T652" s="24">
        <v>0.11373061625645846</v>
      </c>
      <c r="U652" s="24">
        <v>0.21667156404721596</v>
      </c>
      <c r="V652" s="24">
        <v>0.60470378423379056</v>
      </c>
      <c r="W652" s="24">
        <v>0.67724933862401582</v>
      </c>
      <c r="X652" s="24">
        <v>0.73120904443713586</v>
      </c>
      <c r="Y652" s="150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3" t="s">
        <v>86</v>
      </c>
      <c r="C653" s="29"/>
      <c r="D653" s="13">
        <v>2.6434362299932339E-2</v>
      </c>
      <c r="E653" s="13">
        <v>2.1686837089707613E-2</v>
      </c>
      <c r="F653" s="13">
        <v>2.0739726328703981E-2</v>
      </c>
      <c r="G653" s="13">
        <v>1.19979965754451E-2</v>
      </c>
      <c r="H653" s="13">
        <v>1.5040712024106473E-2</v>
      </c>
      <c r="I653" s="13">
        <v>2.2927085869312112E-2</v>
      </c>
      <c r="J653" s="13">
        <v>1.1367000422036038E-2</v>
      </c>
      <c r="K653" s="13">
        <v>1.8225803982152605E-2</v>
      </c>
      <c r="L653" s="13">
        <v>1.9367240989269698E-2</v>
      </c>
      <c r="M653" s="13">
        <v>9.4574893543752248E-3</v>
      </c>
      <c r="N653" s="13">
        <v>1.5572070314111598E-2</v>
      </c>
      <c r="O653" s="13">
        <v>0</v>
      </c>
      <c r="P653" s="13">
        <v>1.6349927089706451E-2</v>
      </c>
      <c r="Q653" s="13">
        <v>2.9944936454320049E-2</v>
      </c>
      <c r="R653" s="13">
        <v>3.1290230055605092E-2</v>
      </c>
      <c r="S653" s="13">
        <v>1.9518246297869982E-2</v>
      </c>
      <c r="T653" s="13">
        <v>3.3808858995031978E-3</v>
      </c>
      <c r="U653" s="13">
        <v>7.3330741485833142E-3</v>
      </c>
      <c r="V653" s="13">
        <v>1.7418255906878267E-2</v>
      </c>
      <c r="W653" s="13">
        <v>1.8691334092659127E-2</v>
      </c>
      <c r="X653" s="13">
        <v>2.1676157443788611E-2</v>
      </c>
      <c r="Y653" s="150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3" t="s">
        <v>258</v>
      </c>
      <c r="C654" s="29"/>
      <c r="D654" s="13">
        <v>2.391969406868677E-2</v>
      </c>
      <c r="E654" s="13">
        <v>1.9043886001693267E-2</v>
      </c>
      <c r="F654" s="13">
        <v>-3.6052745155336297E-2</v>
      </c>
      <c r="G654" s="13">
        <v>-1.557435127396245E-2</v>
      </c>
      <c r="H654" s="13">
        <v>4.4164618007120904E-3</v>
      </c>
      <c r="I654" s="13">
        <v>-3.946581080223166E-2</v>
      </c>
      <c r="J654" s="13">
        <v>7.4333111577368882E-2</v>
      </c>
      <c r="K654" s="13">
        <v>-5.3351543332755824E-3</v>
      </c>
      <c r="L654" s="13">
        <v>5.2686961663950038E-2</v>
      </c>
      <c r="M654" s="13">
        <v>1.0267431481104428E-2</v>
      </c>
      <c r="N654" s="13">
        <v>0.11460972411477077</v>
      </c>
      <c r="O654" s="13">
        <v>-5.3351543332755824E-3</v>
      </c>
      <c r="P654" s="13">
        <v>-1.9962578534256759E-2</v>
      </c>
      <c r="Q654" s="13">
        <v>-3.946581080223166E-2</v>
      </c>
      <c r="R654" s="13">
        <v>2.1481790035190018E-2</v>
      </c>
      <c r="S654" s="13">
        <v>-7.2854775600731392E-3</v>
      </c>
      <c r="T654" s="13">
        <v>-1.5887540678799161E-2</v>
      </c>
      <c r="U654" s="13">
        <v>-0.13560211845914738</v>
      </c>
      <c r="V654" s="13">
        <v>1.5630820354797681E-2</v>
      </c>
      <c r="W654" s="13">
        <v>6.0000673764440959E-2</v>
      </c>
      <c r="X654" s="13">
        <v>-1.3136447240465476E-2</v>
      </c>
      <c r="Y654" s="150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30"/>
      <c r="B655" s="46" t="s">
        <v>259</v>
      </c>
      <c r="C655" s="47"/>
      <c r="D655" s="45">
        <v>0.81</v>
      </c>
      <c r="E655" s="45">
        <v>0.67</v>
      </c>
      <c r="F655" s="45">
        <v>0.85</v>
      </c>
      <c r="G655" s="45">
        <v>0.28000000000000003</v>
      </c>
      <c r="H655" s="45">
        <v>0.27</v>
      </c>
      <c r="I655" s="45">
        <v>0.94</v>
      </c>
      <c r="J655" s="45">
        <v>2.2000000000000002</v>
      </c>
      <c r="K655" s="45">
        <v>0</v>
      </c>
      <c r="L655" s="45">
        <v>1.6</v>
      </c>
      <c r="M655" s="45">
        <v>0.43</v>
      </c>
      <c r="N655" s="45">
        <v>3.32</v>
      </c>
      <c r="O655" s="45">
        <v>0</v>
      </c>
      <c r="P655" s="45">
        <v>0.4</v>
      </c>
      <c r="Q655" s="45">
        <v>0.94</v>
      </c>
      <c r="R655" s="45">
        <v>0.74</v>
      </c>
      <c r="S655" s="45">
        <v>0.05</v>
      </c>
      <c r="T655" s="45">
        <v>0.28999999999999998</v>
      </c>
      <c r="U655" s="45">
        <v>3.6</v>
      </c>
      <c r="V655" s="45">
        <v>0.57999999999999996</v>
      </c>
      <c r="W655" s="45">
        <v>1.81</v>
      </c>
      <c r="X655" s="45">
        <v>0.22</v>
      </c>
      <c r="Y655" s="150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B656" s="3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BM656" s="55"/>
    </row>
    <row r="657" spans="1:65" ht="15">
      <c r="B657" s="8" t="s">
        <v>517</v>
      </c>
      <c r="BM657" s="28" t="s">
        <v>66</v>
      </c>
    </row>
    <row r="658" spans="1:65" ht="15">
      <c r="A658" s="25" t="s">
        <v>58</v>
      </c>
      <c r="B658" s="18" t="s">
        <v>108</v>
      </c>
      <c r="C658" s="15" t="s">
        <v>109</v>
      </c>
      <c r="D658" s="16" t="s">
        <v>225</v>
      </c>
      <c r="E658" s="17" t="s">
        <v>225</v>
      </c>
      <c r="F658" s="17" t="s">
        <v>225</v>
      </c>
      <c r="G658" s="17" t="s">
        <v>225</v>
      </c>
      <c r="H658" s="17" t="s">
        <v>225</v>
      </c>
      <c r="I658" s="17" t="s">
        <v>225</v>
      </c>
      <c r="J658" s="17" t="s">
        <v>225</v>
      </c>
      <c r="K658" s="17" t="s">
        <v>225</v>
      </c>
      <c r="L658" s="17" t="s">
        <v>225</v>
      </c>
      <c r="M658" s="17" t="s">
        <v>225</v>
      </c>
      <c r="N658" s="17" t="s">
        <v>225</v>
      </c>
      <c r="O658" s="17" t="s">
        <v>225</v>
      </c>
      <c r="P658" s="17" t="s">
        <v>225</v>
      </c>
      <c r="Q658" s="17" t="s">
        <v>225</v>
      </c>
      <c r="R658" s="17" t="s">
        <v>225</v>
      </c>
      <c r="S658" s="17" t="s">
        <v>225</v>
      </c>
      <c r="T658" s="17" t="s">
        <v>225</v>
      </c>
      <c r="U658" s="17" t="s">
        <v>225</v>
      </c>
      <c r="V658" s="17" t="s">
        <v>225</v>
      </c>
      <c r="W658" s="17" t="s">
        <v>225</v>
      </c>
      <c r="X658" s="17" t="s">
        <v>225</v>
      </c>
      <c r="Y658" s="150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</v>
      </c>
    </row>
    <row r="659" spans="1:65">
      <c r="A659" s="30"/>
      <c r="B659" s="19" t="s">
        <v>226</v>
      </c>
      <c r="C659" s="9" t="s">
        <v>226</v>
      </c>
      <c r="D659" s="148" t="s">
        <v>228</v>
      </c>
      <c r="E659" s="149" t="s">
        <v>229</v>
      </c>
      <c r="F659" s="149" t="s">
        <v>230</v>
      </c>
      <c r="G659" s="149" t="s">
        <v>231</v>
      </c>
      <c r="H659" s="149" t="s">
        <v>232</v>
      </c>
      <c r="I659" s="149" t="s">
        <v>233</v>
      </c>
      <c r="J659" s="149" t="s">
        <v>234</v>
      </c>
      <c r="K659" s="149" t="s">
        <v>235</v>
      </c>
      <c r="L659" s="149" t="s">
        <v>236</v>
      </c>
      <c r="M659" s="149" t="s">
        <v>237</v>
      </c>
      <c r="N659" s="149" t="s">
        <v>238</v>
      </c>
      <c r="O659" s="149" t="s">
        <v>239</v>
      </c>
      <c r="P659" s="149" t="s">
        <v>240</v>
      </c>
      <c r="Q659" s="149" t="s">
        <v>241</v>
      </c>
      <c r="R659" s="149" t="s">
        <v>242</v>
      </c>
      <c r="S659" s="149" t="s">
        <v>243</v>
      </c>
      <c r="T659" s="149" t="s">
        <v>244</v>
      </c>
      <c r="U659" s="149" t="s">
        <v>245</v>
      </c>
      <c r="V659" s="149" t="s">
        <v>246</v>
      </c>
      <c r="W659" s="149" t="s">
        <v>247</v>
      </c>
      <c r="X659" s="149" t="s">
        <v>248</v>
      </c>
      <c r="Y659" s="150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 t="s">
        <v>1</v>
      </c>
    </row>
    <row r="660" spans="1:65">
      <c r="A660" s="30"/>
      <c r="B660" s="19"/>
      <c r="C660" s="9"/>
      <c r="D660" s="10" t="s">
        <v>278</v>
      </c>
      <c r="E660" s="11" t="s">
        <v>262</v>
      </c>
      <c r="F660" s="11" t="s">
        <v>262</v>
      </c>
      <c r="G660" s="11" t="s">
        <v>262</v>
      </c>
      <c r="H660" s="11" t="s">
        <v>279</v>
      </c>
      <c r="I660" s="11" t="s">
        <v>278</v>
      </c>
      <c r="J660" s="11" t="s">
        <v>278</v>
      </c>
      <c r="K660" s="11" t="s">
        <v>279</v>
      </c>
      <c r="L660" s="11" t="s">
        <v>262</v>
      </c>
      <c r="M660" s="11" t="s">
        <v>278</v>
      </c>
      <c r="N660" s="11" t="s">
        <v>278</v>
      </c>
      <c r="O660" s="11" t="s">
        <v>278</v>
      </c>
      <c r="P660" s="11" t="s">
        <v>279</v>
      </c>
      <c r="Q660" s="11" t="s">
        <v>279</v>
      </c>
      <c r="R660" s="11" t="s">
        <v>279</v>
      </c>
      <c r="S660" s="11" t="s">
        <v>262</v>
      </c>
      <c r="T660" s="11" t="s">
        <v>278</v>
      </c>
      <c r="U660" s="11" t="s">
        <v>278</v>
      </c>
      <c r="V660" s="11" t="s">
        <v>279</v>
      </c>
      <c r="W660" s="11" t="s">
        <v>262</v>
      </c>
      <c r="X660" s="11" t="s">
        <v>262</v>
      </c>
      <c r="Y660" s="150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9"/>
      <c r="C661" s="9"/>
      <c r="D661" s="26" t="s">
        <v>280</v>
      </c>
      <c r="E661" s="26" t="s">
        <v>254</v>
      </c>
      <c r="F661" s="26" t="s">
        <v>281</v>
      </c>
      <c r="G661" s="26" t="s">
        <v>281</v>
      </c>
      <c r="H661" s="26" t="s">
        <v>282</v>
      </c>
      <c r="I661" s="26" t="s">
        <v>281</v>
      </c>
      <c r="J661" s="26" t="s">
        <v>283</v>
      </c>
      <c r="K661" s="26" t="s">
        <v>283</v>
      </c>
      <c r="L661" s="26" t="s">
        <v>281</v>
      </c>
      <c r="M661" s="26" t="s">
        <v>282</v>
      </c>
      <c r="N661" s="26" t="s">
        <v>282</v>
      </c>
      <c r="O661" s="26" t="s">
        <v>283</v>
      </c>
      <c r="P661" s="26" t="s">
        <v>283</v>
      </c>
      <c r="Q661" s="26" t="s">
        <v>282</v>
      </c>
      <c r="R661" s="26" t="s">
        <v>281</v>
      </c>
      <c r="S661" s="26" t="s">
        <v>115</v>
      </c>
      <c r="T661" s="26" t="s">
        <v>281</v>
      </c>
      <c r="U661" s="26" t="s">
        <v>280</v>
      </c>
      <c r="V661" s="26" t="s">
        <v>280</v>
      </c>
      <c r="W661" s="26" t="s">
        <v>281</v>
      </c>
      <c r="X661" s="26" t="s">
        <v>281</v>
      </c>
      <c r="Y661" s="150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3</v>
      </c>
    </row>
    <row r="662" spans="1:65">
      <c r="A662" s="30"/>
      <c r="B662" s="18">
        <v>1</v>
      </c>
      <c r="C662" s="14">
        <v>1</v>
      </c>
      <c r="D662" s="230">
        <v>8.5800000000000001E-2</v>
      </c>
      <c r="E662" s="228">
        <v>6.9000000000000006E-2</v>
      </c>
      <c r="F662" s="228">
        <v>6.9999999999999993E-2</v>
      </c>
      <c r="G662" s="228">
        <v>7.2000000000000008E-2</v>
      </c>
      <c r="H662" s="228">
        <v>7.1999999999999995E-2</v>
      </c>
      <c r="I662" s="228">
        <v>7.2999999999999995E-2</v>
      </c>
      <c r="J662" s="230" t="s">
        <v>294</v>
      </c>
      <c r="K662" s="230">
        <v>0.09</v>
      </c>
      <c r="L662" s="228">
        <v>6.7000000000000004E-2</v>
      </c>
      <c r="M662" s="228">
        <v>6.8599999999999994E-2</v>
      </c>
      <c r="N662" s="228">
        <v>6.6600000000000006E-2</v>
      </c>
      <c r="O662" s="228">
        <v>7.2499999999999995E-2</v>
      </c>
      <c r="P662" s="228">
        <v>6.8000000000000005E-2</v>
      </c>
      <c r="Q662" s="228">
        <v>7.8600000000000003E-2</v>
      </c>
      <c r="R662" s="228">
        <v>7.5999999999999998E-2</v>
      </c>
      <c r="S662" s="228">
        <v>7.2000000000000008E-2</v>
      </c>
      <c r="T662" s="228">
        <v>8.1105999999999998E-2</v>
      </c>
      <c r="U662" s="228">
        <v>7.2099999999999997E-2</v>
      </c>
      <c r="V662" s="228">
        <v>7.2000000000000008E-2</v>
      </c>
      <c r="W662" s="228">
        <v>6.8000000000000005E-2</v>
      </c>
      <c r="X662" s="228">
        <v>6.8400000000000002E-2</v>
      </c>
      <c r="Y662" s="205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  <c r="AX662" s="206"/>
      <c r="AY662" s="206"/>
      <c r="AZ662" s="206"/>
      <c r="BA662" s="206"/>
      <c r="BB662" s="206"/>
      <c r="BC662" s="206"/>
      <c r="BD662" s="206"/>
      <c r="BE662" s="206"/>
      <c r="BF662" s="206"/>
      <c r="BG662" s="206"/>
      <c r="BH662" s="206"/>
      <c r="BI662" s="206"/>
      <c r="BJ662" s="206"/>
      <c r="BK662" s="206"/>
      <c r="BL662" s="206"/>
      <c r="BM662" s="231">
        <v>1</v>
      </c>
    </row>
    <row r="663" spans="1:65">
      <c r="A663" s="30"/>
      <c r="B663" s="19">
        <v>1</v>
      </c>
      <c r="C663" s="9">
        <v>2</v>
      </c>
      <c r="D663" s="232">
        <v>8.8999999999999996E-2</v>
      </c>
      <c r="E663" s="24">
        <v>6.7000000000000004E-2</v>
      </c>
      <c r="F663" s="24">
        <v>6.9999999999999993E-2</v>
      </c>
      <c r="G663" s="24">
        <v>7.2000000000000008E-2</v>
      </c>
      <c r="H663" s="24">
        <v>7.0999999999999994E-2</v>
      </c>
      <c r="I663" s="24">
        <v>7.2000000000000008E-2</v>
      </c>
      <c r="J663" s="232" t="s">
        <v>294</v>
      </c>
      <c r="K663" s="232">
        <v>0.08</v>
      </c>
      <c r="L663" s="24">
        <v>6.8999999999999992E-2</v>
      </c>
      <c r="M663" s="24">
        <v>7.0800000000000002E-2</v>
      </c>
      <c r="N663" s="24">
        <v>6.7199999999999996E-2</v>
      </c>
      <c r="O663" s="24">
        <v>7.1500000000000008E-2</v>
      </c>
      <c r="P663" s="24">
        <v>6.7599999999999993E-2</v>
      </c>
      <c r="Q663" s="24">
        <v>7.6499999999999999E-2</v>
      </c>
      <c r="R663" s="24">
        <v>7.5999999999999998E-2</v>
      </c>
      <c r="S663" s="24">
        <v>7.1000000000000008E-2</v>
      </c>
      <c r="T663" s="24">
        <v>8.1670000000000006E-2</v>
      </c>
      <c r="U663" s="24">
        <v>7.1900000000000006E-2</v>
      </c>
      <c r="V663" s="24">
        <v>7.3200000000000001E-2</v>
      </c>
      <c r="W663" s="24">
        <v>6.8000000000000005E-2</v>
      </c>
      <c r="X663" s="24">
        <v>7.0099999999999996E-2</v>
      </c>
      <c r="Y663" s="205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31" t="e">
        <v>#N/A</v>
      </c>
    </row>
    <row r="664" spans="1:65">
      <c r="A664" s="30"/>
      <c r="B664" s="19">
        <v>1</v>
      </c>
      <c r="C664" s="9">
        <v>3</v>
      </c>
      <c r="D664" s="232">
        <v>8.5400000000000004E-2</v>
      </c>
      <c r="E664" s="24">
        <v>7.1999999999999995E-2</v>
      </c>
      <c r="F664" s="24">
        <v>6.8000000000000005E-2</v>
      </c>
      <c r="G664" s="24">
        <v>7.2999999999999995E-2</v>
      </c>
      <c r="H664" s="24">
        <v>7.3999999999999996E-2</v>
      </c>
      <c r="I664" s="24">
        <v>7.2000000000000008E-2</v>
      </c>
      <c r="J664" s="232" t="s">
        <v>294</v>
      </c>
      <c r="K664" s="232">
        <v>0.09</v>
      </c>
      <c r="L664" s="24">
        <v>6.7000000000000004E-2</v>
      </c>
      <c r="M664" s="24">
        <v>7.0500000000000007E-2</v>
      </c>
      <c r="N664" s="24">
        <v>6.6100000000000006E-2</v>
      </c>
      <c r="O664" s="24">
        <v>7.1000000000000008E-2</v>
      </c>
      <c r="P664" s="24">
        <v>6.6799999999999998E-2</v>
      </c>
      <c r="Q664" s="24">
        <v>8.1799999999999998E-2</v>
      </c>
      <c r="R664" s="24">
        <v>7.4999999999999997E-2</v>
      </c>
      <c r="S664" s="24">
        <v>7.1000000000000008E-2</v>
      </c>
      <c r="T664" s="24">
        <v>8.1106999999999999E-2</v>
      </c>
      <c r="U664" s="24">
        <v>7.1300000000000002E-2</v>
      </c>
      <c r="V664" s="24">
        <v>7.9699999999999993E-2</v>
      </c>
      <c r="W664" s="24">
        <v>6.6000000000000003E-2</v>
      </c>
      <c r="X664" s="24">
        <v>6.88E-2</v>
      </c>
      <c r="Y664" s="205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231">
        <v>16</v>
      </c>
    </row>
    <row r="665" spans="1:65">
      <c r="A665" s="30"/>
      <c r="B665" s="19">
        <v>1</v>
      </c>
      <c r="C665" s="9">
        <v>4</v>
      </c>
      <c r="D665" s="232">
        <v>8.8599999999999998E-2</v>
      </c>
      <c r="E665" s="24">
        <v>7.1999999999999995E-2</v>
      </c>
      <c r="F665" s="24">
        <v>7.1000000000000008E-2</v>
      </c>
      <c r="G665" s="24">
        <v>7.3999999999999996E-2</v>
      </c>
      <c r="H665" s="24">
        <v>7.1999999999999995E-2</v>
      </c>
      <c r="I665" s="24">
        <v>7.2999999999999995E-2</v>
      </c>
      <c r="J665" s="232" t="s">
        <v>294</v>
      </c>
      <c r="K665" s="232">
        <v>0.08</v>
      </c>
      <c r="L665" s="24">
        <v>6.7000000000000004E-2</v>
      </c>
      <c r="M665" s="24">
        <v>6.9499999999999992E-2</v>
      </c>
      <c r="N665" s="24">
        <v>6.7900000000000002E-2</v>
      </c>
      <c r="O665" s="24">
        <v>7.0500000000000007E-2</v>
      </c>
      <c r="P665" s="24">
        <v>6.6400000000000001E-2</v>
      </c>
      <c r="Q665" s="24">
        <v>8.4599999999999995E-2</v>
      </c>
      <c r="R665" s="24">
        <v>7.6999999999999999E-2</v>
      </c>
      <c r="S665" s="24">
        <v>7.2000000000000008E-2</v>
      </c>
      <c r="T665" s="24">
        <v>8.1498000000000001E-2</v>
      </c>
      <c r="U665" s="24">
        <v>7.2700000000000001E-2</v>
      </c>
      <c r="V665" s="24">
        <v>7.4499999999999997E-2</v>
      </c>
      <c r="W665" s="24">
        <v>6.7000000000000004E-2</v>
      </c>
      <c r="X665" s="24">
        <v>7.2000000000000008E-2</v>
      </c>
      <c r="Y665" s="205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231">
        <v>7.1969723611111105E-2</v>
      </c>
    </row>
    <row r="666" spans="1:65">
      <c r="A666" s="30"/>
      <c r="B666" s="19">
        <v>1</v>
      </c>
      <c r="C666" s="9">
        <v>5</v>
      </c>
      <c r="D666" s="232">
        <v>8.6199999999999999E-2</v>
      </c>
      <c r="E666" s="24">
        <v>7.0000000000000007E-2</v>
      </c>
      <c r="F666" s="24">
        <v>6.9999999999999993E-2</v>
      </c>
      <c r="G666" s="24">
        <v>7.2999999999999995E-2</v>
      </c>
      <c r="H666" s="24">
        <v>7.3999999999999996E-2</v>
      </c>
      <c r="I666" s="24">
        <v>7.4999999999999997E-2</v>
      </c>
      <c r="J666" s="232" t="s">
        <v>294</v>
      </c>
      <c r="K666" s="232">
        <v>0.08</v>
      </c>
      <c r="L666" s="24">
        <v>6.7000000000000004E-2</v>
      </c>
      <c r="M666" s="24">
        <v>7.0400000000000004E-2</v>
      </c>
      <c r="N666" s="24">
        <v>6.8699999999999997E-2</v>
      </c>
      <c r="O666" s="24">
        <v>7.1000000000000008E-2</v>
      </c>
      <c r="P666" s="24">
        <v>6.7299999999999999E-2</v>
      </c>
      <c r="Q666" s="24">
        <v>8.2000000000000003E-2</v>
      </c>
      <c r="R666" s="24">
        <v>7.6999999999999999E-2</v>
      </c>
      <c r="S666" s="24">
        <v>6.9999999999999993E-2</v>
      </c>
      <c r="T666" s="24">
        <v>8.1678000000000001E-2</v>
      </c>
      <c r="U666" s="24">
        <v>7.1500000000000008E-2</v>
      </c>
      <c r="V666" s="24">
        <v>7.6600000000000001E-2</v>
      </c>
      <c r="W666" s="24">
        <v>6.7000000000000004E-2</v>
      </c>
      <c r="X666" s="24">
        <v>6.93E-2</v>
      </c>
      <c r="Y666" s="205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231">
        <v>99</v>
      </c>
    </row>
    <row r="667" spans="1:65">
      <c r="A667" s="30"/>
      <c r="B667" s="19">
        <v>1</v>
      </c>
      <c r="C667" s="9">
        <v>6</v>
      </c>
      <c r="D667" s="232">
        <v>8.2400000000000001E-2</v>
      </c>
      <c r="E667" s="24">
        <v>7.0999999999999994E-2</v>
      </c>
      <c r="F667" s="24">
        <v>6.9999999999999993E-2</v>
      </c>
      <c r="G667" s="24">
        <v>7.2999999999999995E-2</v>
      </c>
      <c r="H667" s="24">
        <v>7.0000000000000007E-2</v>
      </c>
      <c r="I667" s="24">
        <v>7.3999999999999996E-2</v>
      </c>
      <c r="J667" s="232" t="s">
        <v>294</v>
      </c>
      <c r="K667" s="232">
        <v>0.09</v>
      </c>
      <c r="L667" s="24">
        <v>6.7000000000000004E-2</v>
      </c>
      <c r="M667" s="24">
        <v>7.0099999999999996E-2</v>
      </c>
      <c r="N667" s="24">
        <v>6.7500000000000004E-2</v>
      </c>
      <c r="O667" s="24">
        <v>7.1000000000000008E-2</v>
      </c>
      <c r="P667" s="24">
        <v>6.8400000000000002E-2</v>
      </c>
      <c r="Q667" s="234">
        <v>8.5199999999999998E-2</v>
      </c>
      <c r="R667" s="24">
        <v>7.5999999999999998E-2</v>
      </c>
      <c r="S667" s="24">
        <v>6.9999999999999993E-2</v>
      </c>
      <c r="T667" s="24">
        <v>8.1171150000000011E-2</v>
      </c>
      <c r="U667" s="24">
        <v>7.1599999999999997E-2</v>
      </c>
      <c r="V667" s="24">
        <v>7.640000000000001E-2</v>
      </c>
      <c r="W667" s="24">
        <v>6.8000000000000005E-2</v>
      </c>
      <c r="X667" s="24">
        <v>7.2300000000000003E-2</v>
      </c>
      <c r="Y667" s="205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  <c r="AM667" s="206"/>
      <c r="AN667" s="206"/>
      <c r="AO667" s="206"/>
      <c r="AP667" s="206"/>
      <c r="AQ667" s="206"/>
      <c r="AR667" s="206"/>
      <c r="AS667" s="206"/>
      <c r="AT667" s="206"/>
      <c r="AU667" s="206"/>
      <c r="AV667" s="206"/>
      <c r="AW667" s="206"/>
      <c r="AX667" s="206"/>
      <c r="AY667" s="206"/>
      <c r="AZ667" s="206"/>
      <c r="BA667" s="206"/>
      <c r="BB667" s="206"/>
      <c r="BC667" s="206"/>
      <c r="BD667" s="206"/>
      <c r="BE667" s="206"/>
      <c r="BF667" s="206"/>
      <c r="BG667" s="206"/>
      <c r="BH667" s="206"/>
      <c r="BI667" s="206"/>
      <c r="BJ667" s="206"/>
      <c r="BK667" s="206"/>
      <c r="BL667" s="206"/>
      <c r="BM667" s="56"/>
    </row>
    <row r="668" spans="1:65">
      <c r="A668" s="30"/>
      <c r="B668" s="20" t="s">
        <v>255</v>
      </c>
      <c r="C668" s="12"/>
      <c r="D668" s="233">
        <v>8.6233333333333329E-2</v>
      </c>
      <c r="E668" s="233">
        <v>7.0166666666666669E-2</v>
      </c>
      <c r="F668" s="233">
        <v>6.9833333333333344E-2</v>
      </c>
      <c r="G668" s="233">
        <v>7.2833333333333347E-2</v>
      </c>
      <c r="H668" s="233">
        <v>7.2166666666666671E-2</v>
      </c>
      <c r="I668" s="233">
        <v>7.3166666666666672E-2</v>
      </c>
      <c r="J668" s="233" t="s">
        <v>610</v>
      </c>
      <c r="K668" s="233">
        <v>8.5000000000000006E-2</v>
      </c>
      <c r="L668" s="233">
        <v>6.7333333333333342E-2</v>
      </c>
      <c r="M668" s="233">
        <v>6.9983333333333328E-2</v>
      </c>
      <c r="N668" s="233">
        <v>6.7333333333333342E-2</v>
      </c>
      <c r="O668" s="233">
        <v>7.1250000000000008E-2</v>
      </c>
      <c r="P668" s="233">
        <v>6.7416666666666666E-2</v>
      </c>
      <c r="Q668" s="233">
        <v>8.1450000000000009E-2</v>
      </c>
      <c r="R668" s="233">
        <v>7.6166666666666674E-2</v>
      </c>
      <c r="S668" s="233">
        <v>7.1000000000000008E-2</v>
      </c>
      <c r="T668" s="233">
        <v>8.1371691666666676E-2</v>
      </c>
      <c r="U668" s="233">
        <v>7.1850000000000011E-2</v>
      </c>
      <c r="V668" s="233">
        <v>7.5400000000000009E-2</v>
      </c>
      <c r="W668" s="233">
        <v>6.7333333333333342E-2</v>
      </c>
      <c r="X668" s="233">
        <v>7.0150000000000004E-2</v>
      </c>
      <c r="Y668" s="205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206"/>
      <c r="AJ668" s="206"/>
      <c r="AK668" s="206"/>
      <c r="AL668" s="206"/>
      <c r="AM668" s="206"/>
      <c r="AN668" s="206"/>
      <c r="AO668" s="206"/>
      <c r="AP668" s="206"/>
      <c r="AQ668" s="206"/>
      <c r="AR668" s="206"/>
      <c r="AS668" s="206"/>
      <c r="AT668" s="206"/>
      <c r="AU668" s="206"/>
      <c r="AV668" s="206"/>
      <c r="AW668" s="206"/>
      <c r="AX668" s="206"/>
      <c r="AY668" s="206"/>
      <c r="AZ668" s="206"/>
      <c r="BA668" s="206"/>
      <c r="BB668" s="206"/>
      <c r="BC668" s="206"/>
      <c r="BD668" s="206"/>
      <c r="BE668" s="206"/>
      <c r="BF668" s="206"/>
      <c r="BG668" s="206"/>
      <c r="BH668" s="206"/>
      <c r="BI668" s="206"/>
      <c r="BJ668" s="206"/>
      <c r="BK668" s="206"/>
      <c r="BL668" s="206"/>
      <c r="BM668" s="56"/>
    </row>
    <row r="669" spans="1:65">
      <c r="A669" s="30"/>
      <c r="B669" s="3" t="s">
        <v>256</v>
      </c>
      <c r="C669" s="29"/>
      <c r="D669" s="24">
        <v>8.5999999999999993E-2</v>
      </c>
      <c r="E669" s="24">
        <v>7.0500000000000007E-2</v>
      </c>
      <c r="F669" s="24">
        <v>6.9999999999999993E-2</v>
      </c>
      <c r="G669" s="24">
        <v>7.2999999999999995E-2</v>
      </c>
      <c r="H669" s="24">
        <v>7.1999999999999995E-2</v>
      </c>
      <c r="I669" s="24">
        <v>7.2999999999999995E-2</v>
      </c>
      <c r="J669" s="24" t="s">
        <v>610</v>
      </c>
      <c r="K669" s="24">
        <v>8.4999999999999992E-2</v>
      </c>
      <c r="L669" s="24">
        <v>6.7000000000000004E-2</v>
      </c>
      <c r="M669" s="24">
        <v>7.0250000000000007E-2</v>
      </c>
      <c r="N669" s="24">
        <v>6.7349999999999993E-2</v>
      </c>
      <c r="O669" s="24">
        <v>7.1000000000000008E-2</v>
      </c>
      <c r="P669" s="24">
        <v>6.7449999999999996E-2</v>
      </c>
      <c r="Q669" s="24">
        <v>8.1900000000000001E-2</v>
      </c>
      <c r="R669" s="24">
        <v>7.5999999999999998E-2</v>
      </c>
      <c r="S669" s="24">
        <v>7.1000000000000008E-2</v>
      </c>
      <c r="T669" s="24">
        <v>8.1334575000000006E-2</v>
      </c>
      <c r="U669" s="24">
        <v>7.1750000000000008E-2</v>
      </c>
      <c r="V669" s="24">
        <v>7.5450000000000003E-2</v>
      </c>
      <c r="W669" s="24">
        <v>6.7500000000000004E-2</v>
      </c>
      <c r="X669" s="24">
        <v>6.9699999999999998E-2</v>
      </c>
      <c r="Y669" s="205"/>
      <c r="Z669" s="206"/>
      <c r="AA669" s="206"/>
      <c r="AB669" s="206"/>
      <c r="AC669" s="206"/>
      <c r="AD669" s="206"/>
      <c r="AE669" s="206"/>
      <c r="AF669" s="206"/>
      <c r="AG669" s="206"/>
      <c r="AH669" s="206"/>
      <c r="AI669" s="206"/>
      <c r="AJ669" s="206"/>
      <c r="AK669" s="206"/>
      <c r="AL669" s="206"/>
      <c r="AM669" s="206"/>
      <c r="AN669" s="206"/>
      <c r="AO669" s="206"/>
      <c r="AP669" s="206"/>
      <c r="AQ669" s="206"/>
      <c r="AR669" s="206"/>
      <c r="AS669" s="206"/>
      <c r="AT669" s="206"/>
      <c r="AU669" s="206"/>
      <c r="AV669" s="206"/>
      <c r="AW669" s="206"/>
      <c r="AX669" s="206"/>
      <c r="AY669" s="206"/>
      <c r="AZ669" s="206"/>
      <c r="BA669" s="206"/>
      <c r="BB669" s="206"/>
      <c r="BC669" s="206"/>
      <c r="BD669" s="206"/>
      <c r="BE669" s="206"/>
      <c r="BF669" s="206"/>
      <c r="BG669" s="206"/>
      <c r="BH669" s="206"/>
      <c r="BI669" s="206"/>
      <c r="BJ669" s="206"/>
      <c r="BK669" s="206"/>
      <c r="BL669" s="206"/>
      <c r="BM669" s="56"/>
    </row>
    <row r="670" spans="1:65">
      <c r="A670" s="30"/>
      <c r="B670" s="3" t="s">
        <v>257</v>
      </c>
      <c r="C670" s="29"/>
      <c r="D670" s="24">
        <v>2.401388487243715E-3</v>
      </c>
      <c r="E670" s="24">
        <v>1.9407902170679467E-3</v>
      </c>
      <c r="F670" s="24">
        <v>9.8319208025017405E-4</v>
      </c>
      <c r="G670" s="24">
        <v>7.5277265270907545E-4</v>
      </c>
      <c r="H670" s="24">
        <v>1.6020819787597197E-3</v>
      </c>
      <c r="I670" s="24">
        <v>1.1690451944500076E-3</v>
      </c>
      <c r="J670" s="24" t="s">
        <v>610</v>
      </c>
      <c r="K670" s="24">
        <v>5.4772255750516587E-3</v>
      </c>
      <c r="L670" s="24">
        <v>8.1649658092772118E-4</v>
      </c>
      <c r="M670" s="24">
        <v>8.0849654709632107E-4</v>
      </c>
      <c r="N670" s="24">
        <v>9.2664268554101326E-4</v>
      </c>
      <c r="O670" s="24">
        <v>6.8920243760450665E-4</v>
      </c>
      <c r="P670" s="24">
        <v>7.4408780843840503E-4</v>
      </c>
      <c r="Q670" s="24">
        <v>3.3774250546829295E-3</v>
      </c>
      <c r="R670" s="24">
        <v>7.5277265270908163E-4</v>
      </c>
      <c r="S670" s="24">
        <v>8.9442719099992285E-4</v>
      </c>
      <c r="T670" s="24">
        <v>2.7554932483435173E-4</v>
      </c>
      <c r="U670" s="24">
        <v>5.0497524691810267E-4</v>
      </c>
      <c r="V670" s="24">
        <v>2.761883415352643E-3</v>
      </c>
      <c r="W670" s="24">
        <v>8.1649658092772682E-4</v>
      </c>
      <c r="X670" s="24">
        <v>1.6525737502453581E-3</v>
      </c>
      <c r="Y670" s="205"/>
      <c r="Z670" s="206"/>
      <c r="AA670" s="206"/>
      <c r="AB670" s="206"/>
      <c r="AC670" s="206"/>
      <c r="AD670" s="206"/>
      <c r="AE670" s="206"/>
      <c r="AF670" s="206"/>
      <c r="AG670" s="206"/>
      <c r="AH670" s="206"/>
      <c r="AI670" s="206"/>
      <c r="AJ670" s="206"/>
      <c r="AK670" s="206"/>
      <c r="AL670" s="206"/>
      <c r="AM670" s="206"/>
      <c r="AN670" s="206"/>
      <c r="AO670" s="206"/>
      <c r="AP670" s="206"/>
      <c r="AQ670" s="206"/>
      <c r="AR670" s="206"/>
      <c r="AS670" s="206"/>
      <c r="AT670" s="206"/>
      <c r="AU670" s="206"/>
      <c r="AV670" s="206"/>
      <c r="AW670" s="206"/>
      <c r="AX670" s="206"/>
      <c r="AY670" s="206"/>
      <c r="AZ670" s="206"/>
      <c r="BA670" s="206"/>
      <c r="BB670" s="206"/>
      <c r="BC670" s="206"/>
      <c r="BD670" s="206"/>
      <c r="BE670" s="206"/>
      <c r="BF670" s="206"/>
      <c r="BG670" s="206"/>
      <c r="BH670" s="206"/>
      <c r="BI670" s="206"/>
      <c r="BJ670" s="206"/>
      <c r="BK670" s="206"/>
      <c r="BL670" s="206"/>
      <c r="BM670" s="56"/>
    </row>
    <row r="671" spans="1:65">
      <c r="A671" s="30"/>
      <c r="B671" s="3" t="s">
        <v>86</v>
      </c>
      <c r="C671" s="29"/>
      <c r="D671" s="13">
        <v>2.7847566531624065E-2</v>
      </c>
      <c r="E671" s="13">
        <v>2.7659718057975485E-2</v>
      </c>
      <c r="F671" s="13">
        <v>1.4079122867544256E-2</v>
      </c>
      <c r="G671" s="13">
        <v>1.0335551295776778E-2</v>
      </c>
      <c r="H671" s="13">
        <v>2.2199750283044613E-2</v>
      </c>
      <c r="I671" s="13">
        <v>1.5977838648519465E-2</v>
      </c>
      <c r="J671" s="13" t="s">
        <v>610</v>
      </c>
      <c r="K671" s="13">
        <v>6.4437947941784215E-2</v>
      </c>
      <c r="L671" s="13">
        <v>1.2126186845461203E-2</v>
      </c>
      <c r="M671" s="13">
        <v>1.1552701315975057E-2</v>
      </c>
      <c r="N671" s="13">
        <v>1.3762020082292273E-2</v>
      </c>
      <c r="O671" s="13">
        <v>9.6730166681334249E-3</v>
      </c>
      <c r="P671" s="13">
        <v>1.1037149198097479E-2</v>
      </c>
      <c r="Q671" s="13">
        <v>4.1466237626555297E-2</v>
      </c>
      <c r="R671" s="13">
        <v>9.8832295760492104E-3</v>
      </c>
      <c r="S671" s="13">
        <v>1.2597566070421447E-2</v>
      </c>
      <c r="T671" s="13">
        <v>3.3863044898110248E-3</v>
      </c>
      <c r="U671" s="13">
        <v>7.0281871526527845E-3</v>
      </c>
      <c r="V671" s="13">
        <v>3.6629753519265819E-2</v>
      </c>
      <c r="W671" s="13">
        <v>1.2126186845461288E-2</v>
      </c>
      <c r="X671" s="13">
        <v>2.3557715612906031E-2</v>
      </c>
      <c r="Y671" s="150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3" t="s">
        <v>258</v>
      </c>
      <c r="C672" s="29"/>
      <c r="D672" s="13">
        <v>0.19818903014406075</v>
      </c>
      <c r="E672" s="13">
        <v>-2.5052992480383396E-2</v>
      </c>
      <c r="F672" s="13">
        <v>-2.9684569713255504E-2</v>
      </c>
      <c r="G672" s="13">
        <v>1.1999625382595136E-2</v>
      </c>
      <c r="H672" s="13">
        <v>2.7364709168504753E-3</v>
      </c>
      <c r="I672" s="13">
        <v>1.6631202615467355E-2</v>
      </c>
      <c r="J672" s="13" t="s">
        <v>610</v>
      </c>
      <c r="K672" s="13">
        <v>0.18105219438243347</v>
      </c>
      <c r="L672" s="13">
        <v>-6.4421398959797704E-2</v>
      </c>
      <c r="M672" s="13">
        <v>-2.7600359958463216E-2</v>
      </c>
      <c r="N672" s="13">
        <v>-6.4421398959797704E-2</v>
      </c>
      <c r="O672" s="13">
        <v>-1.0000366473548405E-2</v>
      </c>
      <c r="P672" s="13">
        <v>-6.3263504651579816E-2</v>
      </c>
      <c r="Q672" s="13">
        <v>0.13172589685234359</v>
      </c>
      <c r="R672" s="13">
        <v>5.8315397711317773E-2</v>
      </c>
      <c r="S672" s="13">
        <v>-1.3474049398202625E-2</v>
      </c>
      <c r="T672" s="13">
        <v>0.13063782357091114</v>
      </c>
      <c r="U672" s="13">
        <v>-1.6635274543782552E-3</v>
      </c>
      <c r="V672" s="13">
        <v>4.7662770075711736E-2</v>
      </c>
      <c r="W672" s="13">
        <v>-6.4421398959797704E-2</v>
      </c>
      <c r="X672" s="13">
        <v>-2.5284571342026996E-2</v>
      </c>
      <c r="Y672" s="150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30"/>
      <c r="B673" s="46" t="s">
        <v>259</v>
      </c>
      <c r="C673" s="47"/>
      <c r="D673" s="45">
        <v>2.64</v>
      </c>
      <c r="E673" s="45">
        <v>0.19</v>
      </c>
      <c r="F673" s="45">
        <v>0.25</v>
      </c>
      <c r="G673" s="45">
        <v>0.28000000000000003</v>
      </c>
      <c r="H673" s="45">
        <v>0.16</v>
      </c>
      <c r="I673" s="45">
        <v>0.34</v>
      </c>
      <c r="J673" s="45">
        <v>12.52</v>
      </c>
      <c r="K673" s="45">
        <v>2.42</v>
      </c>
      <c r="L673" s="45">
        <v>0.69</v>
      </c>
      <c r="M673" s="45">
        <v>0.22</v>
      </c>
      <c r="N673" s="45">
        <v>0.69</v>
      </c>
      <c r="O673" s="45">
        <v>0</v>
      </c>
      <c r="P673" s="45">
        <v>0.67</v>
      </c>
      <c r="Q673" s="45">
        <v>1.79</v>
      </c>
      <c r="R673" s="45">
        <v>0.86</v>
      </c>
      <c r="S673" s="45">
        <v>0.04</v>
      </c>
      <c r="T673" s="45">
        <v>1.78</v>
      </c>
      <c r="U673" s="45">
        <v>0.11</v>
      </c>
      <c r="V673" s="45">
        <v>0.73</v>
      </c>
      <c r="W673" s="45">
        <v>0.69</v>
      </c>
      <c r="X673" s="45">
        <v>0.19</v>
      </c>
      <c r="Y673" s="150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B674" s="3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BM674" s="55"/>
    </row>
    <row r="675" spans="1:65" ht="15">
      <c r="B675" s="8" t="s">
        <v>518</v>
      </c>
      <c r="BM675" s="28" t="s">
        <v>66</v>
      </c>
    </row>
    <row r="676" spans="1:65" ht="15">
      <c r="A676" s="25" t="s">
        <v>37</v>
      </c>
      <c r="B676" s="18" t="s">
        <v>108</v>
      </c>
      <c r="C676" s="15" t="s">
        <v>109</v>
      </c>
      <c r="D676" s="16" t="s">
        <v>225</v>
      </c>
      <c r="E676" s="17" t="s">
        <v>225</v>
      </c>
      <c r="F676" s="17" t="s">
        <v>225</v>
      </c>
      <c r="G676" s="17" t="s">
        <v>225</v>
      </c>
      <c r="H676" s="17" t="s">
        <v>225</v>
      </c>
      <c r="I676" s="17" t="s">
        <v>225</v>
      </c>
      <c r="J676" s="17" t="s">
        <v>225</v>
      </c>
      <c r="K676" s="17" t="s">
        <v>225</v>
      </c>
      <c r="L676" s="17" t="s">
        <v>225</v>
      </c>
      <c r="M676" s="17" t="s">
        <v>225</v>
      </c>
      <c r="N676" s="17" t="s">
        <v>225</v>
      </c>
      <c r="O676" s="17" t="s">
        <v>225</v>
      </c>
      <c r="P676" s="17" t="s">
        <v>225</v>
      </c>
      <c r="Q676" s="17" t="s">
        <v>225</v>
      </c>
      <c r="R676" s="17" t="s">
        <v>225</v>
      </c>
      <c r="S676" s="17" t="s">
        <v>225</v>
      </c>
      <c r="T676" s="17" t="s">
        <v>225</v>
      </c>
      <c r="U676" s="17" t="s">
        <v>225</v>
      </c>
      <c r="V676" s="17" t="s">
        <v>225</v>
      </c>
      <c r="W676" s="17" t="s">
        <v>225</v>
      </c>
      <c r="X676" s="150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1</v>
      </c>
    </row>
    <row r="677" spans="1:65">
      <c r="A677" s="30"/>
      <c r="B677" s="19" t="s">
        <v>226</v>
      </c>
      <c r="C677" s="9" t="s">
        <v>226</v>
      </c>
      <c r="D677" s="148" t="s">
        <v>228</v>
      </c>
      <c r="E677" s="149" t="s">
        <v>229</v>
      </c>
      <c r="F677" s="149" t="s">
        <v>230</v>
      </c>
      <c r="G677" s="149" t="s">
        <v>231</v>
      </c>
      <c r="H677" s="149" t="s">
        <v>232</v>
      </c>
      <c r="I677" s="149" t="s">
        <v>233</v>
      </c>
      <c r="J677" s="149" t="s">
        <v>234</v>
      </c>
      <c r="K677" s="149" t="s">
        <v>235</v>
      </c>
      <c r="L677" s="149" t="s">
        <v>236</v>
      </c>
      <c r="M677" s="149" t="s">
        <v>237</v>
      </c>
      <c r="N677" s="149" t="s">
        <v>238</v>
      </c>
      <c r="O677" s="149" t="s">
        <v>240</v>
      </c>
      <c r="P677" s="149" t="s">
        <v>241</v>
      </c>
      <c r="Q677" s="149" t="s">
        <v>242</v>
      </c>
      <c r="R677" s="149" t="s">
        <v>243</v>
      </c>
      <c r="S677" s="149" t="s">
        <v>244</v>
      </c>
      <c r="T677" s="149" t="s">
        <v>245</v>
      </c>
      <c r="U677" s="149" t="s">
        <v>246</v>
      </c>
      <c r="V677" s="149" t="s">
        <v>247</v>
      </c>
      <c r="W677" s="149" t="s">
        <v>248</v>
      </c>
      <c r="X677" s="150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 t="s">
        <v>3</v>
      </c>
    </row>
    <row r="678" spans="1:65">
      <c r="A678" s="30"/>
      <c r="B678" s="19"/>
      <c r="C678" s="9"/>
      <c r="D678" s="10" t="s">
        <v>262</v>
      </c>
      <c r="E678" s="11" t="s">
        <v>262</v>
      </c>
      <c r="F678" s="11" t="s">
        <v>262</v>
      </c>
      <c r="G678" s="11" t="s">
        <v>262</v>
      </c>
      <c r="H678" s="11" t="s">
        <v>279</v>
      </c>
      <c r="I678" s="11" t="s">
        <v>278</v>
      </c>
      <c r="J678" s="11" t="s">
        <v>278</v>
      </c>
      <c r="K678" s="11" t="s">
        <v>279</v>
      </c>
      <c r="L678" s="11" t="s">
        <v>262</v>
      </c>
      <c r="M678" s="11" t="s">
        <v>262</v>
      </c>
      <c r="N678" s="11" t="s">
        <v>262</v>
      </c>
      <c r="O678" s="11" t="s">
        <v>279</v>
      </c>
      <c r="P678" s="11" t="s">
        <v>279</v>
      </c>
      <c r="Q678" s="11" t="s">
        <v>279</v>
      </c>
      <c r="R678" s="11" t="s">
        <v>262</v>
      </c>
      <c r="S678" s="11" t="s">
        <v>278</v>
      </c>
      <c r="T678" s="11" t="s">
        <v>278</v>
      </c>
      <c r="U678" s="11" t="s">
        <v>279</v>
      </c>
      <c r="V678" s="11" t="s">
        <v>262</v>
      </c>
      <c r="W678" s="11" t="s">
        <v>262</v>
      </c>
      <c r="X678" s="150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0</v>
      </c>
    </row>
    <row r="679" spans="1:65">
      <c r="A679" s="30"/>
      <c r="B679" s="19"/>
      <c r="C679" s="9"/>
      <c r="D679" s="26" t="s">
        <v>280</v>
      </c>
      <c r="E679" s="26" t="s">
        <v>254</v>
      </c>
      <c r="F679" s="26" t="s">
        <v>281</v>
      </c>
      <c r="G679" s="26" t="s">
        <v>281</v>
      </c>
      <c r="H679" s="26" t="s">
        <v>282</v>
      </c>
      <c r="I679" s="26" t="s">
        <v>281</v>
      </c>
      <c r="J679" s="26" t="s">
        <v>283</v>
      </c>
      <c r="K679" s="26" t="s">
        <v>283</v>
      </c>
      <c r="L679" s="26" t="s">
        <v>281</v>
      </c>
      <c r="M679" s="26" t="s">
        <v>282</v>
      </c>
      <c r="N679" s="26" t="s">
        <v>282</v>
      </c>
      <c r="O679" s="26" t="s">
        <v>283</v>
      </c>
      <c r="P679" s="26" t="s">
        <v>282</v>
      </c>
      <c r="Q679" s="26" t="s">
        <v>281</v>
      </c>
      <c r="R679" s="26" t="s">
        <v>115</v>
      </c>
      <c r="S679" s="26" t="s">
        <v>281</v>
      </c>
      <c r="T679" s="26" t="s">
        <v>280</v>
      </c>
      <c r="U679" s="26" t="s">
        <v>280</v>
      </c>
      <c r="V679" s="26" t="s">
        <v>281</v>
      </c>
      <c r="W679" s="26" t="s">
        <v>281</v>
      </c>
      <c r="X679" s="150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0</v>
      </c>
    </row>
    <row r="680" spans="1:65">
      <c r="A680" s="30"/>
      <c r="B680" s="18">
        <v>1</v>
      </c>
      <c r="C680" s="14">
        <v>1</v>
      </c>
      <c r="D680" s="216">
        <v>112</v>
      </c>
      <c r="E680" s="216">
        <v>101.04</v>
      </c>
      <c r="F680" s="216">
        <v>100</v>
      </c>
      <c r="G680" s="216">
        <v>101</v>
      </c>
      <c r="H680" s="216">
        <v>108.5</v>
      </c>
      <c r="I680" s="216">
        <v>108</v>
      </c>
      <c r="J680" s="216">
        <v>98.87299999999999</v>
      </c>
      <c r="K680" s="216">
        <v>108</v>
      </c>
      <c r="L680" s="216">
        <v>101</v>
      </c>
      <c r="M680" s="216">
        <v>108.4</v>
      </c>
      <c r="N680" s="216">
        <v>110.2</v>
      </c>
      <c r="O680" s="216">
        <v>103</v>
      </c>
      <c r="P680" s="216">
        <v>105</v>
      </c>
      <c r="Q680" s="216">
        <v>99.8</v>
      </c>
      <c r="R680" s="216">
        <v>106.5</v>
      </c>
      <c r="S680" s="216">
        <v>96.946666666666701</v>
      </c>
      <c r="T680" s="217">
        <v>89.212000000000003</v>
      </c>
      <c r="U680" s="216">
        <v>103</v>
      </c>
      <c r="V680" s="216">
        <v>99.8</v>
      </c>
      <c r="W680" s="235">
        <v>103.35</v>
      </c>
      <c r="X680" s="218"/>
      <c r="Y680" s="219"/>
      <c r="Z680" s="219"/>
      <c r="AA680" s="219"/>
      <c r="AB680" s="219"/>
      <c r="AC680" s="219"/>
      <c r="AD680" s="219"/>
      <c r="AE680" s="219"/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19"/>
      <c r="AR680" s="219"/>
      <c r="AS680" s="219"/>
      <c r="AT680" s="219"/>
      <c r="AU680" s="219"/>
      <c r="AV680" s="219"/>
      <c r="AW680" s="219"/>
      <c r="AX680" s="219"/>
      <c r="AY680" s="219"/>
      <c r="AZ680" s="219"/>
      <c r="BA680" s="219"/>
      <c r="BB680" s="219"/>
      <c r="BC680" s="219"/>
      <c r="BD680" s="219"/>
      <c r="BE680" s="219"/>
      <c r="BF680" s="219"/>
      <c r="BG680" s="219"/>
      <c r="BH680" s="219"/>
      <c r="BI680" s="219"/>
      <c r="BJ680" s="219"/>
      <c r="BK680" s="219"/>
      <c r="BL680" s="219"/>
      <c r="BM680" s="220">
        <v>1</v>
      </c>
    </row>
    <row r="681" spans="1:65">
      <c r="A681" s="30"/>
      <c r="B681" s="19">
        <v>1</v>
      </c>
      <c r="C681" s="9">
        <v>2</v>
      </c>
      <c r="D681" s="221">
        <v>110</v>
      </c>
      <c r="E681" s="221">
        <v>102.97</v>
      </c>
      <c r="F681" s="221">
        <v>102.5</v>
      </c>
      <c r="G681" s="221">
        <v>101.5</v>
      </c>
      <c r="H681" s="221">
        <v>105.7</v>
      </c>
      <c r="I681" s="221">
        <v>104</v>
      </c>
      <c r="J681" s="221">
        <v>100.21550000000001</v>
      </c>
      <c r="K681" s="221">
        <v>107</v>
      </c>
      <c r="L681" s="221">
        <v>104</v>
      </c>
      <c r="M681" s="221">
        <v>110.2</v>
      </c>
      <c r="N681" s="221">
        <v>110.3</v>
      </c>
      <c r="O681" s="221">
        <v>103</v>
      </c>
      <c r="P681" s="221">
        <v>103</v>
      </c>
      <c r="Q681" s="221">
        <v>97.5</v>
      </c>
      <c r="R681" s="221">
        <v>103.5</v>
      </c>
      <c r="S681" s="221">
        <v>96.913333333333341</v>
      </c>
      <c r="T681" s="222">
        <v>89.343999999999994</v>
      </c>
      <c r="U681" s="221">
        <v>102</v>
      </c>
      <c r="V681" s="221">
        <v>99.3</v>
      </c>
      <c r="W681" s="221">
        <v>109.72</v>
      </c>
      <c r="X681" s="218"/>
      <c r="Y681" s="219"/>
      <c r="Z681" s="219"/>
      <c r="AA681" s="219"/>
      <c r="AB681" s="219"/>
      <c r="AC681" s="219"/>
      <c r="AD681" s="219"/>
      <c r="AE681" s="219"/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19"/>
      <c r="AR681" s="219"/>
      <c r="AS681" s="219"/>
      <c r="AT681" s="219"/>
      <c r="AU681" s="219"/>
      <c r="AV681" s="219"/>
      <c r="AW681" s="219"/>
      <c r="AX681" s="219"/>
      <c r="AY681" s="219"/>
      <c r="AZ681" s="219"/>
      <c r="BA681" s="219"/>
      <c r="BB681" s="219"/>
      <c r="BC681" s="219"/>
      <c r="BD681" s="219"/>
      <c r="BE681" s="219"/>
      <c r="BF681" s="219"/>
      <c r="BG681" s="219"/>
      <c r="BH681" s="219"/>
      <c r="BI681" s="219"/>
      <c r="BJ681" s="219"/>
      <c r="BK681" s="219"/>
      <c r="BL681" s="219"/>
      <c r="BM681" s="220">
        <v>28</v>
      </c>
    </row>
    <row r="682" spans="1:65">
      <c r="A682" s="30"/>
      <c r="B682" s="19">
        <v>1</v>
      </c>
      <c r="C682" s="9">
        <v>3</v>
      </c>
      <c r="D682" s="221">
        <v>103</v>
      </c>
      <c r="E682" s="221">
        <v>103.57</v>
      </c>
      <c r="F682" s="221">
        <v>99.4</v>
      </c>
      <c r="G682" s="221">
        <v>102</v>
      </c>
      <c r="H682" s="221">
        <v>105.1</v>
      </c>
      <c r="I682" s="221">
        <v>105</v>
      </c>
      <c r="J682" s="221">
        <v>101.396</v>
      </c>
      <c r="K682" s="221">
        <v>109</v>
      </c>
      <c r="L682" s="221">
        <v>104.5</v>
      </c>
      <c r="M682" s="221">
        <v>109.3</v>
      </c>
      <c r="N682" s="221">
        <v>110.3</v>
      </c>
      <c r="O682" s="221">
        <v>104</v>
      </c>
      <c r="P682" s="221">
        <v>101</v>
      </c>
      <c r="Q682" s="221">
        <v>97</v>
      </c>
      <c r="R682" s="221">
        <v>103.5</v>
      </c>
      <c r="S682" s="221">
        <v>96.65000000000002</v>
      </c>
      <c r="T682" s="222">
        <v>89.411000000000001</v>
      </c>
      <c r="U682" s="221">
        <v>103</v>
      </c>
      <c r="V682" s="221">
        <v>98.1</v>
      </c>
      <c r="W682" s="221">
        <v>107.96</v>
      </c>
      <c r="X682" s="218"/>
      <c r="Y682" s="219"/>
      <c r="Z682" s="219"/>
      <c r="AA682" s="219"/>
      <c r="AB682" s="219"/>
      <c r="AC682" s="219"/>
      <c r="AD682" s="219"/>
      <c r="AE682" s="219"/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19"/>
      <c r="AR682" s="219"/>
      <c r="AS682" s="219"/>
      <c r="AT682" s="219"/>
      <c r="AU682" s="219"/>
      <c r="AV682" s="219"/>
      <c r="AW682" s="219"/>
      <c r="AX682" s="219"/>
      <c r="AY682" s="219"/>
      <c r="AZ682" s="219"/>
      <c r="BA682" s="219"/>
      <c r="BB682" s="219"/>
      <c r="BC682" s="219"/>
      <c r="BD682" s="219"/>
      <c r="BE682" s="219"/>
      <c r="BF682" s="219"/>
      <c r="BG682" s="219"/>
      <c r="BH682" s="219"/>
      <c r="BI682" s="219"/>
      <c r="BJ682" s="219"/>
      <c r="BK682" s="219"/>
      <c r="BL682" s="219"/>
      <c r="BM682" s="220">
        <v>16</v>
      </c>
    </row>
    <row r="683" spans="1:65">
      <c r="A683" s="30"/>
      <c r="B683" s="19">
        <v>1</v>
      </c>
      <c r="C683" s="9">
        <v>4</v>
      </c>
      <c r="D683" s="221">
        <v>110</v>
      </c>
      <c r="E683" s="221">
        <v>106.47</v>
      </c>
      <c r="F683" s="221">
        <v>100.5</v>
      </c>
      <c r="G683" s="221">
        <v>100.5</v>
      </c>
      <c r="H683" s="221">
        <v>106</v>
      </c>
      <c r="I683" s="221">
        <v>106</v>
      </c>
      <c r="J683" s="221">
        <v>100.15450000000001</v>
      </c>
      <c r="K683" s="221">
        <v>109</v>
      </c>
      <c r="L683" s="221">
        <v>101</v>
      </c>
      <c r="M683" s="221">
        <v>109.9</v>
      </c>
      <c r="N683" s="221">
        <v>111.8</v>
      </c>
      <c r="O683" s="221">
        <v>103</v>
      </c>
      <c r="P683" s="221">
        <v>109</v>
      </c>
      <c r="Q683" s="221">
        <v>99.4</v>
      </c>
      <c r="R683" s="221">
        <v>107.5</v>
      </c>
      <c r="S683" s="221">
        <v>97.24</v>
      </c>
      <c r="T683" s="222">
        <v>89.406000000000006</v>
      </c>
      <c r="U683" s="221">
        <v>102</v>
      </c>
      <c r="V683" s="221">
        <v>96.3</v>
      </c>
      <c r="W683" s="221">
        <v>111.4</v>
      </c>
      <c r="X683" s="218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19"/>
      <c r="AT683" s="219"/>
      <c r="AU683" s="219"/>
      <c r="AV683" s="219"/>
      <c r="AW683" s="219"/>
      <c r="AX683" s="219"/>
      <c r="AY683" s="219"/>
      <c r="AZ683" s="219"/>
      <c r="BA683" s="219"/>
      <c r="BB683" s="219"/>
      <c r="BC683" s="219"/>
      <c r="BD683" s="219"/>
      <c r="BE683" s="219"/>
      <c r="BF683" s="219"/>
      <c r="BG683" s="219"/>
      <c r="BH683" s="219"/>
      <c r="BI683" s="219"/>
      <c r="BJ683" s="219"/>
      <c r="BK683" s="219"/>
      <c r="BL683" s="219"/>
      <c r="BM683" s="220">
        <v>104.34043421052631</v>
      </c>
    </row>
    <row r="684" spans="1:65">
      <c r="A684" s="30"/>
      <c r="B684" s="19">
        <v>1</v>
      </c>
      <c r="C684" s="9">
        <v>5</v>
      </c>
      <c r="D684" s="221">
        <v>108</v>
      </c>
      <c r="E684" s="221">
        <v>106.04</v>
      </c>
      <c r="F684" s="221">
        <v>102.5</v>
      </c>
      <c r="G684" s="221">
        <v>103</v>
      </c>
      <c r="H684" s="221">
        <v>108.9</v>
      </c>
      <c r="I684" s="221">
        <v>108</v>
      </c>
      <c r="J684" s="221">
        <v>100.27799999999999</v>
      </c>
      <c r="K684" s="221">
        <v>110</v>
      </c>
      <c r="L684" s="221">
        <v>104.5</v>
      </c>
      <c r="M684" s="221">
        <v>110.6</v>
      </c>
      <c r="N684" s="223">
        <v>114.7</v>
      </c>
      <c r="O684" s="221">
        <v>105</v>
      </c>
      <c r="P684" s="221">
        <v>110</v>
      </c>
      <c r="Q684" s="221">
        <v>98.5</v>
      </c>
      <c r="R684" s="221">
        <v>107</v>
      </c>
      <c r="S684" s="221">
        <v>97.156666666666695</v>
      </c>
      <c r="T684" s="222">
        <v>89.311999999999998</v>
      </c>
      <c r="U684" s="221">
        <v>103</v>
      </c>
      <c r="V684" s="221">
        <v>99.3</v>
      </c>
      <c r="W684" s="221">
        <v>109.77</v>
      </c>
      <c r="X684" s="218"/>
      <c r="Y684" s="219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  <c r="AX684" s="219"/>
      <c r="AY684" s="219"/>
      <c r="AZ684" s="219"/>
      <c r="BA684" s="219"/>
      <c r="BB684" s="219"/>
      <c r="BC684" s="219"/>
      <c r="BD684" s="219"/>
      <c r="BE684" s="219"/>
      <c r="BF684" s="219"/>
      <c r="BG684" s="219"/>
      <c r="BH684" s="219"/>
      <c r="BI684" s="219"/>
      <c r="BJ684" s="219"/>
      <c r="BK684" s="219"/>
      <c r="BL684" s="219"/>
      <c r="BM684" s="220">
        <v>100</v>
      </c>
    </row>
    <row r="685" spans="1:65">
      <c r="A685" s="30"/>
      <c r="B685" s="19">
        <v>1</v>
      </c>
      <c r="C685" s="9">
        <v>6</v>
      </c>
      <c r="D685" s="221">
        <v>108</v>
      </c>
      <c r="E685" s="221">
        <v>106.95</v>
      </c>
      <c r="F685" s="221">
        <v>103.5</v>
      </c>
      <c r="G685" s="221">
        <v>101</v>
      </c>
      <c r="H685" s="221">
        <v>107</v>
      </c>
      <c r="I685" s="221">
        <v>107</v>
      </c>
      <c r="J685" s="221">
        <v>99.948499999999996</v>
      </c>
      <c r="K685" s="221">
        <v>109</v>
      </c>
      <c r="L685" s="221">
        <v>101</v>
      </c>
      <c r="M685" s="221">
        <v>108.3</v>
      </c>
      <c r="N685" s="221">
        <v>110.5</v>
      </c>
      <c r="O685" s="221">
        <v>105</v>
      </c>
      <c r="P685" s="221">
        <v>109</v>
      </c>
      <c r="Q685" s="221">
        <v>97.9</v>
      </c>
      <c r="R685" s="221">
        <v>104</v>
      </c>
      <c r="S685" s="221">
        <v>97.293333333333337</v>
      </c>
      <c r="T685" s="222">
        <v>89.210999999999999</v>
      </c>
      <c r="U685" s="221">
        <v>102</v>
      </c>
      <c r="V685" s="221">
        <v>98.7</v>
      </c>
      <c r="W685" s="221">
        <v>111.22</v>
      </c>
      <c r="X685" s="218"/>
      <c r="Y685" s="219"/>
      <c r="Z685" s="219"/>
      <c r="AA685" s="219"/>
      <c r="AB685" s="219"/>
      <c r="AC685" s="219"/>
      <c r="AD685" s="219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19"/>
      <c r="AT685" s="219"/>
      <c r="AU685" s="219"/>
      <c r="AV685" s="219"/>
      <c r="AW685" s="219"/>
      <c r="AX685" s="219"/>
      <c r="AY685" s="219"/>
      <c r="AZ685" s="219"/>
      <c r="BA685" s="219"/>
      <c r="BB685" s="219"/>
      <c r="BC685" s="219"/>
      <c r="BD685" s="219"/>
      <c r="BE685" s="219"/>
      <c r="BF685" s="219"/>
      <c r="BG685" s="219"/>
      <c r="BH685" s="219"/>
      <c r="BI685" s="219"/>
      <c r="BJ685" s="219"/>
      <c r="BK685" s="219"/>
      <c r="BL685" s="219"/>
      <c r="BM685" s="224"/>
    </row>
    <row r="686" spans="1:65">
      <c r="A686" s="30"/>
      <c r="B686" s="20" t="s">
        <v>255</v>
      </c>
      <c r="C686" s="12"/>
      <c r="D686" s="225">
        <v>108.5</v>
      </c>
      <c r="E686" s="225">
        <v>104.50666666666666</v>
      </c>
      <c r="F686" s="225">
        <v>101.39999999999999</v>
      </c>
      <c r="G686" s="225">
        <v>101.5</v>
      </c>
      <c r="H686" s="225">
        <v>106.86666666666666</v>
      </c>
      <c r="I686" s="225">
        <v>106.33333333333333</v>
      </c>
      <c r="J686" s="225">
        <v>100.14425</v>
      </c>
      <c r="K686" s="225">
        <v>108.66666666666667</v>
      </c>
      <c r="L686" s="225">
        <v>102.66666666666667</v>
      </c>
      <c r="M686" s="225">
        <v>109.45</v>
      </c>
      <c r="N686" s="225">
        <v>111.30000000000001</v>
      </c>
      <c r="O686" s="225">
        <v>103.83333333333333</v>
      </c>
      <c r="P686" s="225">
        <v>106.16666666666667</v>
      </c>
      <c r="Q686" s="225">
        <v>98.350000000000009</v>
      </c>
      <c r="R686" s="225">
        <v>105.33333333333333</v>
      </c>
      <c r="S686" s="225">
        <v>97.033333333333346</v>
      </c>
      <c r="T686" s="225">
        <v>89.315999999999988</v>
      </c>
      <c r="U686" s="225">
        <v>102.5</v>
      </c>
      <c r="V686" s="225">
        <v>98.583333333333329</v>
      </c>
      <c r="W686" s="225">
        <v>108.90333333333332</v>
      </c>
      <c r="X686" s="218"/>
      <c r="Y686" s="219"/>
      <c r="Z686" s="219"/>
      <c r="AA686" s="219"/>
      <c r="AB686" s="219"/>
      <c r="AC686" s="219"/>
      <c r="AD686" s="219"/>
      <c r="AE686" s="219"/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19"/>
      <c r="AR686" s="219"/>
      <c r="AS686" s="219"/>
      <c r="AT686" s="219"/>
      <c r="AU686" s="219"/>
      <c r="AV686" s="219"/>
      <c r="AW686" s="219"/>
      <c r="AX686" s="219"/>
      <c r="AY686" s="219"/>
      <c r="AZ686" s="219"/>
      <c r="BA686" s="219"/>
      <c r="BB686" s="219"/>
      <c r="BC686" s="219"/>
      <c r="BD686" s="219"/>
      <c r="BE686" s="219"/>
      <c r="BF686" s="219"/>
      <c r="BG686" s="219"/>
      <c r="BH686" s="219"/>
      <c r="BI686" s="219"/>
      <c r="BJ686" s="219"/>
      <c r="BK686" s="219"/>
      <c r="BL686" s="219"/>
      <c r="BM686" s="224"/>
    </row>
    <row r="687" spans="1:65">
      <c r="A687" s="30"/>
      <c r="B687" s="3" t="s">
        <v>256</v>
      </c>
      <c r="C687" s="29"/>
      <c r="D687" s="221">
        <v>109</v>
      </c>
      <c r="E687" s="221">
        <v>104.80500000000001</v>
      </c>
      <c r="F687" s="221">
        <v>101.5</v>
      </c>
      <c r="G687" s="221">
        <v>101.25</v>
      </c>
      <c r="H687" s="221">
        <v>106.5</v>
      </c>
      <c r="I687" s="221">
        <v>106.5</v>
      </c>
      <c r="J687" s="221">
        <v>100.185</v>
      </c>
      <c r="K687" s="221">
        <v>109</v>
      </c>
      <c r="L687" s="221">
        <v>102.5</v>
      </c>
      <c r="M687" s="221">
        <v>109.6</v>
      </c>
      <c r="N687" s="221">
        <v>110.4</v>
      </c>
      <c r="O687" s="221">
        <v>103.5</v>
      </c>
      <c r="P687" s="221">
        <v>107</v>
      </c>
      <c r="Q687" s="221">
        <v>98.2</v>
      </c>
      <c r="R687" s="221">
        <v>105.25</v>
      </c>
      <c r="S687" s="221">
        <v>97.051666666666705</v>
      </c>
      <c r="T687" s="221">
        <v>89.328000000000003</v>
      </c>
      <c r="U687" s="221">
        <v>102.5</v>
      </c>
      <c r="V687" s="221">
        <v>99</v>
      </c>
      <c r="W687" s="221">
        <v>109.745</v>
      </c>
      <c r="X687" s="218"/>
      <c r="Y687" s="219"/>
      <c r="Z687" s="219"/>
      <c r="AA687" s="219"/>
      <c r="AB687" s="219"/>
      <c r="AC687" s="219"/>
      <c r="AD687" s="219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  <c r="AX687" s="219"/>
      <c r="AY687" s="219"/>
      <c r="AZ687" s="219"/>
      <c r="BA687" s="219"/>
      <c r="BB687" s="219"/>
      <c r="BC687" s="219"/>
      <c r="BD687" s="219"/>
      <c r="BE687" s="219"/>
      <c r="BF687" s="219"/>
      <c r="BG687" s="219"/>
      <c r="BH687" s="219"/>
      <c r="BI687" s="219"/>
      <c r="BJ687" s="219"/>
      <c r="BK687" s="219"/>
      <c r="BL687" s="219"/>
      <c r="BM687" s="224"/>
    </row>
    <row r="688" spans="1:65">
      <c r="A688" s="30"/>
      <c r="B688" s="3" t="s">
        <v>257</v>
      </c>
      <c r="C688" s="29"/>
      <c r="D688" s="221">
        <v>3.082207001484488</v>
      </c>
      <c r="E688" s="221">
        <v>2.3423122479009213</v>
      </c>
      <c r="F688" s="221">
        <v>1.6492422502470627</v>
      </c>
      <c r="G688" s="221">
        <v>0.89442719099991586</v>
      </c>
      <c r="H688" s="221">
        <v>1.5526321736543636</v>
      </c>
      <c r="I688" s="221">
        <v>1.6329931618554521</v>
      </c>
      <c r="J688" s="221">
        <v>0.80552385129181947</v>
      </c>
      <c r="K688" s="221">
        <v>1.0327955589886446</v>
      </c>
      <c r="L688" s="221">
        <v>1.8348478592697179</v>
      </c>
      <c r="M688" s="221">
        <v>0.95236547606472932</v>
      </c>
      <c r="N688" s="221">
        <v>1.7697457444503162</v>
      </c>
      <c r="O688" s="221">
        <v>0.98319208025017513</v>
      </c>
      <c r="P688" s="221">
        <v>3.7103458958251676</v>
      </c>
      <c r="Q688" s="221">
        <v>1.0931605554537722</v>
      </c>
      <c r="R688" s="221">
        <v>1.8618986725025255</v>
      </c>
      <c r="S688" s="221">
        <v>0.24264285597468604</v>
      </c>
      <c r="T688" s="221">
        <v>8.9180715404173161E-2</v>
      </c>
      <c r="U688" s="221">
        <v>0.54772255750516607</v>
      </c>
      <c r="V688" s="221">
        <v>1.2624051119457127</v>
      </c>
      <c r="W688" s="221">
        <v>2.9915792930602199</v>
      </c>
      <c r="X688" s="218"/>
      <c r="Y688" s="219"/>
      <c r="Z688" s="219"/>
      <c r="AA688" s="219"/>
      <c r="AB688" s="219"/>
      <c r="AC688" s="219"/>
      <c r="AD688" s="219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  <c r="AX688" s="219"/>
      <c r="AY688" s="219"/>
      <c r="AZ688" s="219"/>
      <c r="BA688" s="219"/>
      <c r="BB688" s="219"/>
      <c r="BC688" s="219"/>
      <c r="BD688" s="219"/>
      <c r="BE688" s="219"/>
      <c r="BF688" s="219"/>
      <c r="BG688" s="219"/>
      <c r="BH688" s="219"/>
      <c r="BI688" s="219"/>
      <c r="BJ688" s="219"/>
      <c r="BK688" s="219"/>
      <c r="BL688" s="219"/>
      <c r="BM688" s="224"/>
    </row>
    <row r="689" spans="1:65">
      <c r="A689" s="30"/>
      <c r="B689" s="3" t="s">
        <v>86</v>
      </c>
      <c r="C689" s="29"/>
      <c r="D689" s="13">
        <v>2.8407437801700349E-2</v>
      </c>
      <c r="E689" s="13">
        <v>2.2413041412677866E-2</v>
      </c>
      <c r="F689" s="13">
        <v>1.6264716471864525E-2</v>
      </c>
      <c r="G689" s="13">
        <v>8.8120905517233093E-3</v>
      </c>
      <c r="H689" s="13">
        <v>1.452868534299155E-2</v>
      </c>
      <c r="I689" s="13">
        <v>1.5357302462590459E-2</v>
      </c>
      <c r="J689" s="13">
        <v>8.0436355686104733E-3</v>
      </c>
      <c r="K689" s="13">
        <v>9.5042536103249493E-3</v>
      </c>
      <c r="L689" s="13">
        <v>1.7871894733146602E-2</v>
      </c>
      <c r="M689" s="13">
        <v>8.7013748384168962E-3</v>
      </c>
      <c r="N689" s="13">
        <v>1.5900680543129524E-2</v>
      </c>
      <c r="O689" s="13">
        <v>9.4689445930996007E-3</v>
      </c>
      <c r="P689" s="13">
        <v>3.4948312990503931E-2</v>
      </c>
      <c r="Q689" s="13">
        <v>1.1115003105783143E-2</v>
      </c>
      <c r="R689" s="13">
        <v>1.7676253219960684E-2</v>
      </c>
      <c r="S689" s="13">
        <v>2.5006134246790038E-3</v>
      </c>
      <c r="T689" s="13">
        <v>9.9848532630405725E-4</v>
      </c>
      <c r="U689" s="13">
        <v>5.3436347073674735E-3</v>
      </c>
      <c r="V689" s="13">
        <v>1.2805461828697002E-2</v>
      </c>
      <c r="W689" s="13">
        <v>2.7470043399897955E-2</v>
      </c>
      <c r="X689" s="150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3" t="s">
        <v>258</v>
      </c>
      <c r="C690" s="29"/>
      <c r="D690" s="13">
        <v>3.9865329495188728E-2</v>
      </c>
      <c r="E690" s="13">
        <v>1.593173896563771E-3</v>
      </c>
      <c r="F690" s="13">
        <v>-2.8181157504035714E-2</v>
      </c>
      <c r="G690" s="13">
        <v>-2.7222756278694415E-2</v>
      </c>
      <c r="H690" s="13">
        <v>2.4211442814615847E-2</v>
      </c>
      <c r="I690" s="13">
        <v>1.9099969612796253E-2</v>
      </c>
      <c r="J690" s="13">
        <v>-4.0216280891257616E-2</v>
      </c>
      <c r="K690" s="13">
        <v>4.1462664870757449E-2</v>
      </c>
      <c r="L690" s="13">
        <v>-1.6041408649713929E-2</v>
      </c>
      <c r="M690" s="13">
        <v>4.8970141135930012E-2</v>
      </c>
      <c r="N690" s="13">
        <v>6.6700563804741986E-2</v>
      </c>
      <c r="O690" s="13">
        <v>-4.8600610207334416E-3</v>
      </c>
      <c r="P690" s="13">
        <v>1.7502634237227754E-2</v>
      </c>
      <c r="Q690" s="13">
        <v>-5.741239487694183E-2</v>
      </c>
      <c r="R690" s="13">
        <v>9.5159573593843749E-3</v>
      </c>
      <c r="S690" s="13">
        <v>-7.0031344343934099E-2</v>
      </c>
      <c r="T690" s="13">
        <v>-0.14399436157426493</v>
      </c>
      <c r="U690" s="13">
        <v>-1.7638744025282538E-2</v>
      </c>
      <c r="V690" s="13">
        <v>-5.5176125351145799E-2</v>
      </c>
      <c r="W690" s="13">
        <v>4.3730881104064645E-2</v>
      </c>
      <c r="X690" s="150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46" t="s">
        <v>259</v>
      </c>
      <c r="C691" s="47"/>
      <c r="D691" s="45">
        <v>0.86</v>
      </c>
      <c r="E691" s="45">
        <v>7.0000000000000007E-2</v>
      </c>
      <c r="F691" s="45">
        <v>0.55000000000000004</v>
      </c>
      <c r="G691" s="45">
        <v>0.53</v>
      </c>
      <c r="H691" s="45">
        <v>0.54</v>
      </c>
      <c r="I691" s="45">
        <v>0.43</v>
      </c>
      <c r="J691" s="45">
        <v>0.8</v>
      </c>
      <c r="K691" s="45">
        <v>0.89</v>
      </c>
      <c r="L691" s="45">
        <v>0.3</v>
      </c>
      <c r="M691" s="45">
        <v>1.05</v>
      </c>
      <c r="N691" s="45">
        <v>1.41</v>
      </c>
      <c r="O691" s="45">
        <v>7.0000000000000007E-2</v>
      </c>
      <c r="P691" s="45">
        <v>0.4</v>
      </c>
      <c r="Q691" s="45">
        <v>1.1499999999999999</v>
      </c>
      <c r="R691" s="45">
        <v>0.23</v>
      </c>
      <c r="S691" s="45">
        <v>1.42</v>
      </c>
      <c r="T691" s="45">
        <v>2.95</v>
      </c>
      <c r="U691" s="45">
        <v>0.33</v>
      </c>
      <c r="V691" s="45">
        <v>1.1100000000000001</v>
      </c>
      <c r="W691" s="45">
        <v>0.94</v>
      </c>
      <c r="X691" s="150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B692" s="3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BM692" s="55"/>
    </row>
    <row r="693" spans="1:65" ht="15">
      <c r="B693" s="8" t="s">
        <v>519</v>
      </c>
      <c r="BM693" s="28" t="s">
        <v>277</v>
      </c>
    </row>
    <row r="694" spans="1:65" ht="15">
      <c r="A694" s="25" t="s">
        <v>122</v>
      </c>
      <c r="B694" s="18" t="s">
        <v>108</v>
      </c>
      <c r="C694" s="15" t="s">
        <v>109</v>
      </c>
      <c r="D694" s="16" t="s">
        <v>225</v>
      </c>
      <c r="E694" s="17" t="s">
        <v>225</v>
      </c>
      <c r="F694" s="17" t="s">
        <v>225</v>
      </c>
      <c r="G694" s="15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9" t="s">
        <v>226</v>
      </c>
      <c r="C695" s="9" t="s">
        <v>226</v>
      </c>
      <c r="D695" s="148" t="s">
        <v>232</v>
      </c>
      <c r="E695" s="149" t="s">
        <v>237</v>
      </c>
      <c r="F695" s="149" t="s">
        <v>238</v>
      </c>
      <c r="G695" s="15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 t="s">
        <v>82</v>
      </c>
    </row>
    <row r="696" spans="1:65">
      <c r="A696" s="30"/>
      <c r="B696" s="19"/>
      <c r="C696" s="9"/>
      <c r="D696" s="10" t="s">
        <v>279</v>
      </c>
      <c r="E696" s="11" t="s">
        <v>262</v>
      </c>
      <c r="F696" s="11" t="s">
        <v>262</v>
      </c>
      <c r="G696" s="15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0</v>
      </c>
    </row>
    <row r="697" spans="1:65">
      <c r="A697" s="30"/>
      <c r="B697" s="19"/>
      <c r="C697" s="9"/>
      <c r="D697" s="26" t="s">
        <v>282</v>
      </c>
      <c r="E697" s="26" t="s">
        <v>282</v>
      </c>
      <c r="F697" s="26" t="s">
        <v>282</v>
      </c>
      <c r="G697" s="15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0</v>
      </c>
    </row>
    <row r="698" spans="1:65">
      <c r="A698" s="30"/>
      <c r="B698" s="18">
        <v>1</v>
      </c>
      <c r="C698" s="14">
        <v>1</v>
      </c>
      <c r="D698" s="216">
        <v>110</v>
      </c>
      <c r="E698" s="216">
        <v>110</v>
      </c>
      <c r="F698" s="216">
        <v>102</v>
      </c>
      <c r="G698" s="218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  <c r="AA698" s="219"/>
      <c r="AB698" s="219"/>
      <c r="AC698" s="219"/>
      <c r="AD698" s="219"/>
      <c r="AE698" s="219"/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19"/>
      <c r="AR698" s="219"/>
      <c r="AS698" s="219"/>
      <c r="AT698" s="219"/>
      <c r="AU698" s="219"/>
      <c r="AV698" s="219"/>
      <c r="AW698" s="219"/>
      <c r="AX698" s="219"/>
      <c r="AY698" s="219"/>
      <c r="AZ698" s="219"/>
      <c r="BA698" s="219"/>
      <c r="BB698" s="219"/>
      <c r="BC698" s="219"/>
      <c r="BD698" s="219"/>
      <c r="BE698" s="219"/>
      <c r="BF698" s="219"/>
      <c r="BG698" s="219"/>
      <c r="BH698" s="219"/>
      <c r="BI698" s="219"/>
      <c r="BJ698" s="219"/>
      <c r="BK698" s="219"/>
      <c r="BL698" s="219"/>
      <c r="BM698" s="220">
        <v>1</v>
      </c>
    </row>
    <row r="699" spans="1:65">
      <c r="A699" s="30"/>
      <c r="B699" s="19">
        <v>1</v>
      </c>
      <c r="C699" s="9">
        <v>2</v>
      </c>
      <c r="D699" s="221">
        <v>105</v>
      </c>
      <c r="E699" s="221">
        <v>106</v>
      </c>
      <c r="F699" s="221">
        <v>102</v>
      </c>
      <c r="G699" s="218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  <c r="AA699" s="219"/>
      <c r="AB699" s="219"/>
      <c r="AC699" s="219"/>
      <c r="AD699" s="219"/>
      <c r="AE699" s="219"/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19"/>
      <c r="AR699" s="219"/>
      <c r="AS699" s="219"/>
      <c r="AT699" s="219"/>
      <c r="AU699" s="219"/>
      <c r="AV699" s="219"/>
      <c r="AW699" s="219"/>
      <c r="AX699" s="219"/>
      <c r="AY699" s="219"/>
      <c r="AZ699" s="219"/>
      <c r="BA699" s="219"/>
      <c r="BB699" s="219"/>
      <c r="BC699" s="219"/>
      <c r="BD699" s="219"/>
      <c r="BE699" s="219"/>
      <c r="BF699" s="219"/>
      <c r="BG699" s="219"/>
      <c r="BH699" s="219"/>
      <c r="BI699" s="219"/>
      <c r="BJ699" s="219"/>
      <c r="BK699" s="219"/>
      <c r="BL699" s="219"/>
      <c r="BM699" s="220">
        <v>6</v>
      </c>
    </row>
    <row r="700" spans="1:65">
      <c r="A700" s="30"/>
      <c r="B700" s="19">
        <v>1</v>
      </c>
      <c r="C700" s="9">
        <v>3</v>
      </c>
      <c r="D700" s="221">
        <v>117</v>
      </c>
      <c r="E700" s="221">
        <v>113</v>
      </c>
      <c r="F700" s="221">
        <v>110</v>
      </c>
      <c r="G700" s="218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  <c r="AA700" s="219"/>
      <c r="AB700" s="219"/>
      <c r="AC700" s="219"/>
      <c r="AD700" s="219"/>
      <c r="AE700" s="219"/>
      <c r="AF700" s="219"/>
      <c r="AG700" s="219"/>
      <c r="AH700" s="219"/>
      <c r="AI700" s="219"/>
      <c r="AJ700" s="219"/>
      <c r="AK700" s="219"/>
      <c r="AL700" s="219"/>
      <c r="AM700" s="219"/>
      <c r="AN700" s="219"/>
      <c r="AO700" s="219"/>
      <c r="AP700" s="219"/>
      <c r="AQ700" s="219"/>
      <c r="AR700" s="219"/>
      <c r="AS700" s="219"/>
      <c r="AT700" s="219"/>
      <c r="AU700" s="219"/>
      <c r="AV700" s="219"/>
      <c r="AW700" s="219"/>
      <c r="AX700" s="219"/>
      <c r="AY700" s="219"/>
      <c r="AZ700" s="219"/>
      <c r="BA700" s="219"/>
      <c r="BB700" s="219"/>
      <c r="BC700" s="219"/>
      <c r="BD700" s="219"/>
      <c r="BE700" s="219"/>
      <c r="BF700" s="219"/>
      <c r="BG700" s="219"/>
      <c r="BH700" s="219"/>
      <c r="BI700" s="219"/>
      <c r="BJ700" s="219"/>
      <c r="BK700" s="219"/>
      <c r="BL700" s="219"/>
      <c r="BM700" s="220">
        <v>16</v>
      </c>
    </row>
    <row r="701" spans="1:65">
      <c r="A701" s="30"/>
      <c r="B701" s="19">
        <v>1</v>
      </c>
      <c r="C701" s="9">
        <v>4</v>
      </c>
      <c r="D701" s="221">
        <v>115</v>
      </c>
      <c r="E701" s="221">
        <v>110</v>
      </c>
      <c r="F701" s="221">
        <v>105</v>
      </c>
      <c r="G701" s="218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  <c r="AA701" s="219"/>
      <c r="AB701" s="219"/>
      <c r="AC701" s="219"/>
      <c r="AD701" s="219"/>
      <c r="AE701" s="219"/>
      <c r="AF701" s="219"/>
      <c r="AG701" s="219"/>
      <c r="AH701" s="219"/>
      <c r="AI701" s="219"/>
      <c r="AJ701" s="219"/>
      <c r="AK701" s="219"/>
      <c r="AL701" s="219"/>
      <c r="AM701" s="219"/>
      <c r="AN701" s="219"/>
      <c r="AO701" s="219"/>
      <c r="AP701" s="219"/>
      <c r="AQ701" s="219"/>
      <c r="AR701" s="219"/>
      <c r="AS701" s="219"/>
      <c r="AT701" s="219"/>
      <c r="AU701" s="219"/>
      <c r="AV701" s="219"/>
      <c r="AW701" s="219"/>
      <c r="AX701" s="219"/>
      <c r="AY701" s="219"/>
      <c r="AZ701" s="219"/>
      <c r="BA701" s="219"/>
      <c r="BB701" s="219"/>
      <c r="BC701" s="219"/>
      <c r="BD701" s="219"/>
      <c r="BE701" s="219"/>
      <c r="BF701" s="219"/>
      <c r="BG701" s="219"/>
      <c r="BH701" s="219"/>
      <c r="BI701" s="219"/>
      <c r="BJ701" s="219"/>
      <c r="BK701" s="219"/>
      <c r="BL701" s="219"/>
      <c r="BM701" s="220">
        <v>108.722222222222</v>
      </c>
    </row>
    <row r="702" spans="1:65">
      <c r="A702" s="30"/>
      <c r="B702" s="19">
        <v>1</v>
      </c>
      <c r="C702" s="9">
        <v>5</v>
      </c>
      <c r="D702" s="221">
        <v>111</v>
      </c>
      <c r="E702" s="221">
        <v>108</v>
      </c>
      <c r="F702" s="221">
        <v>111</v>
      </c>
      <c r="G702" s="218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  <c r="AA702" s="219"/>
      <c r="AB702" s="219"/>
      <c r="AC702" s="219"/>
      <c r="AD702" s="219"/>
      <c r="AE702" s="219"/>
      <c r="AF702" s="219"/>
      <c r="AG702" s="219"/>
      <c r="AH702" s="219"/>
      <c r="AI702" s="219"/>
      <c r="AJ702" s="219"/>
      <c r="AK702" s="219"/>
      <c r="AL702" s="219"/>
      <c r="AM702" s="219"/>
      <c r="AN702" s="219"/>
      <c r="AO702" s="219"/>
      <c r="AP702" s="219"/>
      <c r="AQ702" s="219"/>
      <c r="AR702" s="219"/>
      <c r="AS702" s="219"/>
      <c r="AT702" s="219"/>
      <c r="AU702" s="219"/>
      <c r="AV702" s="219"/>
      <c r="AW702" s="219"/>
      <c r="AX702" s="219"/>
      <c r="AY702" s="219"/>
      <c r="AZ702" s="219"/>
      <c r="BA702" s="219"/>
      <c r="BB702" s="219"/>
      <c r="BC702" s="219"/>
      <c r="BD702" s="219"/>
      <c r="BE702" s="219"/>
      <c r="BF702" s="219"/>
      <c r="BG702" s="219"/>
      <c r="BH702" s="219"/>
      <c r="BI702" s="219"/>
      <c r="BJ702" s="219"/>
      <c r="BK702" s="219"/>
      <c r="BL702" s="219"/>
      <c r="BM702" s="220">
        <v>12</v>
      </c>
    </row>
    <row r="703" spans="1:65">
      <c r="A703" s="30"/>
      <c r="B703" s="19">
        <v>1</v>
      </c>
      <c r="C703" s="9">
        <v>6</v>
      </c>
      <c r="D703" s="221">
        <v>106</v>
      </c>
      <c r="E703" s="221">
        <v>110</v>
      </c>
      <c r="F703" s="221">
        <v>106</v>
      </c>
      <c r="G703" s="218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  <c r="AA703" s="219"/>
      <c r="AB703" s="219"/>
      <c r="AC703" s="219"/>
      <c r="AD703" s="219"/>
      <c r="AE703" s="219"/>
      <c r="AF703" s="219"/>
      <c r="AG703" s="219"/>
      <c r="AH703" s="219"/>
      <c r="AI703" s="219"/>
      <c r="AJ703" s="219"/>
      <c r="AK703" s="219"/>
      <c r="AL703" s="219"/>
      <c r="AM703" s="219"/>
      <c r="AN703" s="219"/>
      <c r="AO703" s="219"/>
      <c r="AP703" s="219"/>
      <c r="AQ703" s="219"/>
      <c r="AR703" s="219"/>
      <c r="AS703" s="219"/>
      <c r="AT703" s="219"/>
      <c r="AU703" s="219"/>
      <c r="AV703" s="219"/>
      <c r="AW703" s="219"/>
      <c r="AX703" s="219"/>
      <c r="AY703" s="219"/>
      <c r="AZ703" s="219"/>
      <c r="BA703" s="219"/>
      <c r="BB703" s="219"/>
      <c r="BC703" s="219"/>
      <c r="BD703" s="219"/>
      <c r="BE703" s="219"/>
      <c r="BF703" s="219"/>
      <c r="BG703" s="219"/>
      <c r="BH703" s="219"/>
      <c r="BI703" s="219"/>
      <c r="BJ703" s="219"/>
      <c r="BK703" s="219"/>
      <c r="BL703" s="219"/>
      <c r="BM703" s="224"/>
    </row>
    <row r="704" spans="1:65">
      <c r="A704" s="30"/>
      <c r="B704" s="20" t="s">
        <v>255</v>
      </c>
      <c r="C704" s="12"/>
      <c r="D704" s="225">
        <v>110.66666666666667</v>
      </c>
      <c r="E704" s="225">
        <v>109.5</v>
      </c>
      <c r="F704" s="225">
        <v>106</v>
      </c>
      <c r="G704" s="218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  <c r="AA704" s="219"/>
      <c r="AB704" s="219"/>
      <c r="AC704" s="219"/>
      <c r="AD704" s="219"/>
      <c r="AE704" s="219"/>
      <c r="AF704" s="219"/>
      <c r="AG704" s="219"/>
      <c r="AH704" s="219"/>
      <c r="AI704" s="219"/>
      <c r="AJ704" s="219"/>
      <c r="AK704" s="219"/>
      <c r="AL704" s="219"/>
      <c r="AM704" s="219"/>
      <c r="AN704" s="219"/>
      <c r="AO704" s="219"/>
      <c r="AP704" s="219"/>
      <c r="AQ704" s="219"/>
      <c r="AR704" s="219"/>
      <c r="AS704" s="219"/>
      <c r="AT704" s="219"/>
      <c r="AU704" s="219"/>
      <c r="AV704" s="219"/>
      <c r="AW704" s="219"/>
      <c r="AX704" s="219"/>
      <c r="AY704" s="219"/>
      <c r="AZ704" s="219"/>
      <c r="BA704" s="219"/>
      <c r="BB704" s="219"/>
      <c r="BC704" s="219"/>
      <c r="BD704" s="219"/>
      <c r="BE704" s="219"/>
      <c r="BF704" s="219"/>
      <c r="BG704" s="219"/>
      <c r="BH704" s="219"/>
      <c r="BI704" s="219"/>
      <c r="BJ704" s="219"/>
      <c r="BK704" s="219"/>
      <c r="BL704" s="219"/>
      <c r="BM704" s="224"/>
    </row>
    <row r="705" spans="1:65">
      <c r="A705" s="30"/>
      <c r="B705" s="3" t="s">
        <v>256</v>
      </c>
      <c r="C705" s="29"/>
      <c r="D705" s="221">
        <v>110.5</v>
      </c>
      <c r="E705" s="221">
        <v>110</v>
      </c>
      <c r="F705" s="221">
        <v>105.5</v>
      </c>
      <c r="G705" s="218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  <c r="AA705" s="219"/>
      <c r="AB705" s="219"/>
      <c r="AC705" s="219"/>
      <c r="AD705" s="219"/>
      <c r="AE705" s="219"/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19"/>
      <c r="AR705" s="219"/>
      <c r="AS705" s="219"/>
      <c r="AT705" s="219"/>
      <c r="AU705" s="219"/>
      <c r="AV705" s="219"/>
      <c r="AW705" s="219"/>
      <c r="AX705" s="219"/>
      <c r="AY705" s="219"/>
      <c r="AZ705" s="219"/>
      <c r="BA705" s="219"/>
      <c r="BB705" s="219"/>
      <c r="BC705" s="219"/>
      <c r="BD705" s="219"/>
      <c r="BE705" s="219"/>
      <c r="BF705" s="219"/>
      <c r="BG705" s="219"/>
      <c r="BH705" s="219"/>
      <c r="BI705" s="219"/>
      <c r="BJ705" s="219"/>
      <c r="BK705" s="219"/>
      <c r="BL705" s="219"/>
      <c r="BM705" s="224"/>
    </row>
    <row r="706" spans="1:65">
      <c r="A706" s="30"/>
      <c r="B706" s="3" t="s">
        <v>257</v>
      </c>
      <c r="C706" s="29"/>
      <c r="D706" s="221">
        <v>4.7609522856952333</v>
      </c>
      <c r="E706" s="221">
        <v>2.3452078799117149</v>
      </c>
      <c r="F706" s="221">
        <v>3.8470768123342691</v>
      </c>
      <c r="G706" s="218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19"/>
      <c r="AT706" s="219"/>
      <c r="AU706" s="219"/>
      <c r="AV706" s="219"/>
      <c r="AW706" s="219"/>
      <c r="AX706" s="219"/>
      <c r="AY706" s="219"/>
      <c r="AZ706" s="219"/>
      <c r="BA706" s="219"/>
      <c r="BB706" s="219"/>
      <c r="BC706" s="219"/>
      <c r="BD706" s="219"/>
      <c r="BE706" s="219"/>
      <c r="BF706" s="219"/>
      <c r="BG706" s="219"/>
      <c r="BH706" s="219"/>
      <c r="BI706" s="219"/>
      <c r="BJ706" s="219"/>
      <c r="BK706" s="219"/>
      <c r="BL706" s="219"/>
      <c r="BM706" s="224"/>
    </row>
    <row r="707" spans="1:65">
      <c r="A707" s="30"/>
      <c r="B707" s="3" t="s">
        <v>86</v>
      </c>
      <c r="C707" s="29"/>
      <c r="D707" s="13">
        <v>4.302065318399307E-2</v>
      </c>
      <c r="E707" s="13">
        <v>2.1417423560837579E-2</v>
      </c>
      <c r="F707" s="13">
        <v>3.6293177474851598E-2</v>
      </c>
      <c r="G707" s="15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3" t="s">
        <v>258</v>
      </c>
      <c r="C708" s="29"/>
      <c r="D708" s="13">
        <v>1.7884517118039955E-2</v>
      </c>
      <c r="E708" s="13">
        <v>7.1538068472172256E-3</v>
      </c>
      <c r="F708" s="13">
        <v>-2.5038323965250964E-2</v>
      </c>
      <c r="G708" s="15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30"/>
      <c r="B709" s="46" t="s">
        <v>259</v>
      </c>
      <c r="C709" s="47"/>
      <c r="D709" s="45">
        <v>0.67</v>
      </c>
      <c r="E709" s="45">
        <v>0</v>
      </c>
      <c r="F709" s="45">
        <v>2.02</v>
      </c>
      <c r="G709" s="15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B710" s="31"/>
      <c r="C710" s="20"/>
      <c r="D710" s="20"/>
      <c r="E710" s="20"/>
      <c r="F710" s="20"/>
      <c r="BM710" s="55"/>
    </row>
    <row r="711" spans="1:65" ht="15">
      <c r="B711" s="8" t="s">
        <v>520</v>
      </c>
      <c r="BM711" s="28" t="s">
        <v>277</v>
      </c>
    </row>
    <row r="712" spans="1:65" ht="15">
      <c r="A712" s="25" t="s">
        <v>40</v>
      </c>
      <c r="B712" s="18" t="s">
        <v>108</v>
      </c>
      <c r="C712" s="15" t="s">
        <v>109</v>
      </c>
      <c r="D712" s="16" t="s">
        <v>225</v>
      </c>
      <c r="E712" s="17" t="s">
        <v>225</v>
      </c>
      <c r="F712" s="15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>
        <v>1</v>
      </c>
    </row>
    <row r="713" spans="1:65">
      <c r="A713" s="30"/>
      <c r="B713" s="19" t="s">
        <v>226</v>
      </c>
      <c r="C713" s="9" t="s">
        <v>226</v>
      </c>
      <c r="D713" s="148" t="s">
        <v>237</v>
      </c>
      <c r="E713" s="149" t="s">
        <v>242</v>
      </c>
      <c r="F713" s="15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 t="s">
        <v>3</v>
      </c>
    </row>
    <row r="714" spans="1:65">
      <c r="A714" s="30"/>
      <c r="B714" s="19"/>
      <c r="C714" s="9"/>
      <c r="D714" s="10" t="s">
        <v>262</v>
      </c>
      <c r="E714" s="11" t="s">
        <v>279</v>
      </c>
      <c r="F714" s="15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2</v>
      </c>
    </row>
    <row r="715" spans="1:65">
      <c r="A715" s="30"/>
      <c r="B715" s="19"/>
      <c r="C715" s="9"/>
      <c r="D715" s="26" t="s">
        <v>282</v>
      </c>
      <c r="E715" s="26" t="s">
        <v>281</v>
      </c>
      <c r="F715" s="15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2</v>
      </c>
    </row>
    <row r="716" spans="1:65">
      <c r="A716" s="30"/>
      <c r="B716" s="18">
        <v>1</v>
      </c>
      <c r="C716" s="14">
        <v>1</v>
      </c>
      <c r="D716" s="22">
        <v>3.198</v>
      </c>
      <c r="E716" s="22">
        <v>2.2999999999999998</v>
      </c>
      <c r="F716" s="15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>
        <v>1</v>
      </c>
      <c r="C717" s="9">
        <v>2</v>
      </c>
      <c r="D717" s="11">
        <v>3.198</v>
      </c>
      <c r="E717" s="11">
        <v>2.2000000000000002</v>
      </c>
      <c r="F717" s="15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>
        <v>7</v>
      </c>
    </row>
    <row r="718" spans="1:65">
      <c r="A718" s="30"/>
      <c r="B718" s="19">
        <v>1</v>
      </c>
      <c r="C718" s="9">
        <v>3</v>
      </c>
      <c r="D718" s="11">
        <v>3.254</v>
      </c>
      <c r="E718" s="11">
        <v>2.1</v>
      </c>
      <c r="F718" s="15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16</v>
      </c>
    </row>
    <row r="719" spans="1:65">
      <c r="A719" s="30"/>
      <c r="B719" s="19">
        <v>1</v>
      </c>
      <c r="C719" s="9">
        <v>4</v>
      </c>
      <c r="D719" s="11">
        <v>3.0939999999999999</v>
      </c>
      <c r="E719" s="11">
        <v>2.2000000000000002</v>
      </c>
      <c r="F719" s="15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2.7166666666666699</v>
      </c>
    </row>
    <row r="720" spans="1:65">
      <c r="A720" s="30"/>
      <c r="B720" s="19">
        <v>1</v>
      </c>
      <c r="C720" s="9">
        <v>5</v>
      </c>
      <c r="D720" s="11">
        <v>3.2490000000000001</v>
      </c>
      <c r="E720" s="11">
        <v>2.2000000000000002</v>
      </c>
      <c r="F720" s="15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13</v>
      </c>
    </row>
    <row r="721" spans="1:65">
      <c r="A721" s="30"/>
      <c r="B721" s="19">
        <v>1</v>
      </c>
      <c r="C721" s="9">
        <v>6</v>
      </c>
      <c r="D721" s="11">
        <v>3.2069999999999999</v>
      </c>
      <c r="E721" s="11">
        <v>2.4</v>
      </c>
      <c r="F721" s="15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20" t="s">
        <v>255</v>
      </c>
      <c r="C722" s="12"/>
      <c r="D722" s="23">
        <v>3.1999999999999997</v>
      </c>
      <c r="E722" s="23">
        <v>2.2333333333333334</v>
      </c>
      <c r="F722" s="15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3" t="s">
        <v>256</v>
      </c>
      <c r="C723" s="29"/>
      <c r="D723" s="11">
        <v>3.2024999999999997</v>
      </c>
      <c r="E723" s="11">
        <v>2.2000000000000002</v>
      </c>
      <c r="F723" s="15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30"/>
      <c r="B724" s="3" t="s">
        <v>257</v>
      </c>
      <c r="C724" s="29"/>
      <c r="D724" s="24">
        <v>5.7636793803958315E-2</v>
      </c>
      <c r="E724" s="24">
        <v>0.10327955589886435</v>
      </c>
      <c r="F724" s="15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86</v>
      </c>
      <c r="C725" s="29"/>
      <c r="D725" s="13">
        <v>1.8011498063736975E-2</v>
      </c>
      <c r="E725" s="13">
        <v>4.6244577268148214E-2</v>
      </c>
      <c r="F725" s="15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3" t="s">
        <v>258</v>
      </c>
      <c r="C726" s="29"/>
      <c r="D726" s="13">
        <v>0.17791411042944638</v>
      </c>
      <c r="E726" s="13">
        <v>-0.17791411042944882</v>
      </c>
      <c r="F726" s="15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46" t="s">
        <v>259</v>
      </c>
      <c r="C727" s="47"/>
      <c r="D727" s="45">
        <v>0.67</v>
      </c>
      <c r="E727" s="45">
        <v>0.67</v>
      </c>
      <c r="F727" s="15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B728" s="31"/>
      <c r="C728" s="20"/>
      <c r="D728" s="20"/>
      <c r="E728" s="20"/>
      <c r="BM728" s="55"/>
    </row>
    <row r="729" spans="1:65" ht="15">
      <c r="B729" s="8" t="s">
        <v>521</v>
      </c>
      <c r="BM729" s="28" t="s">
        <v>277</v>
      </c>
    </row>
    <row r="730" spans="1:65" ht="15">
      <c r="A730" s="25" t="s">
        <v>123</v>
      </c>
      <c r="B730" s="18" t="s">
        <v>108</v>
      </c>
      <c r="C730" s="15" t="s">
        <v>109</v>
      </c>
      <c r="D730" s="16" t="s">
        <v>225</v>
      </c>
      <c r="E730" s="17" t="s">
        <v>225</v>
      </c>
      <c r="F730" s="17" t="s">
        <v>225</v>
      </c>
      <c r="G730" s="15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</v>
      </c>
    </row>
    <row r="731" spans="1:65">
      <c r="A731" s="30"/>
      <c r="B731" s="19" t="s">
        <v>226</v>
      </c>
      <c r="C731" s="9" t="s">
        <v>226</v>
      </c>
      <c r="D731" s="148" t="s">
        <v>232</v>
      </c>
      <c r="E731" s="149" t="s">
        <v>237</v>
      </c>
      <c r="F731" s="149" t="s">
        <v>238</v>
      </c>
      <c r="G731" s="15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 t="s">
        <v>82</v>
      </c>
    </row>
    <row r="732" spans="1:65">
      <c r="A732" s="30"/>
      <c r="B732" s="19"/>
      <c r="C732" s="9"/>
      <c r="D732" s="10" t="s">
        <v>279</v>
      </c>
      <c r="E732" s="11" t="s">
        <v>262</v>
      </c>
      <c r="F732" s="11" t="s">
        <v>262</v>
      </c>
      <c r="G732" s="15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2</v>
      </c>
    </row>
    <row r="733" spans="1:65">
      <c r="A733" s="30"/>
      <c r="B733" s="19"/>
      <c r="C733" s="9"/>
      <c r="D733" s="26" t="s">
        <v>282</v>
      </c>
      <c r="E733" s="26" t="s">
        <v>282</v>
      </c>
      <c r="F733" s="26" t="s">
        <v>282</v>
      </c>
      <c r="G733" s="15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2</v>
      </c>
    </row>
    <row r="734" spans="1:65">
      <c r="A734" s="30"/>
      <c r="B734" s="18">
        <v>1</v>
      </c>
      <c r="C734" s="14">
        <v>1</v>
      </c>
      <c r="D734" s="22">
        <v>8</v>
      </c>
      <c r="E734" s="22">
        <v>8</v>
      </c>
      <c r="F734" s="152" t="s">
        <v>102</v>
      </c>
      <c r="G734" s="15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>
        <v>1</v>
      </c>
      <c r="C735" s="9">
        <v>2</v>
      </c>
      <c r="D735" s="11">
        <v>8</v>
      </c>
      <c r="E735" s="11">
        <v>9</v>
      </c>
      <c r="F735" s="153" t="s">
        <v>102</v>
      </c>
      <c r="G735" s="15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3</v>
      </c>
    </row>
    <row r="736" spans="1:65">
      <c r="A736" s="30"/>
      <c r="B736" s="19">
        <v>1</v>
      </c>
      <c r="C736" s="9">
        <v>3</v>
      </c>
      <c r="D736" s="11">
        <v>8</v>
      </c>
      <c r="E736" s="11">
        <v>9</v>
      </c>
      <c r="F736" s="153" t="s">
        <v>102</v>
      </c>
      <c r="G736" s="15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16</v>
      </c>
    </row>
    <row r="737" spans="1:65">
      <c r="A737" s="30"/>
      <c r="B737" s="19">
        <v>1</v>
      </c>
      <c r="C737" s="9">
        <v>4</v>
      </c>
      <c r="D737" s="11">
        <v>8</v>
      </c>
      <c r="E737" s="11">
        <v>9</v>
      </c>
      <c r="F737" s="153" t="s">
        <v>102</v>
      </c>
      <c r="G737" s="15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8.25</v>
      </c>
    </row>
    <row r="738" spans="1:65">
      <c r="A738" s="30"/>
      <c r="B738" s="19">
        <v>1</v>
      </c>
      <c r="C738" s="9">
        <v>5</v>
      </c>
      <c r="D738" s="11">
        <v>7</v>
      </c>
      <c r="E738" s="11">
        <v>9</v>
      </c>
      <c r="F738" s="153" t="s">
        <v>102</v>
      </c>
      <c r="G738" s="15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9</v>
      </c>
    </row>
    <row r="739" spans="1:65">
      <c r="A739" s="30"/>
      <c r="B739" s="19">
        <v>1</v>
      </c>
      <c r="C739" s="9">
        <v>6</v>
      </c>
      <c r="D739" s="11">
        <v>7</v>
      </c>
      <c r="E739" s="11">
        <v>9</v>
      </c>
      <c r="F739" s="153" t="s">
        <v>102</v>
      </c>
      <c r="G739" s="15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20" t="s">
        <v>255</v>
      </c>
      <c r="C740" s="12"/>
      <c r="D740" s="23">
        <v>7.666666666666667</v>
      </c>
      <c r="E740" s="23">
        <v>8.8333333333333339</v>
      </c>
      <c r="F740" s="23" t="s">
        <v>610</v>
      </c>
      <c r="G740" s="15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3" t="s">
        <v>256</v>
      </c>
      <c r="C741" s="29"/>
      <c r="D741" s="11">
        <v>8</v>
      </c>
      <c r="E741" s="11">
        <v>9</v>
      </c>
      <c r="F741" s="11" t="s">
        <v>610</v>
      </c>
      <c r="G741" s="15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30"/>
      <c r="B742" s="3" t="s">
        <v>257</v>
      </c>
      <c r="C742" s="29"/>
      <c r="D742" s="24">
        <v>0.51639777949432231</v>
      </c>
      <c r="E742" s="24">
        <v>0.40824829046386302</v>
      </c>
      <c r="F742" s="24" t="s">
        <v>610</v>
      </c>
      <c r="G742" s="15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86</v>
      </c>
      <c r="C743" s="29"/>
      <c r="D743" s="13">
        <v>6.7356232107955077E-2</v>
      </c>
      <c r="E743" s="13">
        <v>4.6216787599682604E-2</v>
      </c>
      <c r="F743" s="13" t="s">
        <v>610</v>
      </c>
      <c r="G743" s="15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3" t="s">
        <v>258</v>
      </c>
      <c r="C744" s="29"/>
      <c r="D744" s="13">
        <v>-7.0707070707070718E-2</v>
      </c>
      <c r="E744" s="13">
        <v>7.0707070707070718E-2</v>
      </c>
      <c r="F744" s="13" t="s">
        <v>610</v>
      </c>
      <c r="G744" s="15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46" t="s">
        <v>259</v>
      </c>
      <c r="C745" s="47"/>
      <c r="D745" s="45">
        <v>0</v>
      </c>
      <c r="E745" s="45">
        <v>0.67</v>
      </c>
      <c r="F745" s="45">
        <v>2.99</v>
      </c>
      <c r="G745" s="15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B746" s="31"/>
      <c r="C746" s="20"/>
      <c r="D746" s="20"/>
      <c r="E746" s="20"/>
      <c r="F746" s="20"/>
      <c r="BM746" s="55"/>
    </row>
    <row r="747" spans="1:65" ht="15">
      <c r="B747" s="8" t="s">
        <v>522</v>
      </c>
      <c r="BM747" s="28" t="s">
        <v>66</v>
      </c>
    </row>
    <row r="748" spans="1:65" ht="15">
      <c r="A748" s="25" t="s">
        <v>43</v>
      </c>
      <c r="B748" s="18" t="s">
        <v>108</v>
      </c>
      <c r="C748" s="15" t="s">
        <v>109</v>
      </c>
      <c r="D748" s="16" t="s">
        <v>225</v>
      </c>
      <c r="E748" s="17" t="s">
        <v>225</v>
      </c>
      <c r="F748" s="17" t="s">
        <v>225</v>
      </c>
      <c r="G748" s="17" t="s">
        <v>225</v>
      </c>
      <c r="H748" s="17" t="s">
        <v>225</v>
      </c>
      <c r="I748" s="17" t="s">
        <v>225</v>
      </c>
      <c r="J748" s="17" t="s">
        <v>225</v>
      </c>
      <c r="K748" s="17" t="s">
        <v>225</v>
      </c>
      <c r="L748" s="17" t="s">
        <v>225</v>
      </c>
      <c r="M748" s="17" t="s">
        <v>225</v>
      </c>
      <c r="N748" s="17" t="s">
        <v>225</v>
      </c>
      <c r="O748" s="17" t="s">
        <v>225</v>
      </c>
      <c r="P748" s="17" t="s">
        <v>225</v>
      </c>
      <c r="Q748" s="17" t="s">
        <v>225</v>
      </c>
      <c r="R748" s="17" t="s">
        <v>225</v>
      </c>
      <c r="S748" s="17" t="s">
        <v>225</v>
      </c>
      <c r="T748" s="150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1</v>
      </c>
    </row>
    <row r="749" spans="1:65">
      <c r="A749" s="30"/>
      <c r="B749" s="19" t="s">
        <v>226</v>
      </c>
      <c r="C749" s="9" t="s">
        <v>226</v>
      </c>
      <c r="D749" s="148" t="s">
        <v>228</v>
      </c>
      <c r="E749" s="149" t="s">
        <v>230</v>
      </c>
      <c r="F749" s="149" t="s">
        <v>231</v>
      </c>
      <c r="G749" s="149" t="s">
        <v>232</v>
      </c>
      <c r="H749" s="149" t="s">
        <v>235</v>
      </c>
      <c r="I749" s="149" t="s">
        <v>236</v>
      </c>
      <c r="J749" s="149" t="s">
        <v>237</v>
      </c>
      <c r="K749" s="149" t="s">
        <v>238</v>
      </c>
      <c r="L749" s="149" t="s">
        <v>239</v>
      </c>
      <c r="M749" s="149" t="s">
        <v>240</v>
      </c>
      <c r="N749" s="149" t="s">
        <v>241</v>
      </c>
      <c r="O749" s="149" t="s">
        <v>242</v>
      </c>
      <c r="P749" s="149" t="s">
        <v>243</v>
      </c>
      <c r="Q749" s="149" t="s">
        <v>245</v>
      </c>
      <c r="R749" s="149" t="s">
        <v>246</v>
      </c>
      <c r="S749" s="149" t="s">
        <v>247</v>
      </c>
      <c r="T749" s="150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 t="s">
        <v>3</v>
      </c>
    </row>
    <row r="750" spans="1:65">
      <c r="A750" s="30"/>
      <c r="B750" s="19"/>
      <c r="C750" s="9"/>
      <c r="D750" s="10" t="s">
        <v>262</v>
      </c>
      <c r="E750" s="11" t="s">
        <v>262</v>
      </c>
      <c r="F750" s="11" t="s">
        <v>262</v>
      </c>
      <c r="G750" s="11" t="s">
        <v>279</v>
      </c>
      <c r="H750" s="11" t="s">
        <v>279</v>
      </c>
      <c r="I750" s="11" t="s">
        <v>262</v>
      </c>
      <c r="J750" s="11" t="s">
        <v>262</v>
      </c>
      <c r="K750" s="11" t="s">
        <v>262</v>
      </c>
      <c r="L750" s="11" t="s">
        <v>262</v>
      </c>
      <c r="M750" s="11" t="s">
        <v>262</v>
      </c>
      <c r="N750" s="11" t="s">
        <v>279</v>
      </c>
      <c r="O750" s="11" t="s">
        <v>279</v>
      </c>
      <c r="P750" s="11" t="s">
        <v>262</v>
      </c>
      <c r="Q750" s="11" t="s">
        <v>278</v>
      </c>
      <c r="R750" s="11" t="s">
        <v>279</v>
      </c>
      <c r="S750" s="11" t="s">
        <v>262</v>
      </c>
      <c r="T750" s="150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0</v>
      </c>
    </row>
    <row r="751" spans="1:65">
      <c r="A751" s="30"/>
      <c r="B751" s="19"/>
      <c r="C751" s="9"/>
      <c r="D751" s="26" t="s">
        <v>280</v>
      </c>
      <c r="E751" s="26" t="s">
        <v>281</v>
      </c>
      <c r="F751" s="26" t="s">
        <v>281</v>
      </c>
      <c r="G751" s="26" t="s">
        <v>282</v>
      </c>
      <c r="H751" s="26" t="s">
        <v>283</v>
      </c>
      <c r="I751" s="26" t="s">
        <v>281</v>
      </c>
      <c r="J751" s="26" t="s">
        <v>282</v>
      </c>
      <c r="K751" s="26" t="s">
        <v>282</v>
      </c>
      <c r="L751" s="26" t="s">
        <v>283</v>
      </c>
      <c r="M751" s="26" t="s">
        <v>283</v>
      </c>
      <c r="N751" s="26" t="s">
        <v>282</v>
      </c>
      <c r="O751" s="26" t="s">
        <v>281</v>
      </c>
      <c r="P751" s="26" t="s">
        <v>281</v>
      </c>
      <c r="Q751" s="26" t="s">
        <v>280</v>
      </c>
      <c r="R751" s="26" t="s">
        <v>280</v>
      </c>
      <c r="S751" s="26" t="s">
        <v>281</v>
      </c>
      <c r="T751" s="150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</v>
      </c>
    </row>
    <row r="752" spans="1:65">
      <c r="A752" s="30"/>
      <c r="B752" s="18">
        <v>1</v>
      </c>
      <c r="C752" s="14">
        <v>1</v>
      </c>
      <c r="D752" s="216">
        <v>73.7</v>
      </c>
      <c r="E752" s="216">
        <v>69.599999999999994</v>
      </c>
      <c r="F752" s="216">
        <v>74.099999999999994</v>
      </c>
      <c r="G752" s="216">
        <v>66.64</v>
      </c>
      <c r="H752" s="216">
        <v>63</v>
      </c>
      <c r="I752" s="216">
        <v>69.3</v>
      </c>
      <c r="J752" s="216">
        <v>70.34</v>
      </c>
      <c r="K752" s="216">
        <v>68.47</v>
      </c>
      <c r="L752" s="216">
        <v>66.3</v>
      </c>
      <c r="M752" s="216">
        <v>72.599999999999994</v>
      </c>
      <c r="N752" s="216">
        <v>77.599999999999994</v>
      </c>
      <c r="O752" s="216">
        <v>63.79999999999999</v>
      </c>
      <c r="P752" s="216">
        <v>74</v>
      </c>
      <c r="Q752" s="216">
        <v>78.212999999999994</v>
      </c>
      <c r="R752" s="216">
        <v>71.400000000000006</v>
      </c>
      <c r="S752" s="216">
        <v>67.3</v>
      </c>
      <c r="T752" s="218"/>
      <c r="U752" s="219"/>
      <c r="V752" s="219"/>
      <c r="W752" s="219"/>
      <c r="X752" s="219"/>
      <c r="Y752" s="219"/>
      <c r="Z752" s="219"/>
      <c r="AA752" s="219"/>
      <c r="AB752" s="219"/>
      <c r="AC752" s="219"/>
      <c r="AD752" s="219"/>
      <c r="AE752" s="219"/>
      <c r="AF752" s="219"/>
      <c r="AG752" s="219"/>
      <c r="AH752" s="219"/>
      <c r="AI752" s="219"/>
      <c r="AJ752" s="219"/>
      <c r="AK752" s="219"/>
      <c r="AL752" s="219"/>
      <c r="AM752" s="219"/>
      <c r="AN752" s="219"/>
      <c r="AO752" s="219"/>
      <c r="AP752" s="219"/>
      <c r="AQ752" s="219"/>
      <c r="AR752" s="219"/>
      <c r="AS752" s="219"/>
      <c r="AT752" s="219"/>
      <c r="AU752" s="219"/>
      <c r="AV752" s="219"/>
      <c r="AW752" s="219"/>
      <c r="AX752" s="219"/>
      <c r="AY752" s="219"/>
      <c r="AZ752" s="219"/>
      <c r="BA752" s="219"/>
      <c r="BB752" s="219"/>
      <c r="BC752" s="219"/>
      <c r="BD752" s="219"/>
      <c r="BE752" s="219"/>
      <c r="BF752" s="219"/>
      <c r="BG752" s="219"/>
      <c r="BH752" s="219"/>
      <c r="BI752" s="219"/>
      <c r="BJ752" s="219"/>
      <c r="BK752" s="219"/>
      <c r="BL752" s="219"/>
      <c r="BM752" s="220">
        <v>1</v>
      </c>
    </row>
    <row r="753" spans="1:65">
      <c r="A753" s="30"/>
      <c r="B753" s="19">
        <v>1</v>
      </c>
      <c r="C753" s="9">
        <v>2</v>
      </c>
      <c r="D753" s="221">
        <v>71.8</v>
      </c>
      <c r="E753" s="221">
        <v>68.599999999999994</v>
      </c>
      <c r="F753" s="221">
        <v>74.2</v>
      </c>
      <c r="G753" s="221">
        <v>65.05</v>
      </c>
      <c r="H753" s="221">
        <v>62.3</v>
      </c>
      <c r="I753" s="221">
        <v>71.599999999999994</v>
      </c>
      <c r="J753" s="221">
        <v>71.72</v>
      </c>
      <c r="K753" s="221">
        <v>66.959999999999994</v>
      </c>
      <c r="L753" s="221">
        <v>69.3</v>
      </c>
      <c r="M753" s="221">
        <v>73.099999999999994</v>
      </c>
      <c r="N753" s="221">
        <v>74.5</v>
      </c>
      <c r="O753" s="221">
        <v>62.4</v>
      </c>
      <c r="P753" s="221">
        <v>72</v>
      </c>
      <c r="Q753" s="221">
        <v>78.602000000000004</v>
      </c>
      <c r="R753" s="221">
        <v>70.599999999999994</v>
      </c>
      <c r="S753" s="221">
        <v>66.8</v>
      </c>
      <c r="T753" s="218"/>
      <c r="U753" s="219"/>
      <c r="V753" s="219"/>
      <c r="W753" s="219"/>
      <c r="X753" s="219"/>
      <c r="Y753" s="219"/>
      <c r="Z753" s="219"/>
      <c r="AA753" s="219"/>
      <c r="AB753" s="219"/>
      <c r="AC753" s="219"/>
      <c r="AD753" s="219"/>
      <c r="AE753" s="219"/>
      <c r="AF753" s="219"/>
      <c r="AG753" s="219"/>
      <c r="AH753" s="219"/>
      <c r="AI753" s="219"/>
      <c r="AJ753" s="219"/>
      <c r="AK753" s="219"/>
      <c r="AL753" s="219"/>
      <c r="AM753" s="219"/>
      <c r="AN753" s="219"/>
      <c r="AO753" s="219"/>
      <c r="AP753" s="219"/>
      <c r="AQ753" s="219"/>
      <c r="AR753" s="219"/>
      <c r="AS753" s="219"/>
      <c r="AT753" s="219"/>
      <c r="AU753" s="219"/>
      <c r="AV753" s="219"/>
      <c r="AW753" s="219"/>
      <c r="AX753" s="219"/>
      <c r="AY753" s="219"/>
      <c r="AZ753" s="219"/>
      <c r="BA753" s="219"/>
      <c r="BB753" s="219"/>
      <c r="BC753" s="219"/>
      <c r="BD753" s="219"/>
      <c r="BE753" s="219"/>
      <c r="BF753" s="219"/>
      <c r="BG753" s="219"/>
      <c r="BH753" s="219"/>
      <c r="BI753" s="219"/>
      <c r="BJ753" s="219"/>
      <c r="BK753" s="219"/>
      <c r="BL753" s="219"/>
      <c r="BM753" s="220">
        <v>30</v>
      </c>
    </row>
    <row r="754" spans="1:65">
      <c r="A754" s="30"/>
      <c r="B754" s="19">
        <v>1</v>
      </c>
      <c r="C754" s="9">
        <v>3</v>
      </c>
      <c r="D754" s="223">
        <v>65.900000000000006</v>
      </c>
      <c r="E754" s="221">
        <v>70</v>
      </c>
      <c r="F754" s="221">
        <v>75</v>
      </c>
      <c r="G754" s="221">
        <v>64.14</v>
      </c>
      <c r="H754" s="221">
        <v>64.400000000000006</v>
      </c>
      <c r="I754" s="221">
        <v>72</v>
      </c>
      <c r="J754" s="221">
        <v>72.3</v>
      </c>
      <c r="K754" s="221">
        <v>68.25</v>
      </c>
      <c r="L754" s="221">
        <v>71.8</v>
      </c>
      <c r="M754" s="221">
        <v>73.599999999999994</v>
      </c>
      <c r="N754" s="221">
        <v>73.7</v>
      </c>
      <c r="O754" s="221">
        <v>63.79999999999999</v>
      </c>
      <c r="P754" s="221">
        <v>72.7</v>
      </c>
      <c r="Q754" s="221">
        <v>78.563000000000002</v>
      </c>
      <c r="R754" s="221">
        <v>71</v>
      </c>
      <c r="S754" s="221">
        <v>67.7</v>
      </c>
      <c r="T754" s="218"/>
      <c r="U754" s="219"/>
      <c r="V754" s="219"/>
      <c r="W754" s="219"/>
      <c r="X754" s="219"/>
      <c r="Y754" s="219"/>
      <c r="Z754" s="219"/>
      <c r="AA754" s="219"/>
      <c r="AB754" s="219"/>
      <c r="AC754" s="219"/>
      <c r="AD754" s="219"/>
      <c r="AE754" s="219"/>
      <c r="AF754" s="219"/>
      <c r="AG754" s="219"/>
      <c r="AH754" s="219"/>
      <c r="AI754" s="219"/>
      <c r="AJ754" s="219"/>
      <c r="AK754" s="219"/>
      <c r="AL754" s="219"/>
      <c r="AM754" s="219"/>
      <c r="AN754" s="219"/>
      <c r="AO754" s="219"/>
      <c r="AP754" s="219"/>
      <c r="AQ754" s="219"/>
      <c r="AR754" s="219"/>
      <c r="AS754" s="219"/>
      <c r="AT754" s="219"/>
      <c r="AU754" s="219"/>
      <c r="AV754" s="219"/>
      <c r="AW754" s="219"/>
      <c r="AX754" s="219"/>
      <c r="AY754" s="219"/>
      <c r="AZ754" s="219"/>
      <c r="BA754" s="219"/>
      <c r="BB754" s="219"/>
      <c r="BC754" s="219"/>
      <c r="BD754" s="219"/>
      <c r="BE754" s="219"/>
      <c r="BF754" s="219"/>
      <c r="BG754" s="219"/>
      <c r="BH754" s="219"/>
      <c r="BI754" s="219"/>
      <c r="BJ754" s="219"/>
      <c r="BK754" s="219"/>
      <c r="BL754" s="219"/>
      <c r="BM754" s="220">
        <v>16</v>
      </c>
    </row>
    <row r="755" spans="1:65">
      <c r="A755" s="30"/>
      <c r="B755" s="19">
        <v>1</v>
      </c>
      <c r="C755" s="9">
        <v>4</v>
      </c>
      <c r="D755" s="221">
        <v>72.5</v>
      </c>
      <c r="E755" s="221">
        <v>69</v>
      </c>
      <c r="F755" s="221">
        <v>75.3</v>
      </c>
      <c r="G755" s="221">
        <v>65.23</v>
      </c>
      <c r="H755" s="221">
        <v>64.599999999999994</v>
      </c>
      <c r="I755" s="221">
        <v>69.599999999999994</v>
      </c>
      <c r="J755" s="221">
        <v>71.48</v>
      </c>
      <c r="K755" s="221">
        <v>70.42</v>
      </c>
      <c r="L755" s="221">
        <v>67.400000000000006</v>
      </c>
      <c r="M755" s="223">
        <v>70.7</v>
      </c>
      <c r="N755" s="221">
        <v>72.2</v>
      </c>
      <c r="O755" s="221">
        <v>63.3</v>
      </c>
      <c r="P755" s="221">
        <v>72.7</v>
      </c>
      <c r="Q755" s="221">
        <v>78.58</v>
      </c>
      <c r="R755" s="221">
        <v>72.599999999999994</v>
      </c>
      <c r="S755" s="221">
        <v>65.599999999999994</v>
      </c>
      <c r="T755" s="218"/>
      <c r="U755" s="219"/>
      <c r="V755" s="219"/>
      <c r="W755" s="219"/>
      <c r="X755" s="219"/>
      <c r="Y755" s="219"/>
      <c r="Z755" s="219"/>
      <c r="AA755" s="219"/>
      <c r="AB755" s="219"/>
      <c r="AC755" s="219"/>
      <c r="AD755" s="219"/>
      <c r="AE755" s="219"/>
      <c r="AF755" s="219"/>
      <c r="AG755" s="219"/>
      <c r="AH755" s="219"/>
      <c r="AI755" s="219"/>
      <c r="AJ755" s="219"/>
      <c r="AK755" s="219"/>
      <c r="AL755" s="219"/>
      <c r="AM755" s="219"/>
      <c r="AN755" s="219"/>
      <c r="AO755" s="219"/>
      <c r="AP755" s="219"/>
      <c r="AQ755" s="219"/>
      <c r="AR755" s="219"/>
      <c r="AS755" s="219"/>
      <c r="AT755" s="219"/>
      <c r="AU755" s="219"/>
      <c r="AV755" s="219"/>
      <c r="AW755" s="219"/>
      <c r="AX755" s="219"/>
      <c r="AY755" s="219"/>
      <c r="AZ755" s="219"/>
      <c r="BA755" s="219"/>
      <c r="BB755" s="219"/>
      <c r="BC755" s="219"/>
      <c r="BD755" s="219"/>
      <c r="BE755" s="219"/>
      <c r="BF755" s="219"/>
      <c r="BG755" s="219"/>
      <c r="BH755" s="219"/>
      <c r="BI755" s="219"/>
      <c r="BJ755" s="219"/>
      <c r="BK755" s="219"/>
      <c r="BL755" s="219"/>
      <c r="BM755" s="220">
        <v>70.413177083333309</v>
      </c>
    </row>
    <row r="756" spans="1:65">
      <c r="A756" s="30"/>
      <c r="B756" s="19">
        <v>1</v>
      </c>
      <c r="C756" s="9">
        <v>5</v>
      </c>
      <c r="D756" s="221">
        <v>72.7</v>
      </c>
      <c r="E756" s="221">
        <v>70</v>
      </c>
      <c r="F756" s="221">
        <v>74.900000000000006</v>
      </c>
      <c r="G756" s="221">
        <v>66.930000000000007</v>
      </c>
      <c r="H756" s="221">
        <v>64.7</v>
      </c>
      <c r="I756" s="221">
        <v>70</v>
      </c>
      <c r="J756" s="221">
        <v>71.31</v>
      </c>
      <c r="K756" s="221">
        <v>70.47</v>
      </c>
      <c r="L756" s="221">
        <v>70.099999999999994</v>
      </c>
      <c r="M756" s="221">
        <v>74</v>
      </c>
      <c r="N756" s="221">
        <v>76.099999999999994</v>
      </c>
      <c r="O756" s="221">
        <v>64.400000000000006</v>
      </c>
      <c r="P756" s="221">
        <v>71.8</v>
      </c>
      <c r="Q756" s="221">
        <v>78.355000000000004</v>
      </c>
      <c r="R756" s="221">
        <v>74.400000000000006</v>
      </c>
      <c r="S756" s="221">
        <v>66.2</v>
      </c>
      <c r="T756" s="218"/>
      <c r="U756" s="219"/>
      <c r="V756" s="219"/>
      <c r="W756" s="219"/>
      <c r="X756" s="219"/>
      <c r="Y756" s="219"/>
      <c r="Z756" s="219"/>
      <c r="AA756" s="219"/>
      <c r="AB756" s="219"/>
      <c r="AC756" s="219"/>
      <c r="AD756" s="219"/>
      <c r="AE756" s="219"/>
      <c r="AF756" s="219"/>
      <c r="AG756" s="219"/>
      <c r="AH756" s="219"/>
      <c r="AI756" s="219"/>
      <c r="AJ756" s="219"/>
      <c r="AK756" s="219"/>
      <c r="AL756" s="219"/>
      <c r="AM756" s="219"/>
      <c r="AN756" s="219"/>
      <c r="AO756" s="219"/>
      <c r="AP756" s="219"/>
      <c r="AQ756" s="219"/>
      <c r="AR756" s="219"/>
      <c r="AS756" s="219"/>
      <c r="AT756" s="219"/>
      <c r="AU756" s="219"/>
      <c r="AV756" s="219"/>
      <c r="AW756" s="219"/>
      <c r="AX756" s="219"/>
      <c r="AY756" s="219"/>
      <c r="AZ756" s="219"/>
      <c r="BA756" s="219"/>
      <c r="BB756" s="219"/>
      <c r="BC756" s="219"/>
      <c r="BD756" s="219"/>
      <c r="BE756" s="219"/>
      <c r="BF756" s="219"/>
      <c r="BG756" s="219"/>
      <c r="BH756" s="219"/>
      <c r="BI756" s="219"/>
      <c r="BJ756" s="219"/>
      <c r="BK756" s="219"/>
      <c r="BL756" s="219"/>
      <c r="BM756" s="220">
        <v>101</v>
      </c>
    </row>
    <row r="757" spans="1:65">
      <c r="A757" s="30"/>
      <c r="B757" s="19">
        <v>1</v>
      </c>
      <c r="C757" s="9">
        <v>6</v>
      </c>
      <c r="D757" s="221">
        <v>70.400000000000006</v>
      </c>
      <c r="E757" s="223">
        <v>74</v>
      </c>
      <c r="F757" s="221">
        <v>74.900000000000006</v>
      </c>
      <c r="G757" s="221">
        <v>64.63</v>
      </c>
      <c r="H757" s="221">
        <v>62.7</v>
      </c>
      <c r="I757" s="221">
        <v>67.8</v>
      </c>
      <c r="J757" s="221">
        <v>70.510000000000005</v>
      </c>
      <c r="K757" s="221">
        <v>67.400000000000006</v>
      </c>
      <c r="L757" s="221">
        <v>68.7</v>
      </c>
      <c r="M757" s="221">
        <v>73</v>
      </c>
      <c r="N757" s="221">
        <v>76.5</v>
      </c>
      <c r="O757" s="221">
        <v>62.20000000000001</v>
      </c>
      <c r="P757" s="221">
        <v>72</v>
      </c>
      <c r="Q757" s="221">
        <v>78.481999999999999</v>
      </c>
      <c r="R757" s="221">
        <v>74.7</v>
      </c>
      <c r="S757" s="221">
        <v>69.099999999999994</v>
      </c>
      <c r="T757" s="218"/>
      <c r="U757" s="219"/>
      <c r="V757" s="219"/>
      <c r="W757" s="219"/>
      <c r="X757" s="219"/>
      <c r="Y757" s="219"/>
      <c r="Z757" s="219"/>
      <c r="AA757" s="219"/>
      <c r="AB757" s="219"/>
      <c r="AC757" s="219"/>
      <c r="AD757" s="219"/>
      <c r="AE757" s="219"/>
      <c r="AF757" s="219"/>
      <c r="AG757" s="219"/>
      <c r="AH757" s="219"/>
      <c r="AI757" s="219"/>
      <c r="AJ757" s="219"/>
      <c r="AK757" s="219"/>
      <c r="AL757" s="219"/>
      <c r="AM757" s="219"/>
      <c r="AN757" s="219"/>
      <c r="AO757" s="219"/>
      <c r="AP757" s="219"/>
      <c r="AQ757" s="219"/>
      <c r="AR757" s="219"/>
      <c r="AS757" s="219"/>
      <c r="AT757" s="219"/>
      <c r="AU757" s="219"/>
      <c r="AV757" s="219"/>
      <c r="AW757" s="219"/>
      <c r="AX757" s="219"/>
      <c r="AY757" s="219"/>
      <c r="AZ757" s="219"/>
      <c r="BA757" s="219"/>
      <c r="BB757" s="219"/>
      <c r="BC757" s="219"/>
      <c r="BD757" s="219"/>
      <c r="BE757" s="219"/>
      <c r="BF757" s="219"/>
      <c r="BG757" s="219"/>
      <c r="BH757" s="219"/>
      <c r="BI757" s="219"/>
      <c r="BJ757" s="219"/>
      <c r="BK757" s="219"/>
      <c r="BL757" s="219"/>
      <c r="BM757" s="224"/>
    </row>
    <row r="758" spans="1:65">
      <c r="A758" s="30"/>
      <c r="B758" s="20" t="s">
        <v>255</v>
      </c>
      <c r="C758" s="12"/>
      <c r="D758" s="225">
        <v>71.166666666666671</v>
      </c>
      <c r="E758" s="225">
        <v>70.2</v>
      </c>
      <c r="F758" s="225">
        <v>74.733333333333334</v>
      </c>
      <c r="G758" s="225">
        <v>65.436666666666667</v>
      </c>
      <c r="H758" s="225">
        <v>63.616666666666667</v>
      </c>
      <c r="I758" s="225">
        <v>70.05</v>
      </c>
      <c r="J758" s="225">
        <v>71.276666666666671</v>
      </c>
      <c r="K758" s="225">
        <v>68.661666666666676</v>
      </c>
      <c r="L758" s="225">
        <v>68.933333333333323</v>
      </c>
      <c r="M758" s="225">
        <v>72.833333333333329</v>
      </c>
      <c r="N758" s="225">
        <v>75.100000000000009</v>
      </c>
      <c r="O758" s="225">
        <v>63.316666666666656</v>
      </c>
      <c r="P758" s="225">
        <v>72.533333333333331</v>
      </c>
      <c r="Q758" s="225">
        <v>78.465833333333322</v>
      </c>
      <c r="R758" s="225">
        <v>72.45</v>
      </c>
      <c r="S758" s="225">
        <v>67.11666666666666</v>
      </c>
      <c r="T758" s="218"/>
      <c r="U758" s="219"/>
      <c r="V758" s="219"/>
      <c r="W758" s="219"/>
      <c r="X758" s="219"/>
      <c r="Y758" s="219"/>
      <c r="Z758" s="219"/>
      <c r="AA758" s="219"/>
      <c r="AB758" s="219"/>
      <c r="AC758" s="219"/>
      <c r="AD758" s="219"/>
      <c r="AE758" s="219"/>
      <c r="AF758" s="219"/>
      <c r="AG758" s="219"/>
      <c r="AH758" s="219"/>
      <c r="AI758" s="219"/>
      <c r="AJ758" s="219"/>
      <c r="AK758" s="219"/>
      <c r="AL758" s="219"/>
      <c r="AM758" s="219"/>
      <c r="AN758" s="219"/>
      <c r="AO758" s="219"/>
      <c r="AP758" s="219"/>
      <c r="AQ758" s="219"/>
      <c r="AR758" s="219"/>
      <c r="AS758" s="219"/>
      <c r="AT758" s="219"/>
      <c r="AU758" s="219"/>
      <c r="AV758" s="219"/>
      <c r="AW758" s="219"/>
      <c r="AX758" s="219"/>
      <c r="AY758" s="219"/>
      <c r="AZ758" s="219"/>
      <c r="BA758" s="219"/>
      <c r="BB758" s="219"/>
      <c r="BC758" s="219"/>
      <c r="BD758" s="219"/>
      <c r="BE758" s="219"/>
      <c r="BF758" s="219"/>
      <c r="BG758" s="219"/>
      <c r="BH758" s="219"/>
      <c r="BI758" s="219"/>
      <c r="BJ758" s="219"/>
      <c r="BK758" s="219"/>
      <c r="BL758" s="219"/>
      <c r="BM758" s="224"/>
    </row>
    <row r="759" spans="1:65">
      <c r="A759" s="30"/>
      <c r="B759" s="3" t="s">
        <v>256</v>
      </c>
      <c r="C759" s="29"/>
      <c r="D759" s="221">
        <v>72.150000000000006</v>
      </c>
      <c r="E759" s="221">
        <v>69.8</v>
      </c>
      <c r="F759" s="221">
        <v>74.900000000000006</v>
      </c>
      <c r="G759" s="221">
        <v>65.14</v>
      </c>
      <c r="H759" s="221">
        <v>63.7</v>
      </c>
      <c r="I759" s="221">
        <v>69.8</v>
      </c>
      <c r="J759" s="221">
        <v>71.39500000000001</v>
      </c>
      <c r="K759" s="221">
        <v>68.36</v>
      </c>
      <c r="L759" s="221">
        <v>69</v>
      </c>
      <c r="M759" s="221">
        <v>73.05</v>
      </c>
      <c r="N759" s="221">
        <v>75.3</v>
      </c>
      <c r="O759" s="221">
        <v>63.55</v>
      </c>
      <c r="P759" s="221">
        <v>72.349999999999994</v>
      </c>
      <c r="Q759" s="221">
        <v>78.522500000000008</v>
      </c>
      <c r="R759" s="221">
        <v>72</v>
      </c>
      <c r="S759" s="221">
        <v>67.05</v>
      </c>
      <c r="T759" s="218"/>
      <c r="U759" s="219"/>
      <c r="V759" s="219"/>
      <c r="W759" s="219"/>
      <c r="X759" s="219"/>
      <c r="Y759" s="219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19"/>
      <c r="AT759" s="219"/>
      <c r="AU759" s="219"/>
      <c r="AV759" s="219"/>
      <c r="AW759" s="219"/>
      <c r="AX759" s="219"/>
      <c r="AY759" s="219"/>
      <c r="AZ759" s="219"/>
      <c r="BA759" s="219"/>
      <c r="BB759" s="219"/>
      <c r="BC759" s="219"/>
      <c r="BD759" s="219"/>
      <c r="BE759" s="219"/>
      <c r="BF759" s="219"/>
      <c r="BG759" s="219"/>
      <c r="BH759" s="219"/>
      <c r="BI759" s="219"/>
      <c r="BJ759" s="219"/>
      <c r="BK759" s="219"/>
      <c r="BL759" s="219"/>
      <c r="BM759" s="224"/>
    </row>
    <row r="760" spans="1:65">
      <c r="A760" s="30"/>
      <c r="B760" s="3" t="s">
        <v>257</v>
      </c>
      <c r="C760" s="29"/>
      <c r="D760" s="212">
        <v>2.8026178238687227</v>
      </c>
      <c r="E760" s="212">
        <v>1.9431932482385803</v>
      </c>
      <c r="F760" s="212">
        <v>0.47609522856952435</v>
      </c>
      <c r="G760" s="212">
        <v>1.1137623923740072</v>
      </c>
      <c r="H760" s="212">
        <v>1.0684880283216409</v>
      </c>
      <c r="I760" s="212">
        <v>1.5514509338035802</v>
      </c>
      <c r="J760" s="212">
        <v>0.74179961355251645</v>
      </c>
      <c r="K760" s="212">
        <v>1.4869756779001695</v>
      </c>
      <c r="L760" s="212">
        <v>1.9520928939644906</v>
      </c>
      <c r="M760" s="212">
        <v>1.1535452599125284</v>
      </c>
      <c r="N760" s="212">
        <v>1.9969977466186553</v>
      </c>
      <c r="O760" s="212">
        <v>0.86351992835525304</v>
      </c>
      <c r="P760" s="212">
        <v>0.81404340588611601</v>
      </c>
      <c r="Q760" s="212">
        <v>0.15328850794063897</v>
      </c>
      <c r="R760" s="212">
        <v>1.761533422901765</v>
      </c>
      <c r="S760" s="212">
        <v>1.2286849338486516</v>
      </c>
      <c r="T760" s="209"/>
      <c r="U760" s="210"/>
      <c r="V760" s="210"/>
      <c r="W760" s="210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4"/>
    </row>
    <row r="761" spans="1:65">
      <c r="A761" s="30"/>
      <c r="B761" s="3" t="s">
        <v>86</v>
      </c>
      <c r="C761" s="29"/>
      <c r="D761" s="13">
        <v>3.9381046705415305E-2</v>
      </c>
      <c r="E761" s="13">
        <v>2.7680815501974078E-2</v>
      </c>
      <c r="F761" s="13">
        <v>6.3705873582005938E-3</v>
      </c>
      <c r="G761" s="13">
        <v>1.7020463436004388E-2</v>
      </c>
      <c r="H761" s="13">
        <v>1.6795724836075047E-2</v>
      </c>
      <c r="I761" s="13">
        <v>2.2147764936525059E-2</v>
      </c>
      <c r="J761" s="13">
        <v>1.0407327506231816E-2</v>
      </c>
      <c r="K761" s="13">
        <v>2.1656562534653048E-2</v>
      </c>
      <c r="L761" s="13">
        <v>2.8318562291554512E-2</v>
      </c>
      <c r="M761" s="13">
        <v>1.5838150021682314E-2</v>
      </c>
      <c r="N761" s="13">
        <v>2.6591181712631893E-2</v>
      </c>
      <c r="O761" s="13">
        <v>1.3638114161967673E-2</v>
      </c>
      <c r="P761" s="13">
        <v>1.1223024897326968E-2</v>
      </c>
      <c r="Q761" s="13">
        <v>1.9535701263688741E-3</v>
      </c>
      <c r="R761" s="13">
        <v>2.4313780854406691E-2</v>
      </c>
      <c r="S761" s="13">
        <v>1.8306703757367544E-2</v>
      </c>
      <c r="T761" s="150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3" t="s">
        <v>258</v>
      </c>
      <c r="C762" s="29"/>
      <c r="D762" s="13">
        <v>1.0700974086734094E-2</v>
      </c>
      <c r="E762" s="13">
        <v>-3.0275168961771959E-3</v>
      </c>
      <c r="F762" s="13">
        <v>6.135437185126813E-2</v>
      </c>
      <c r="G762" s="13">
        <v>-7.0675839705073851E-2</v>
      </c>
      <c r="H762" s="13">
        <v>-9.6523274452209984E-2</v>
      </c>
      <c r="I762" s="13">
        <v>-5.1577999797324248E-3</v>
      </c>
      <c r="J762" s="13">
        <v>1.2263181681341218E-2</v>
      </c>
      <c r="K762" s="13">
        <v>-2.4874753408637429E-2</v>
      </c>
      <c r="L762" s="13">
        <v>-2.1016574046198833E-2</v>
      </c>
      <c r="M762" s="13">
        <v>3.4370786126235897E-2</v>
      </c>
      <c r="N762" s="13">
        <v>6.6561730499958616E-2</v>
      </c>
      <c r="O762" s="13">
        <v>-0.10078384061932044</v>
      </c>
      <c r="P762" s="13">
        <v>3.0110219959125439E-2</v>
      </c>
      <c r="Q762" s="13">
        <v>0.11436291591373271</v>
      </c>
      <c r="R762" s="13">
        <v>2.892672935715046E-2</v>
      </c>
      <c r="S762" s="13">
        <v>-4.6816669169255976E-2</v>
      </c>
      <c r="T762" s="150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46" t="s">
        <v>259</v>
      </c>
      <c r="C763" s="47"/>
      <c r="D763" s="45">
        <v>0.16</v>
      </c>
      <c r="E763" s="45">
        <v>0.16</v>
      </c>
      <c r="F763" s="45">
        <v>1.31</v>
      </c>
      <c r="G763" s="45">
        <v>1.7</v>
      </c>
      <c r="H763" s="45">
        <v>2.2799999999999998</v>
      </c>
      <c r="I763" s="45">
        <v>0.2</v>
      </c>
      <c r="J763" s="45">
        <v>0.19</v>
      </c>
      <c r="K763" s="45">
        <v>0.65</v>
      </c>
      <c r="L763" s="45">
        <v>0.56999999999999995</v>
      </c>
      <c r="M763" s="45">
        <v>0.7</v>
      </c>
      <c r="N763" s="45">
        <v>1.43</v>
      </c>
      <c r="O763" s="45">
        <v>2.38</v>
      </c>
      <c r="P763" s="45">
        <v>0.6</v>
      </c>
      <c r="Q763" s="45">
        <v>2.52</v>
      </c>
      <c r="R763" s="45">
        <v>0.56999999999999995</v>
      </c>
      <c r="S763" s="45">
        <v>1.1499999999999999</v>
      </c>
      <c r="T763" s="150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B764" s="3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BM764" s="55"/>
    </row>
    <row r="765" spans="1:65" ht="15">
      <c r="B765" s="8" t="s">
        <v>523</v>
      </c>
      <c r="BM765" s="28" t="s">
        <v>66</v>
      </c>
    </row>
    <row r="766" spans="1:65" ht="15">
      <c r="A766" s="25" t="s">
        <v>59</v>
      </c>
      <c r="B766" s="18" t="s">
        <v>108</v>
      </c>
      <c r="C766" s="15" t="s">
        <v>109</v>
      </c>
      <c r="D766" s="16" t="s">
        <v>225</v>
      </c>
      <c r="E766" s="17" t="s">
        <v>225</v>
      </c>
      <c r="F766" s="17" t="s">
        <v>225</v>
      </c>
      <c r="G766" s="17" t="s">
        <v>225</v>
      </c>
      <c r="H766" s="17" t="s">
        <v>225</v>
      </c>
      <c r="I766" s="17" t="s">
        <v>225</v>
      </c>
      <c r="J766" s="17" t="s">
        <v>225</v>
      </c>
      <c r="K766" s="17" t="s">
        <v>225</v>
      </c>
      <c r="L766" s="17" t="s">
        <v>225</v>
      </c>
      <c r="M766" s="17" t="s">
        <v>225</v>
      </c>
      <c r="N766" s="17" t="s">
        <v>225</v>
      </c>
      <c r="O766" s="17" t="s">
        <v>225</v>
      </c>
      <c r="P766" s="17" t="s">
        <v>225</v>
      </c>
      <c r="Q766" s="150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 t="s">
        <v>226</v>
      </c>
      <c r="C767" s="9" t="s">
        <v>226</v>
      </c>
      <c r="D767" s="148" t="s">
        <v>230</v>
      </c>
      <c r="E767" s="149" t="s">
        <v>231</v>
      </c>
      <c r="F767" s="149" t="s">
        <v>232</v>
      </c>
      <c r="G767" s="149" t="s">
        <v>235</v>
      </c>
      <c r="H767" s="149" t="s">
        <v>236</v>
      </c>
      <c r="I767" s="149" t="s">
        <v>237</v>
      </c>
      <c r="J767" s="149" t="s">
        <v>238</v>
      </c>
      <c r="K767" s="149" t="s">
        <v>239</v>
      </c>
      <c r="L767" s="149" t="s">
        <v>240</v>
      </c>
      <c r="M767" s="149" t="s">
        <v>241</v>
      </c>
      <c r="N767" s="149" t="s">
        <v>242</v>
      </c>
      <c r="O767" s="149" t="s">
        <v>243</v>
      </c>
      <c r="P767" s="149" t="s">
        <v>247</v>
      </c>
      <c r="Q767" s="150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 t="s">
        <v>3</v>
      </c>
    </row>
    <row r="768" spans="1:65">
      <c r="A768" s="30"/>
      <c r="B768" s="19"/>
      <c r="C768" s="9"/>
      <c r="D768" s="10" t="s">
        <v>262</v>
      </c>
      <c r="E768" s="11" t="s">
        <v>262</v>
      </c>
      <c r="F768" s="11" t="s">
        <v>279</v>
      </c>
      <c r="G768" s="11" t="s">
        <v>279</v>
      </c>
      <c r="H768" s="11" t="s">
        <v>262</v>
      </c>
      <c r="I768" s="11" t="s">
        <v>262</v>
      </c>
      <c r="J768" s="11" t="s">
        <v>262</v>
      </c>
      <c r="K768" s="11" t="s">
        <v>262</v>
      </c>
      <c r="L768" s="11" t="s">
        <v>262</v>
      </c>
      <c r="M768" s="11" t="s">
        <v>279</v>
      </c>
      <c r="N768" s="11" t="s">
        <v>279</v>
      </c>
      <c r="O768" s="11" t="s">
        <v>262</v>
      </c>
      <c r="P768" s="11" t="s">
        <v>262</v>
      </c>
      <c r="Q768" s="150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2</v>
      </c>
    </row>
    <row r="769" spans="1:65">
      <c r="A769" s="30"/>
      <c r="B769" s="19"/>
      <c r="C769" s="9"/>
      <c r="D769" s="26" t="s">
        <v>281</v>
      </c>
      <c r="E769" s="26" t="s">
        <v>281</v>
      </c>
      <c r="F769" s="26" t="s">
        <v>282</v>
      </c>
      <c r="G769" s="26" t="s">
        <v>283</v>
      </c>
      <c r="H769" s="26" t="s">
        <v>281</v>
      </c>
      <c r="I769" s="26" t="s">
        <v>282</v>
      </c>
      <c r="J769" s="26" t="s">
        <v>282</v>
      </c>
      <c r="K769" s="26" t="s">
        <v>283</v>
      </c>
      <c r="L769" s="26" t="s">
        <v>283</v>
      </c>
      <c r="M769" s="26" t="s">
        <v>282</v>
      </c>
      <c r="N769" s="26" t="s">
        <v>281</v>
      </c>
      <c r="O769" s="26" t="s">
        <v>115</v>
      </c>
      <c r="P769" s="26" t="s">
        <v>281</v>
      </c>
      <c r="Q769" s="150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3</v>
      </c>
    </row>
    <row r="770" spans="1:65">
      <c r="A770" s="30"/>
      <c r="B770" s="18">
        <v>1</v>
      </c>
      <c r="C770" s="14">
        <v>1</v>
      </c>
      <c r="D770" s="22">
        <v>0.112</v>
      </c>
      <c r="E770" s="22">
        <v>0.115</v>
      </c>
      <c r="F770" s="22">
        <v>0.11</v>
      </c>
      <c r="G770" s="22">
        <v>0.109</v>
      </c>
      <c r="H770" s="22">
        <v>0.111</v>
      </c>
      <c r="I770" s="22">
        <v>0.115</v>
      </c>
      <c r="J770" s="22">
        <v>0.125</v>
      </c>
      <c r="K770" s="152">
        <v>0.1</v>
      </c>
      <c r="L770" s="22">
        <v>0.126</v>
      </c>
      <c r="M770" s="22">
        <v>0.12</v>
      </c>
      <c r="N770" s="154">
        <v>0.10100000000000001</v>
      </c>
      <c r="O770" s="22">
        <v>0.11799999999999999</v>
      </c>
      <c r="P770" s="22">
        <v>0.11</v>
      </c>
      <c r="Q770" s="150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>
        <v>1</v>
      </c>
      <c r="C771" s="9">
        <v>2</v>
      </c>
      <c r="D771" s="11">
        <v>0.111</v>
      </c>
      <c r="E771" s="11">
        <v>0.115</v>
      </c>
      <c r="F771" s="11">
        <v>0.1</v>
      </c>
      <c r="G771" s="11">
        <v>0.109</v>
      </c>
      <c r="H771" s="11">
        <v>0.114</v>
      </c>
      <c r="I771" s="11">
        <v>0.124</v>
      </c>
      <c r="J771" s="11">
        <v>0.11899999999999999</v>
      </c>
      <c r="K771" s="153">
        <v>0.1</v>
      </c>
      <c r="L771" s="11">
        <v>0.125</v>
      </c>
      <c r="M771" s="11">
        <v>0.13</v>
      </c>
      <c r="N771" s="11">
        <v>9.8000000000000004E-2</v>
      </c>
      <c r="O771" s="11">
        <v>0.114</v>
      </c>
      <c r="P771" s="11">
        <v>0.11</v>
      </c>
      <c r="Q771" s="150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31</v>
      </c>
    </row>
    <row r="772" spans="1:65">
      <c r="A772" s="30"/>
      <c r="B772" s="19">
        <v>1</v>
      </c>
      <c r="C772" s="9">
        <v>3</v>
      </c>
      <c r="D772" s="11">
        <v>0.107</v>
      </c>
      <c r="E772" s="11">
        <v>0.113</v>
      </c>
      <c r="F772" s="11">
        <v>0.1</v>
      </c>
      <c r="G772" s="11">
        <v>0.112</v>
      </c>
      <c r="H772" s="11">
        <v>0.11700000000000001</v>
      </c>
      <c r="I772" s="11">
        <v>0.129</v>
      </c>
      <c r="J772" s="11">
        <v>0.126</v>
      </c>
      <c r="K772" s="153">
        <v>0.1</v>
      </c>
      <c r="L772" s="11">
        <v>0.124</v>
      </c>
      <c r="M772" s="11">
        <v>0.12</v>
      </c>
      <c r="N772" s="11">
        <v>9.8000000000000004E-2</v>
      </c>
      <c r="O772" s="11">
        <v>0.113</v>
      </c>
      <c r="P772" s="11">
        <v>0.112</v>
      </c>
      <c r="Q772" s="150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16</v>
      </c>
    </row>
    <row r="773" spans="1:65">
      <c r="A773" s="30"/>
      <c r="B773" s="19">
        <v>1</v>
      </c>
      <c r="C773" s="9">
        <v>4</v>
      </c>
      <c r="D773" s="11">
        <v>0.113</v>
      </c>
      <c r="E773" s="11">
        <v>0.111</v>
      </c>
      <c r="F773" s="11">
        <v>0.11</v>
      </c>
      <c r="G773" s="11">
        <v>0.109</v>
      </c>
      <c r="H773" s="11">
        <v>0.112</v>
      </c>
      <c r="I773" s="11">
        <v>0.113</v>
      </c>
      <c r="J773" s="11">
        <v>0.13400000000000001</v>
      </c>
      <c r="K773" s="153">
        <v>0.1</v>
      </c>
      <c r="L773" s="11">
        <v>0.12</v>
      </c>
      <c r="M773" s="11">
        <v>0.13</v>
      </c>
      <c r="N773" s="11">
        <v>0.1</v>
      </c>
      <c r="O773" s="11">
        <v>0.12</v>
      </c>
      <c r="P773" s="11">
        <v>0.108</v>
      </c>
      <c r="Q773" s="150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0.11510277777777778</v>
      </c>
    </row>
    <row r="774" spans="1:65">
      <c r="A774" s="30"/>
      <c r="B774" s="19">
        <v>1</v>
      </c>
      <c r="C774" s="9">
        <v>5</v>
      </c>
      <c r="D774" s="11">
        <v>0.105</v>
      </c>
      <c r="E774" s="11">
        <v>0.11600000000000001</v>
      </c>
      <c r="F774" s="11">
        <v>0.11</v>
      </c>
      <c r="G774" s="11">
        <v>0.112</v>
      </c>
      <c r="H774" s="11">
        <v>0.11600000000000001</v>
      </c>
      <c r="I774" s="11">
        <v>0.12200000000000001</v>
      </c>
      <c r="J774" s="11">
        <v>0.13700000000000001</v>
      </c>
      <c r="K774" s="153">
        <v>0.1</v>
      </c>
      <c r="L774" s="11">
        <v>0.13</v>
      </c>
      <c r="M774" s="11">
        <v>0.13</v>
      </c>
      <c r="N774" s="11">
        <v>9.8000000000000004E-2</v>
      </c>
      <c r="O774" s="11">
        <v>0.111</v>
      </c>
      <c r="P774" s="11">
        <v>0.112</v>
      </c>
      <c r="Q774" s="150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102</v>
      </c>
    </row>
    <row r="775" spans="1:65">
      <c r="A775" s="30"/>
      <c r="B775" s="19">
        <v>1</v>
      </c>
      <c r="C775" s="9">
        <v>6</v>
      </c>
      <c r="D775" s="11">
        <v>0.114</v>
      </c>
      <c r="E775" s="11">
        <v>0.11600000000000001</v>
      </c>
      <c r="F775" s="11">
        <v>0.11</v>
      </c>
      <c r="G775" s="11">
        <v>0.111</v>
      </c>
      <c r="H775" s="11">
        <v>0.111</v>
      </c>
      <c r="I775" s="11">
        <v>0.124</v>
      </c>
      <c r="J775" s="11">
        <v>0.126</v>
      </c>
      <c r="K775" s="153">
        <v>0.1</v>
      </c>
      <c r="L775" s="11">
        <v>0.128</v>
      </c>
      <c r="M775" s="11">
        <v>0.13</v>
      </c>
      <c r="N775" s="11">
        <v>9.8000000000000004E-2</v>
      </c>
      <c r="O775" s="11">
        <v>0.11700000000000001</v>
      </c>
      <c r="P775" s="11">
        <v>0.114</v>
      </c>
      <c r="Q775" s="150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A776" s="30"/>
      <c r="B776" s="20" t="s">
        <v>255</v>
      </c>
      <c r="C776" s="12"/>
      <c r="D776" s="23">
        <v>0.11033333333333334</v>
      </c>
      <c r="E776" s="23">
        <v>0.11433333333333334</v>
      </c>
      <c r="F776" s="23">
        <v>0.10666666666666667</v>
      </c>
      <c r="G776" s="23">
        <v>0.11033333333333334</v>
      </c>
      <c r="H776" s="23">
        <v>0.1135</v>
      </c>
      <c r="I776" s="23">
        <v>0.12116666666666666</v>
      </c>
      <c r="J776" s="23">
        <v>0.12783333333333333</v>
      </c>
      <c r="K776" s="23">
        <v>9.9999999999999992E-2</v>
      </c>
      <c r="L776" s="23">
        <v>0.1255</v>
      </c>
      <c r="M776" s="23">
        <v>0.12666666666666668</v>
      </c>
      <c r="N776" s="23">
        <v>9.8833333333333329E-2</v>
      </c>
      <c r="O776" s="23">
        <v>0.11549999999999999</v>
      </c>
      <c r="P776" s="23">
        <v>0.111</v>
      </c>
      <c r="Q776" s="150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30"/>
      <c r="B777" s="3" t="s">
        <v>256</v>
      </c>
      <c r="C777" s="29"/>
      <c r="D777" s="11">
        <v>0.1115</v>
      </c>
      <c r="E777" s="11">
        <v>0.115</v>
      </c>
      <c r="F777" s="11">
        <v>0.11</v>
      </c>
      <c r="G777" s="11">
        <v>0.11</v>
      </c>
      <c r="H777" s="11">
        <v>0.113</v>
      </c>
      <c r="I777" s="11">
        <v>0.123</v>
      </c>
      <c r="J777" s="11">
        <v>0.126</v>
      </c>
      <c r="K777" s="11">
        <v>0.1</v>
      </c>
      <c r="L777" s="11">
        <v>0.1255</v>
      </c>
      <c r="M777" s="11">
        <v>0.13</v>
      </c>
      <c r="N777" s="11">
        <v>9.8000000000000004E-2</v>
      </c>
      <c r="O777" s="11">
        <v>0.11550000000000001</v>
      </c>
      <c r="P777" s="11">
        <v>0.111</v>
      </c>
      <c r="Q777" s="150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30"/>
      <c r="B778" s="3" t="s">
        <v>257</v>
      </c>
      <c r="C778" s="29"/>
      <c r="D778" s="24">
        <v>3.5590260840104404E-3</v>
      </c>
      <c r="E778" s="24">
        <v>1.9663841605003516E-3</v>
      </c>
      <c r="F778" s="24">
        <v>5.1639777949432199E-3</v>
      </c>
      <c r="G778" s="24">
        <v>1.5055453054181633E-3</v>
      </c>
      <c r="H778" s="24">
        <v>2.5884358211089591E-3</v>
      </c>
      <c r="I778" s="24">
        <v>6.0470378423379042E-3</v>
      </c>
      <c r="J778" s="24">
        <v>6.554896388705678E-3</v>
      </c>
      <c r="K778" s="24">
        <v>1.5202354861220293E-17</v>
      </c>
      <c r="L778" s="24">
        <v>3.4496376621320707E-3</v>
      </c>
      <c r="M778" s="24">
        <v>5.1639777949432277E-3</v>
      </c>
      <c r="N778" s="24">
        <v>1.3291601358251268E-3</v>
      </c>
      <c r="O778" s="24">
        <v>3.3911649915626314E-3</v>
      </c>
      <c r="P778" s="24">
        <v>2.0976176963403048E-3</v>
      </c>
      <c r="Q778" s="205"/>
      <c r="R778" s="206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  <c r="AM778" s="206"/>
      <c r="AN778" s="206"/>
      <c r="AO778" s="206"/>
      <c r="AP778" s="206"/>
      <c r="AQ778" s="206"/>
      <c r="AR778" s="206"/>
      <c r="AS778" s="206"/>
      <c r="AT778" s="206"/>
      <c r="AU778" s="206"/>
      <c r="AV778" s="206"/>
      <c r="AW778" s="206"/>
      <c r="AX778" s="206"/>
      <c r="AY778" s="206"/>
      <c r="AZ778" s="206"/>
      <c r="BA778" s="206"/>
      <c r="BB778" s="206"/>
      <c r="BC778" s="206"/>
      <c r="BD778" s="206"/>
      <c r="BE778" s="206"/>
      <c r="BF778" s="206"/>
      <c r="BG778" s="206"/>
      <c r="BH778" s="206"/>
      <c r="BI778" s="206"/>
      <c r="BJ778" s="206"/>
      <c r="BK778" s="206"/>
      <c r="BL778" s="206"/>
      <c r="BM778" s="56"/>
    </row>
    <row r="779" spans="1:65">
      <c r="A779" s="30"/>
      <c r="B779" s="3" t="s">
        <v>86</v>
      </c>
      <c r="C779" s="29"/>
      <c r="D779" s="13">
        <v>3.2257033994052331E-2</v>
      </c>
      <c r="E779" s="13">
        <v>1.7198695281344181E-2</v>
      </c>
      <c r="F779" s="13">
        <v>4.8412291827592685E-2</v>
      </c>
      <c r="G779" s="13">
        <v>1.3645425728865528E-2</v>
      </c>
      <c r="H779" s="13">
        <v>2.2805601948096554E-2</v>
      </c>
      <c r="I779" s="13">
        <v>4.9906777240752993E-2</v>
      </c>
      <c r="J779" s="13">
        <v>5.1276894826902307E-2</v>
      </c>
      <c r="K779" s="13">
        <v>1.5202354861220294E-16</v>
      </c>
      <c r="L779" s="13">
        <v>2.7487152686311321E-2</v>
      </c>
      <c r="M779" s="13">
        <v>4.0768245749551797E-2</v>
      </c>
      <c r="N779" s="13">
        <v>1.3448500531114268E-2</v>
      </c>
      <c r="O779" s="13">
        <v>2.9360735857685123E-2</v>
      </c>
      <c r="P779" s="13">
        <v>1.8897456723786531E-2</v>
      </c>
      <c r="Q779" s="150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3" t="s">
        <v>258</v>
      </c>
      <c r="C780" s="29"/>
      <c r="D780" s="13">
        <v>-4.1436397422593307E-2</v>
      </c>
      <c r="E780" s="13">
        <v>-6.6848468759803659E-3</v>
      </c>
      <c r="F780" s="13">
        <v>-7.3291985423655115E-2</v>
      </c>
      <c r="G780" s="13">
        <v>-4.1436397422593307E-2</v>
      </c>
      <c r="H780" s="13">
        <v>-1.392475323985809E-2</v>
      </c>
      <c r="I780" s="13">
        <v>5.2682385307816659E-2</v>
      </c>
      <c r="J780" s="13">
        <v>0.11060163621883823</v>
      </c>
      <c r="K780" s="13">
        <v>-0.1312112363346768</v>
      </c>
      <c r="L780" s="13">
        <v>9.0329898399980735E-2</v>
      </c>
      <c r="M780" s="13">
        <v>0.10046576730940959</v>
      </c>
      <c r="N780" s="13">
        <v>-0.14134710524410554</v>
      </c>
      <c r="O780" s="13">
        <v>3.45102203344827E-3</v>
      </c>
      <c r="P780" s="13">
        <v>-3.564447233149115E-2</v>
      </c>
      <c r="Q780" s="150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30"/>
      <c r="B781" s="46" t="s">
        <v>259</v>
      </c>
      <c r="C781" s="47"/>
      <c r="D781" s="45">
        <v>0.45</v>
      </c>
      <c r="E781" s="45">
        <v>0.05</v>
      </c>
      <c r="F781" s="45">
        <v>0.9</v>
      </c>
      <c r="G781" s="45">
        <v>0.45</v>
      </c>
      <c r="H781" s="45">
        <v>0.05</v>
      </c>
      <c r="I781" s="45">
        <v>0.9</v>
      </c>
      <c r="J781" s="45">
        <v>1.73</v>
      </c>
      <c r="K781" s="45" t="s">
        <v>260</v>
      </c>
      <c r="L781" s="45">
        <v>1.44</v>
      </c>
      <c r="M781" s="45">
        <v>1.59</v>
      </c>
      <c r="N781" s="45">
        <v>1.88</v>
      </c>
      <c r="O781" s="45">
        <v>0.2</v>
      </c>
      <c r="P781" s="45">
        <v>0.36</v>
      </c>
      <c r="Q781" s="150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B782" s="31" t="s">
        <v>295</v>
      </c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BM782" s="55"/>
    </row>
    <row r="783" spans="1:65">
      <c r="BM783" s="55"/>
    </row>
    <row r="784" spans="1:65" ht="15">
      <c r="B784" s="8" t="s">
        <v>524</v>
      </c>
      <c r="BM784" s="28" t="s">
        <v>66</v>
      </c>
    </row>
    <row r="785" spans="1:65" ht="15">
      <c r="A785" s="25" t="s">
        <v>60</v>
      </c>
      <c r="B785" s="18" t="s">
        <v>108</v>
      </c>
      <c r="C785" s="15" t="s">
        <v>109</v>
      </c>
      <c r="D785" s="16" t="s">
        <v>225</v>
      </c>
      <c r="E785" s="17" t="s">
        <v>225</v>
      </c>
      <c r="F785" s="17" t="s">
        <v>225</v>
      </c>
      <c r="G785" s="17" t="s">
        <v>225</v>
      </c>
      <c r="H785" s="17" t="s">
        <v>225</v>
      </c>
      <c r="I785" s="17" t="s">
        <v>225</v>
      </c>
      <c r="J785" s="17" t="s">
        <v>225</v>
      </c>
      <c r="K785" s="17" t="s">
        <v>225</v>
      </c>
      <c r="L785" s="17" t="s">
        <v>225</v>
      </c>
      <c r="M785" s="17" t="s">
        <v>225</v>
      </c>
      <c r="N785" s="17" t="s">
        <v>225</v>
      </c>
      <c r="O785" s="17" t="s">
        <v>225</v>
      </c>
      <c r="P785" s="17" t="s">
        <v>225</v>
      </c>
      <c r="Q785" s="17" t="s">
        <v>225</v>
      </c>
      <c r="R785" s="17" t="s">
        <v>225</v>
      </c>
      <c r="S785" s="17" t="s">
        <v>225</v>
      </c>
      <c r="T785" s="17" t="s">
        <v>225</v>
      </c>
      <c r="U785" s="17" t="s">
        <v>225</v>
      </c>
      <c r="V785" s="17" t="s">
        <v>225</v>
      </c>
      <c r="W785" s="17" t="s">
        <v>225</v>
      </c>
      <c r="X785" s="17" t="s">
        <v>225</v>
      </c>
      <c r="Y785" s="150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</v>
      </c>
    </row>
    <row r="786" spans="1:65">
      <c r="A786" s="30"/>
      <c r="B786" s="19" t="s">
        <v>226</v>
      </c>
      <c r="C786" s="9" t="s">
        <v>226</v>
      </c>
      <c r="D786" s="148" t="s">
        <v>228</v>
      </c>
      <c r="E786" s="149" t="s">
        <v>229</v>
      </c>
      <c r="F786" s="149" t="s">
        <v>230</v>
      </c>
      <c r="G786" s="149" t="s">
        <v>231</v>
      </c>
      <c r="H786" s="149" t="s">
        <v>232</v>
      </c>
      <c r="I786" s="149" t="s">
        <v>233</v>
      </c>
      <c r="J786" s="149" t="s">
        <v>234</v>
      </c>
      <c r="K786" s="149" t="s">
        <v>235</v>
      </c>
      <c r="L786" s="149" t="s">
        <v>236</v>
      </c>
      <c r="M786" s="149" t="s">
        <v>237</v>
      </c>
      <c r="N786" s="149" t="s">
        <v>238</v>
      </c>
      <c r="O786" s="149" t="s">
        <v>239</v>
      </c>
      <c r="P786" s="149" t="s">
        <v>240</v>
      </c>
      <c r="Q786" s="149" t="s">
        <v>241</v>
      </c>
      <c r="R786" s="149" t="s">
        <v>242</v>
      </c>
      <c r="S786" s="149" t="s">
        <v>243</v>
      </c>
      <c r="T786" s="149" t="s">
        <v>244</v>
      </c>
      <c r="U786" s="149" t="s">
        <v>245</v>
      </c>
      <c r="V786" s="149" t="s">
        <v>246</v>
      </c>
      <c r="W786" s="149" t="s">
        <v>247</v>
      </c>
      <c r="X786" s="149" t="s">
        <v>248</v>
      </c>
      <c r="Y786" s="150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 t="s">
        <v>1</v>
      </c>
    </row>
    <row r="787" spans="1:65">
      <c r="A787" s="30"/>
      <c r="B787" s="19"/>
      <c r="C787" s="9"/>
      <c r="D787" s="10" t="s">
        <v>278</v>
      </c>
      <c r="E787" s="11" t="s">
        <v>262</v>
      </c>
      <c r="F787" s="11" t="s">
        <v>262</v>
      </c>
      <c r="G787" s="11" t="s">
        <v>262</v>
      </c>
      <c r="H787" s="11" t="s">
        <v>279</v>
      </c>
      <c r="I787" s="11" t="s">
        <v>278</v>
      </c>
      <c r="J787" s="11" t="s">
        <v>278</v>
      </c>
      <c r="K787" s="11" t="s">
        <v>279</v>
      </c>
      <c r="L787" s="11" t="s">
        <v>262</v>
      </c>
      <c r="M787" s="11" t="s">
        <v>278</v>
      </c>
      <c r="N787" s="11" t="s">
        <v>278</v>
      </c>
      <c r="O787" s="11" t="s">
        <v>278</v>
      </c>
      <c r="P787" s="11" t="s">
        <v>279</v>
      </c>
      <c r="Q787" s="11" t="s">
        <v>279</v>
      </c>
      <c r="R787" s="11" t="s">
        <v>279</v>
      </c>
      <c r="S787" s="11" t="s">
        <v>262</v>
      </c>
      <c r="T787" s="11" t="s">
        <v>278</v>
      </c>
      <c r="U787" s="11" t="s">
        <v>278</v>
      </c>
      <c r="V787" s="11" t="s">
        <v>279</v>
      </c>
      <c r="W787" s="11" t="s">
        <v>262</v>
      </c>
      <c r="X787" s="11" t="s">
        <v>262</v>
      </c>
      <c r="Y787" s="150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2</v>
      </c>
    </row>
    <row r="788" spans="1:65">
      <c r="A788" s="30"/>
      <c r="B788" s="19"/>
      <c r="C788" s="9"/>
      <c r="D788" s="26" t="s">
        <v>280</v>
      </c>
      <c r="E788" s="26" t="s">
        <v>254</v>
      </c>
      <c r="F788" s="26" t="s">
        <v>281</v>
      </c>
      <c r="G788" s="26" t="s">
        <v>281</v>
      </c>
      <c r="H788" s="26" t="s">
        <v>282</v>
      </c>
      <c r="I788" s="26" t="s">
        <v>281</v>
      </c>
      <c r="J788" s="26" t="s">
        <v>283</v>
      </c>
      <c r="K788" s="26" t="s">
        <v>283</v>
      </c>
      <c r="L788" s="26" t="s">
        <v>281</v>
      </c>
      <c r="M788" s="26" t="s">
        <v>282</v>
      </c>
      <c r="N788" s="26" t="s">
        <v>282</v>
      </c>
      <c r="O788" s="26" t="s">
        <v>283</v>
      </c>
      <c r="P788" s="26" t="s">
        <v>283</v>
      </c>
      <c r="Q788" s="26" t="s">
        <v>282</v>
      </c>
      <c r="R788" s="26" t="s">
        <v>281</v>
      </c>
      <c r="S788" s="26" t="s">
        <v>281</v>
      </c>
      <c r="T788" s="26" t="s">
        <v>281</v>
      </c>
      <c r="U788" s="26" t="s">
        <v>280</v>
      </c>
      <c r="V788" s="26" t="s">
        <v>280</v>
      </c>
      <c r="W788" s="26" t="s">
        <v>281</v>
      </c>
      <c r="X788" s="26" t="s">
        <v>281</v>
      </c>
      <c r="Y788" s="150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3</v>
      </c>
    </row>
    <row r="789" spans="1:65">
      <c r="A789" s="30"/>
      <c r="B789" s="18">
        <v>1</v>
      </c>
      <c r="C789" s="14">
        <v>1</v>
      </c>
      <c r="D789" s="22">
        <v>1.66</v>
      </c>
      <c r="E789" s="22">
        <v>1.59</v>
      </c>
      <c r="F789" s="22">
        <v>1.7399999999999998</v>
      </c>
      <c r="G789" s="22">
        <v>1.68</v>
      </c>
      <c r="H789" s="22">
        <v>1.63</v>
      </c>
      <c r="I789" s="22">
        <v>1.7399999999999998</v>
      </c>
      <c r="J789" s="22">
        <v>1.8081405999999998</v>
      </c>
      <c r="K789" s="22">
        <v>1.6500000000000001</v>
      </c>
      <c r="L789" s="22">
        <v>1.68</v>
      </c>
      <c r="M789" s="22">
        <v>1.6246</v>
      </c>
      <c r="N789" s="22">
        <v>1.5706000000000002</v>
      </c>
      <c r="O789" s="22">
        <v>1.7000000000000002</v>
      </c>
      <c r="P789" s="152">
        <v>1.35</v>
      </c>
      <c r="Q789" s="22">
        <v>1.69</v>
      </c>
      <c r="R789" s="22">
        <v>1.5369999999999999</v>
      </c>
      <c r="S789" s="22">
        <v>1.72</v>
      </c>
      <c r="T789" s="22">
        <v>1.8089999999999999</v>
      </c>
      <c r="U789" s="22">
        <v>1.8239999999999998</v>
      </c>
      <c r="V789" s="22">
        <v>1.6500000000000001</v>
      </c>
      <c r="W789" s="22">
        <v>1.6</v>
      </c>
      <c r="X789" s="22">
        <v>1.6099999999999999</v>
      </c>
      <c r="Y789" s="150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</v>
      </c>
    </row>
    <row r="790" spans="1:65">
      <c r="A790" s="30"/>
      <c r="B790" s="19">
        <v>1</v>
      </c>
      <c r="C790" s="9">
        <v>2</v>
      </c>
      <c r="D790" s="11">
        <v>1.69</v>
      </c>
      <c r="E790" s="11">
        <v>1.6</v>
      </c>
      <c r="F790" s="11">
        <v>1.7399999999999998</v>
      </c>
      <c r="G790" s="11">
        <v>1.67</v>
      </c>
      <c r="H790" s="11">
        <v>1.6099999999999999</v>
      </c>
      <c r="I790" s="11">
        <v>1.73</v>
      </c>
      <c r="J790" s="11">
        <v>1.8453422499999996</v>
      </c>
      <c r="K790" s="11">
        <v>1.6399999999999997</v>
      </c>
      <c r="L790" s="11">
        <v>1.73</v>
      </c>
      <c r="M790" s="11">
        <v>1.6854</v>
      </c>
      <c r="N790" s="11">
        <v>1.5838000000000001</v>
      </c>
      <c r="O790" s="11">
        <v>1.7000000000000002</v>
      </c>
      <c r="P790" s="153">
        <v>1.3</v>
      </c>
      <c r="Q790" s="11">
        <v>1.68</v>
      </c>
      <c r="R790" s="11">
        <v>1.534</v>
      </c>
      <c r="S790" s="11">
        <v>1.68</v>
      </c>
      <c r="T790" s="11">
        <v>1.8193333333333335</v>
      </c>
      <c r="U790" s="11">
        <v>1.8169999999999999</v>
      </c>
      <c r="V790" s="11">
        <v>1.67</v>
      </c>
      <c r="W790" s="11">
        <v>1.6099999999999999</v>
      </c>
      <c r="X790" s="11">
        <v>1.7000000000000002</v>
      </c>
      <c r="Y790" s="150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16</v>
      </c>
    </row>
    <row r="791" spans="1:65">
      <c r="A791" s="30"/>
      <c r="B791" s="19">
        <v>1</v>
      </c>
      <c r="C791" s="9">
        <v>3</v>
      </c>
      <c r="D791" s="11">
        <v>1.7000000000000002</v>
      </c>
      <c r="E791" s="11">
        <v>1.5700000000000003</v>
      </c>
      <c r="F791" s="151">
        <v>1.68</v>
      </c>
      <c r="G791" s="11">
        <v>1.68</v>
      </c>
      <c r="H791" s="11">
        <v>1.6099999999999999</v>
      </c>
      <c r="I791" s="11">
        <v>1.72</v>
      </c>
      <c r="J791" s="11">
        <v>1.8299735500000001</v>
      </c>
      <c r="K791" s="11">
        <v>1.68</v>
      </c>
      <c r="L791" s="11">
        <v>1.7000000000000002</v>
      </c>
      <c r="M791" s="11">
        <v>1.6756</v>
      </c>
      <c r="N791" s="11">
        <v>1.5731999999999999</v>
      </c>
      <c r="O791" s="11">
        <v>1.7000000000000002</v>
      </c>
      <c r="P791" s="153">
        <v>1.27</v>
      </c>
      <c r="Q791" s="11">
        <v>1.66</v>
      </c>
      <c r="R791" s="11">
        <v>1.514</v>
      </c>
      <c r="S791" s="11">
        <v>1.68</v>
      </c>
      <c r="T791" s="11">
        <v>1.8123333333333336</v>
      </c>
      <c r="U791" s="151">
        <v>1.7569999999999999</v>
      </c>
      <c r="V791" s="11">
        <v>1.67</v>
      </c>
      <c r="W791" s="11">
        <v>1.5700000000000003</v>
      </c>
      <c r="X791" s="11">
        <v>1.58</v>
      </c>
      <c r="Y791" s="150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16</v>
      </c>
    </row>
    <row r="792" spans="1:65">
      <c r="A792" s="30"/>
      <c r="B792" s="19">
        <v>1</v>
      </c>
      <c r="C792" s="9">
        <v>4</v>
      </c>
      <c r="D792" s="11">
        <v>1.71</v>
      </c>
      <c r="E792" s="11">
        <v>1.59</v>
      </c>
      <c r="F792" s="11">
        <v>1.76</v>
      </c>
      <c r="G792" s="11">
        <v>1.68</v>
      </c>
      <c r="H792" s="11">
        <v>1.6</v>
      </c>
      <c r="I792" s="11">
        <v>1.7399999999999998</v>
      </c>
      <c r="J792" s="11">
        <v>1.8665209000000003</v>
      </c>
      <c r="K792" s="11">
        <v>1.6399999999999997</v>
      </c>
      <c r="L792" s="11">
        <v>1.69</v>
      </c>
      <c r="M792" s="11">
        <v>1.6640999999999999</v>
      </c>
      <c r="N792" s="11">
        <v>1.6119000000000001</v>
      </c>
      <c r="O792" s="11">
        <v>1.67</v>
      </c>
      <c r="P792" s="153">
        <v>1.33</v>
      </c>
      <c r="Q792" s="11">
        <v>1.6400000000000001</v>
      </c>
      <c r="R792" s="11">
        <v>1.5629999999999997</v>
      </c>
      <c r="S792" s="11">
        <v>1.7000000000000002</v>
      </c>
      <c r="T792" s="11">
        <v>1.83</v>
      </c>
      <c r="U792" s="11">
        <v>1.8000000000000003</v>
      </c>
      <c r="V792" s="11">
        <v>1.68</v>
      </c>
      <c r="W792" s="11">
        <v>1.58</v>
      </c>
      <c r="X792" s="11">
        <v>1.83</v>
      </c>
      <c r="Y792" s="150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1.6843111009722223</v>
      </c>
    </row>
    <row r="793" spans="1:65">
      <c r="A793" s="30"/>
      <c r="B793" s="19">
        <v>1</v>
      </c>
      <c r="C793" s="9">
        <v>5</v>
      </c>
      <c r="D793" s="11">
        <v>1.7000000000000002</v>
      </c>
      <c r="E793" s="11">
        <v>1.6099999999999999</v>
      </c>
      <c r="F793" s="11">
        <v>1.7399999999999998</v>
      </c>
      <c r="G793" s="11">
        <v>1.69</v>
      </c>
      <c r="H793" s="11">
        <v>1.63</v>
      </c>
      <c r="I793" s="11">
        <v>1.78</v>
      </c>
      <c r="J793" s="11">
        <v>1.8220187499999998</v>
      </c>
      <c r="K793" s="11">
        <v>1.67</v>
      </c>
      <c r="L793" s="11">
        <v>1.7000000000000002</v>
      </c>
      <c r="M793" s="11">
        <v>1.6735</v>
      </c>
      <c r="N793" s="11">
        <v>1.6261999999999999</v>
      </c>
      <c r="O793" s="11">
        <v>1.71</v>
      </c>
      <c r="P793" s="153">
        <v>1.34</v>
      </c>
      <c r="Q793" s="11">
        <v>1.69</v>
      </c>
      <c r="R793" s="11">
        <v>1.54</v>
      </c>
      <c r="S793" s="11">
        <v>1.66</v>
      </c>
      <c r="T793" s="11">
        <v>1.8159999999999998</v>
      </c>
      <c r="U793" s="11">
        <v>1.8129999999999999</v>
      </c>
      <c r="V793" s="11">
        <v>1.68</v>
      </c>
      <c r="W793" s="11">
        <v>1.59</v>
      </c>
      <c r="X793" s="11">
        <v>1.68</v>
      </c>
      <c r="Y793" s="150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103</v>
      </c>
    </row>
    <row r="794" spans="1:65">
      <c r="A794" s="30"/>
      <c r="B794" s="19">
        <v>1</v>
      </c>
      <c r="C794" s="9">
        <v>6</v>
      </c>
      <c r="D794" s="11">
        <v>1.6399999999999997</v>
      </c>
      <c r="E794" s="11">
        <v>1.6</v>
      </c>
      <c r="F794" s="11">
        <v>1.72</v>
      </c>
      <c r="G794" s="11">
        <v>1.67</v>
      </c>
      <c r="H794" s="11">
        <v>1.6099999999999999</v>
      </c>
      <c r="I794" s="11">
        <v>1.77</v>
      </c>
      <c r="J794" s="11">
        <v>1.8172694000000003</v>
      </c>
      <c r="K794" s="11">
        <v>1.67</v>
      </c>
      <c r="L794" s="11">
        <v>1.7000000000000002</v>
      </c>
      <c r="M794" s="11">
        <v>1.6660000000000001</v>
      </c>
      <c r="N794" s="11">
        <v>1.5989</v>
      </c>
      <c r="O794" s="11">
        <v>1.7000000000000002</v>
      </c>
      <c r="P794" s="153">
        <v>1.3</v>
      </c>
      <c r="Q794" s="11">
        <v>1.69</v>
      </c>
      <c r="R794" s="11">
        <v>1.526</v>
      </c>
      <c r="S794" s="11">
        <v>1.69</v>
      </c>
      <c r="T794" s="11">
        <v>1.8159999999999998</v>
      </c>
      <c r="U794" s="11">
        <v>1.8189999999999997</v>
      </c>
      <c r="V794" s="11">
        <v>1.68</v>
      </c>
      <c r="W794" s="11">
        <v>1.59</v>
      </c>
      <c r="X794" s="11">
        <v>1.7500000000000002</v>
      </c>
      <c r="Y794" s="150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20" t="s">
        <v>255</v>
      </c>
      <c r="C795" s="12"/>
      <c r="D795" s="23">
        <v>1.6833333333333336</v>
      </c>
      <c r="E795" s="23">
        <v>1.5933333333333335</v>
      </c>
      <c r="F795" s="23">
        <v>1.7299999999999998</v>
      </c>
      <c r="G795" s="23">
        <v>1.678333333333333</v>
      </c>
      <c r="H795" s="23">
        <v>1.6149999999999995</v>
      </c>
      <c r="I795" s="23">
        <v>1.7466666666666664</v>
      </c>
      <c r="J795" s="23">
        <v>1.831544241666667</v>
      </c>
      <c r="K795" s="23">
        <v>1.6583333333333332</v>
      </c>
      <c r="L795" s="23">
        <v>1.7</v>
      </c>
      <c r="M795" s="23">
        <v>1.6648666666666667</v>
      </c>
      <c r="N795" s="23">
        <v>1.5941000000000001</v>
      </c>
      <c r="O795" s="23">
        <v>1.6966666666666665</v>
      </c>
      <c r="P795" s="23">
        <v>1.3149999999999999</v>
      </c>
      <c r="Q795" s="23">
        <v>1.6749999999999998</v>
      </c>
      <c r="R795" s="23">
        <v>1.5356666666666667</v>
      </c>
      <c r="S795" s="23">
        <v>1.6883333333333332</v>
      </c>
      <c r="T795" s="23">
        <v>1.8171111111111109</v>
      </c>
      <c r="U795" s="23">
        <v>1.8049999999999999</v>
      </c>
      <c r="V795" s="23">
        <v>1.6716666666666666</v>
      </c>
      <c r="W795" s="23">
        <v>1.59</v>
      </c>
      <c r="X795" s="23">
        <v>1.6916666666666667</v>
      </c>
      <c r="Y795" s="150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256</v>
      </c>
      <c r="C796" s="29"/>
      <c r="D796" s="11">
        <v>1.6950000000000001</v>
      </c>
      <c r="E796" s="11">
        <v>1.5950000000000002</v>
      </c>
      <c r="F796" s="11">
        <v>1.7399999999999998</v>
      </c>
      <c r="G796" s="11">
        <v>1.68</v>
      </c>
      <c r="H796" s="11">
        <v>1.6099999999999999</v>
      </c>
      <c r="I796" s="11">
        <v>1.7399999999999998</v>
      </c>
      <c r="J796" s="11">
        <v>1.8259961499999999</v>
      </c>
      <c r="K796" s="11">
        <v>1.6600000000000001</v>
      </c>
      <c r="L796" s="11">
        <v>1.7000000000000002</v>
      </c>
      <c r="M796" s="11">
        <v>1.6697500000000001</v>
      </c>
      <c r="N796" s="11">
        <v>1.59135</v>
      </c>
      <c r="O796" s="11">
        <v>1.7000000000000002</v>
      </c>
      <c r="P796" s="11">
        <v>1.3149999999999999</v>
      </c>
      <c r="Q796" s="11">
        <v>1.6850000000000001</v>
      </c>
      <c r="R796" s="11">
        <v>1.5354999999999999</v>
      </c>
      <c r="S796" s="11">
        <v>1.6850000000000001</v>
      </c>
      <c r="T796" s="11">
        <v>1.8159999999999998</v>
      </c>
      <c r="U796" s="11">
        <v>1.8149999999999999</v>
      </c>
      <c r="V796" s="11">
        <v>1.6749999999999998</v>
      </c>
      <c r="W796" s="11">
        <v>1.59</v>
      </c>
      <c r="X796" s="11">
        <v>1.69</v>
      </c>
      <c r="Y796" s="150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257</v>
      </c>
      <c r="C797" s="29"/>
      <c r="D797" s="24">
        <v>2.7325202042559078E-2</v>
      </c>
      <c r="E797" s="24">
        <v>1.3662601021279348E-2</v>
      </c>
      <c r="F797" s="24">
        <v>2.7568097504180419E-2</v>
      </c>
      <c r="G797" s="24">
        <v>7.5277265270908156E-3</v>
      </c>
      <c r="H797" s="24">
        <v>1.2247448713915848E-2</v>
      </c>
      <c r="I797" s="24">
        <v>2.3380903889000288E-2</v>
      </c>
      <c r="J797" s="24">
        <v>2.1253024602663494E-2</v>
      </c>
      <c r="K797" s="24">
        <v>1.7224014243685172E-2</v>
      </c>
      <c r="L797" s="24">
        <v>1.6733200530681527E-2</v>
      </c>
      <c r="M797" s="24">
        <v>2.1140640166907577E-2</v>
      </c>
      <c r="N797" s="24">
        <v>2.2205584883087343E-2</v>
      </c>
      <c r="O797" s="24">
        <v>1.366260102127952E-2</v>
      </c>
      <c r="P797" s="24">
        <v>3.016620625799674E-2</v>
      </c>
      <c r="Q797" s="24">
        <v>2.0736441353327664E-2</v>
      </c>
      <c r="R797" s="24">
        <v>1.6329931618554422E-2</v>
      </c>
      <c r="S797" s="24">
        <v>2.0412414523193194E-2</v>
      </c>
      <c r="T797" s="24">
        <v>7.2408307278674861E-3</v>
      </c>
      <c r="U797" s="24">
        <v>2.4875690945177751E-2</v>
      </c>
      <c r="V797" s="24">
        <v>1.1690451944500049E-2</v>
      </c>
      <c r="W797" s="24">
        <v>1.4142135623730836E-2</v>
      </c>
      <c r="X797" s="24">
        <v>9.152413160837243E-2</v>
      </c>
      <c r="Y797" s="205"/>
      <c r="Z797" s="206"/>
      <c r="AA797" s="206"/>
      <c r="AB797" s="206"/>
      <c r="AC797" s="206"/>
      <c r="AD797" s="206"/>
      <c r="AE797" s="206"/>
      <c r="AF797" s="206"/>
      <c r="AG797" s="206"/>
      <c r="AH797" s="206"/>
      <c r="AI797" s="206"/>
      <c r="AJ797" s="206"/>
      <c r="AK797" s="206"/>
      <c r="AL797" s="206"/>
      <c r="AM797" s="206"/>
      <c r="AN797" s="206"/>
      <c r="AO797" s="206"/>
      <c r="AP797" s="206"/>
      <c r="AQ797" s="206"/>
      <c r="AR797" s="206"/>
      <c r="AS797" s="206"/>
      <c r="AT797" s="206"/>
      <c r="AU797" s="206"/>
      <c r="AV797" s="206"/>
      <c r="AW797" s="206"/>
      <c r="AX797" s="206"/>
      <c r="AY797" s="206"/>
      <c r="AZ797" s="206"/>
      <c r="BA797" s="206"/>
      <c r="BB797" s="206"/>
      <c r="BC797" s="206"/>
      <c r="BD797" s="206"/>
      <c r="BE797" s="206"/>
      <c r="BF797" s="206"/>
      <c r="BG797" s="206"/>
      <c r="BH797" s="206"/>
      <c r="BI797" s="206"/>
      <c r="BJ797" s="206"/>
      <c r="BK797" s="206"/>
      <c r="BL797" s="206"/>
      <c r="BM797" s="56"/>
    </row>
    <row r="798" spans="1:65">
      <c r="A798" s="30"/>
      <c r="B798" s="3" t="s">
        <v>86</v>
      </c>
      <c r="C798" s="29"/>
      <c r="D798" s="13">
        <v>1.6232793292609352E-2</v>
      </c>
      <c r="E798" s="13">
        <v>8.5748541974556575E-3</v>
      </c>
      <c r="F798" s="13">
        <v>1.5935316476404868E-2</v>
      </c>
      <c r="G798" s="13">
        <v>4.4852392415635454E-3</v>
      </c>
      <c r="H798" s="13">
        <v>7.5835595751800938E-3</v>
      </c>
      <c r="I798" s="13">
        <v>1.3386013676908564E-2</v>
      </c>
      <c r="J798" s="13">
        <v>1.1603882734125869E-2</v>
      </c>
      <c r="K798" s="13">
        <v>1.0386340247448346E-2</v>
      </c>
      <c r="L798" s="13">
        <v>9.8430591356950155E-3</v>
      </c>
      <c r="M798" s="13">
        <v>1.2698098046034263E-2</v>
      </c>
      <c r="N798" s="13">
        <v>1.3929856899245557E-2</v>
      </c>
      <c r="O798" s="13">
        <v>8.0526135685340984E-3</v>
      </c>
      <c r="P798" s="13">
        <v>2.294008080456026E-2</v>
      </c>
      <c r="Q798" s="13">
        <v>1.2379964987061292E-2</v>
      </c>
      <c r="R798" s="13">
        <v>1.0633773574053236E-2</v>
      </c>
      <c r="S798" s="13">
        <v>1.2090275137133186E-2</v>
      </c>
      <c r="T798" s="13">
        <v>3.9848035068366996E-3</v>
      </c>
      <c r="U798" s="13">
        <v>1.3781546230015375E-2</v>
      </c>
      <c r="V798" s="13">
        <v>6.9932912928215643E-3</v>
      </c>
      <c r="W798" s="13">
        <v>8.8944249205854305E-3</v>
      </c>
      <c r="X798" s="13">
        <v>5.4102934940909814E-2</v>
      </c>
      <c r="Y798" s="150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3" t="s">
        <v>258</v>
      </c>
      <c r="C799" s="29"/>
      <c r="D799" s="13">
        <v>-5.8051486944676878E-4</v>
      </c>
      <c r="E799" s="13">
        <v>-5.4014823975436776E-2</v>
      </c>
      <c r="F799" s="13">
        <v>2.7126163926251445E-2</v>
      </c>
      <c r="G799" s="13">
        <v>-3.5490875975576763E-3</v>
      </c>
      <c r="H799" s="13">
        <v>-4.1151008820291435E-2</v>
      </c>
      <c r="I799" s="13">
        <v>3.7021406353286546E-2</v>
      </c>
      <c r="J799" s="13">
        <v>8.7414457227918518E-2</v>
      </c>
      <c r="K799" s="13">
        <v>-1.5423378509999752E-2</v>
      </c>
      <c r="L799" s="13">
        <v>9.3147275575882205E-3</v>
      </c>
      <c r="M799" s="13">
        <v>-1.154444347860184E-2</v>
      </c>
      <c r="N799" s="13">
        <v>-5.3559642823793219E-2</v>
      </c>
      <c r="O799" s="13">
        <v>7.3356790721810228E-3</v>
      </c>
      <c r="P799" s="13">
        <v>-0.21926537250692446</v>
      </c>
      <c r="Q799" s="13">
        <v>-5.528136082964652E-3</v>
      </c>
      <c r="R799" s="13">
        <v>-8.8252362772978543E-2</v>
      </c>
      <c r="S799" s="13">
        <v>2.3880578586634726E-3</v>
      </c>
      <c r="T799" s="13">
        <v>7.8845297678221904E-2</v>
      </c>
      <c r="U799" s="13">
        <v>7.1654754847909841E-2</v>
      </c>
      <c r="V799" s="13">
        <v>-7.5071845683716276E-3</v>
      </c>
      <c r="W799" s="13">
        <v>-5.5993872460843863E-2</v>
      </c>
      <c r="X799" s="13">
        <v>4.3671063440706703E-3</v>
      </c>
      <c r="Y799" s="150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30"/>
      <c r="B800" s="46" t="s">
        <v>259</v>
      </c>
      <c r="C800" s="47"/>
      <c r="D800" s="45">
        <v>7.0000000000000007E-2</v>
      </c>
      <c r="E800" s="45">
        <v>1.1100000000000001</v>
      </c>
      <c r="F800" s="45">
        <v>0.67</v>
      </c>
      <c r="G800" s="45">
        <v>0</v>
      </c>
      <c r="H800" s="45">
        <v>0.83</v>
      </c>
      <c r="I800" s="45">
        <v>0.89</v>
      </c>
      <c r="J800" s="45">
        <v>2</v>
      </c>
      <c r="K800" s="45">
        <v>0.26</v>
      </c>
      <c r="L800" s="45">
        <v>0.28000000000000003</v>
      </c>
      <c r="M800" s="45">
        <v>0.18</v>
      </c>
      <c r="N800" s="45">
        <v>1.1000000000000001</v>
      </c>
      <c r="O800" s="45">
        <v>0.24</v>
      </c>
      <c r="P800" s="45">
        <v>4.74</v>
      </c>
      <c r="Q800" s="45">
        <v>0.04</v>
      </c>
      <c r="R800" s="45">
        <v>1.86</v>
      </c>
      <c r="S800" s="45">
        <v>0.13</v>
      </c>
      <c r="T800" s="45">
        <v>1.81</v>
      </c>
      <c r="U800" s="45">
        <v>1.65</v>
      </c>
      <c r="V800" s="45">
        <v>0.09</v>
      </c>
      <c r="W800" s="45">
        <v>1.1499999999999999</v>
      </c>
      <c r="X800" s="45">
        <v>0.17</v>
      </c>
      <c r="Y800" s="150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B801" s="3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BM801" s="55"/>
    </row>
    <row r="802" spans="1:65" ht="15">
      <c r="B802" s="8" t="s">
        <v>525</v>
      </c>
      <c r="BM802" s="28" t="s">
        <v>66</v>
      </c>
    </row>
    <row r="803" spans="1:65" ht="15">
      <c r="A803" s="25" t="s">
        <v>6</v>
      </c>
      <c r="B803" s="18" t="s">
        <v>108</v>
      </c>
      <c r="C803" s="15" t="s">
        <v>109</v>
      </c>
      <c r="D803" s="16" t="s">
        <v>225</v>
      </c>
      <c r="E803" s="17" t="s">
        <v>225</v>
      </c>
      <c r="F803" s="17" t="s">
        <v>225</v>
      </c>
      <c r="G803" s="17" t="s">
        <v>225</v>
      </c>
      <c r="H803" s="17" t="s">
        <v>225</v>
      </c>
      <c r="I803" s="17" t="s">
        <v>225</v>
      </c>
      <c r="J803" s="17" t="s">
        <v>225</v>
      </c>
      <c r="K803" s="17" t="s">
        <v>225</v>
      </c>
      <c r="L803" s="17" t="s">
        <v>225</v>
      </c>
      <c r="M803" s="17" t="s">
        <v>225</v>
      </c>
      <c r="N803" s="17" t="s">
        <v>225</v>
      </c>
      <c r="O803" s="17" t="s">
        <v>225</v>
      </c>
      <c r="P803" s="17" t="s">
        <v>225</v>
      </c>
      <c r="Q803" s="17" t="s">
        <v>225</v>
      </c>
      <c r="R803" s="17" t="s">
        <v>225</v>
      </c>
      <c r="S803" s="17" t="s">
        <v>225</v>
      </c>
      <c r="T803" s="17" t="s">
        <v>225</v>
      </c>
      <c r="U803" s="17" t="s">
        <v>225</v>
      </c>
      <c r="V803" s="17" t="s">
        <v>225</v>
      </c>
      <c r="W803" s="17" t="s">
        <v>225</v>
      </c>
      <c r="X803" s="150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1</v>
      </c>
    </row>
    <row r="804" spans="1:65">
      <c r="A804" s="30"/>
      <c r="B804" s="19" t="s">
        <v>226</v>
      </c>
      <c r="C804" s="9" t="s">
        <v>226</v>
      </c>
      <c r="D804" s="148" t="s">
        <v>228</v>
      </c>
      <c r="E804" s="149" t="s">
        <v>229</v>
      </c>
      <c r="F804" s="149" t="s">
        <v>230</v>
      </c>
      <c r="G804" s="149" t="s">
        <v>231</v>
      </c>
      <c r="H804" s="149" t="s">
        <v>232</v>
      </c>
      <c r="I804" s="149" t="s">
        <v>233</v>
      </c>
      <c r="J804" s="149" t="s">
        <v>234</v>
      </c>
      <c r="K804" s="149" t="s">
        <v>235</v>
      </c>
      <c r="L804" s="149" t="s">
        <v>236</v>
      </c>
      <c r="M804" s="149" t="s">
        <v>237</v>
      </c>
      <c r="N804" s="149" t="s">
        <v>238</v>
      </c>
      <c r="O804" s="149" t="s">
        <v>239</v>
      </c>
      <c r="P804" s="149" t="s">
        <v>240</v>
      </c>
      <c r="Q804" s="149" t="s">
        <v>241</v>
      </c>
      <c r="R804" s="149" t="s">
        <v>242</v>
      </c>
      <c r="S804" s="149" t="s">
        <v>243</v>
      </c>
      <c r="T804" s="149" t="s">
        <v>245</v>
      </c>
      <c r="U804" s="149" t="s">
        <v>246</v>
      </c>
      <c r="V804" s="149" t="s">
        <v>247</v>
      </c>
      <c r="W804" s="149" t="s">
        <v>248</v>
      </c>
      <c r="X804" s="150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 t="s">
        <v>3</v>
      </c>
    </row>
    <row r="805" spans="1:65">
      <c r="A805" s="30"/>
      <c r="B805" s="19"/>
      <c r="C805" s="9"/>
      <c r="D805" s="10" t="s">
        <v>262</v>
      </c>
      <c r="E805" s="11" t="s">
        <v>262</v>
      </c>
      <c r="F805" s="11" t="s">
        <v>262</v>
      </c>
      <c r="G805" s="11" t="s">
        <v>262</v>
      </c>
      <c r="H805" s="11" t="s">
        <v>279</v>
      </c>
      <c r="I805" s="11" t="s">
        <v>278</v>
      </c>
      <c r="J805" s="11" t="s">
        <v>278</v>
      </c>
      <c r="K805" s="11" t="s">
        <v>279</v>
      </c>
      <c r="L805" s="11" t="s">
        <v>262</v>
      </c>
      <c r="M805" s="11" t="s">
        <v>262</v>
      </c>
      <c r="N805" s="11" t="s">
        <v>262</v>
      </c>
      <c r="O805" s="11" t="s">
        <v>262</v>
      </c>
      <c r="P805" s="11" t="s">
        <v>262</v>
      </c>
      <c r="Q805" s="11" t="s">
        <v>279</v>
      </c>
      <c r="R805" s="11" t="s">
        <v>279</v>
      </c>
      <c r="S805" s="11" t="s">
        <v>262</v>
      </c>
      <c r="T805" s="11" t="s">
        <v>278</v>
      </c>
      <c r="U805" s="11" t="s">
        <v>279</v>
      </c>
      <c r="V805" s="11" t="s">
        <v>262</v>
      </c>
      <c r="W805" s="11" t="s">
        <v>262</v>
      </c>
      <c r="X805" s="150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2</v>
      </c>
    </row>
    <row r="806" spans="1:65">
      <c r="A806" s="30"/>
      <c r="B806" s="19"/>
      <c r="C806" s="9"/>
      <c r="D806" s="26" t="s">
        <v>280</v>
      </c>
      <c r="E806" s="26" t="s">
        <v>254</v>
      </c>
      <c r="F806" s="26" t="s">
        <v>281</v>
      </c>
      <c r="G806" s="26" t="s">
        <v>281</v>
      </c>
      <c r="H806" s="26" t="s">
        <v>282</v>
      </c>
      <c r="I806" s="26" t="s">
        <v>281</v>
      </c>
      <c r="J806" s="26" t="s">
        <v>283</v>
      </c>
      <c r="K806" s="26" t="s">
        <v>283</v>
      </c>
      <c r="L806" s="26" t="s">
        <v>281</v>
      </c>
      <c r="M806" s="26" t="s">
        <v>282</v>
      </c>
      <c r="N806" s="26" t="s">
        <v>282</v>
      </c>
      <c r="O806" s="26" t="s">
        <v>283</v>
      </c>
      <c r="P806" s="26" t="s">
        <v>283</v>
      </c>
      <c r="Q806" s="26" t="s">
        <v>282</v>
      </c>
      <c r="R806" s="26" t="s">
        <v>281</v>
      </c>
      <c r="S806" s="26" t="s">
        <v>281</v>
      </c>
      <c r="T806" s="26" t="s">
        <v>280</v>
      </c>
      <c r="U806" s="26" t="s">
        <v>280</v>
      </c>
      <c r="V806" s="26" t="s">
        <v>281</v>
      </c>
      <c r="W806" s="26" t="s">
        <v>281</v>
      </c>
      <c r="X806" s="150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2</v>
      </c>
    </row>
    <row r="807" spans="1:65">
      <c r="A807" s="30"/>
      <c r="B807" s="18">
        <v>1</v>
      </c>
      <c r="C807" s="14">
        <v>1</v>
      </c>
      <c r="D807" s="22">
        <v>3.92</v>
      </c>
      <c r="E807" s="154">
        <v>4.18</v>
      </c>
      <c r="F807" s="22">
        <v>4.34</v>
      </c>
      <c r="G807" s="22">
        <v>4.21</v>
      </c>
      <c r="H807" s="22">
        <v>4.18</v>
      </c>
      <c r="I807" s="152">
        <v>5</v>
      </c>
      <c r="J807" s="152">
        <v>12.776</v>
      </c>
      <c r="K807" s="22">
        <v>3.47</v>
      </c>
      <c r="L807" s="22">
        <v>4.28</v>
      </c>
      <c r="M807" s="22">
        <v>5.21</v>
      </c>
      <c r="N807" s="152">
        <v>2.46</v>
      </c>
      <c r="O807" s="22">
        <v>3.8</v>
      </c>
      <c r="P807" s="22">
        <v>5.0599999999999996</v>
      </c>
      <c r="Q807" s="22">
        <v>3.62</v>
      </c>
      <c r="R807" s="154">
        <v>4.47</v>
      </c>
      <c r="S807" s="22">
        <v>4.28</v>
      </c>
      <c r="T807" s="152" t="s">
        <v>95</v>
      </c>
      <c r="U807" s="22">
        <v>3.34</v>
      </c>
      <c r="V807" s="22">
        <v>4.53</v>
      </c>
      <c r="W807" s="22">
        <v>3.9</v>
      </c>
      <c r="X807" s="150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</v>
      </c>
    </row>
    <row r="808" spans="1:65">
      <c r="A808" s="30"/>
      <c r="B808" s="19">
        <v>1</v>
      </c>
      <c r="C808" s="9">
        <v>2</v>
      </c>
      <c r="D808" s="11">
        <v>3.64</v>
      </c>
      <c r="E808" s="11">
        <v>4.38</v>
      </c>
      <c r="F808" s="11">
        <v>4.2</v>
      </c>
      <c r="G808" s="11">
        <v>4.2300000000000004</v>
      </c>
      <c r="H808" s="11">
        <v>4.0999999999999996</v>
      </c>
      <c r="I808" s="153">
        <v>5</v>
      </c>
      <c r="J808" s="153">
        <v>13.309999999999999</v>
      </c>
      <c r="K808" s="11">
        <v>3.54</v>
      </c>
      <c r="L808" s="11">
        <v>4.4400000000000004</v>
      </c>
      <c r="M808" s="11">
        <v>5.26</v>
      </c>
      <c r="N808" s="153">
        <v>2.3199999999999998</v>
      </c>
      <c r="O808" s="11">
        <v>4</v>
      </c>
      <c r="P808" s="11">
        <v>5.15</v>
      </c>
      <c r="Q808" s="11">
        <v>3.34</v>
      </c>
      <c r="R808" s="11">
        <v>4.1500000000000004</v>
      </c>
      <c r="S808" s="11">
        <v>4.24</v>
      </c>
      <c r="T808" s="153" t="s">
        <v>95</v>
      </c>
      <c r="U808" s="11">
        <v>3.28</v>
      </c>
      <c r="V808" s="11">
        <v>4.5</v>
      </c>
      <c r="W808" s="11">
        <v>3.72</v>
      </c>
      <c r="X808" s="150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32</v>
      </c>
    </row>
    <row r="809" spans="1:65">
      <c r="A809" s="30"/>
      <c r="B809" s="19">
        <v>1</v>
      </c>
      <c r="C809" s="9">
        <v>3</v>
      </c>
      <c r="D809" s="11">
        <v>3.01</v>
      </c>
      <c r="E809" s="11">
        <v>4.32</v>
      </c>
      <c r="F809" s="11">
        <v>4.24</v>
      </c>
      <c r="G809" s="11">
        <v>4.1399999999999997</v>
      </c>
      <c r="H809" s="11">
        <v>4.3099999999999996</v>
      </c>
      <c r="I809" s="153">
        <v>2</v>
      </c>
      <c r="J809" s="153">
        <v>11.905999999999999</v>
      </c>
      <c r="K809" s="11">
        <v>3.56</v>
      </c>
      <c r="L809" s="11">
        <v>4.41</v>
      </c>
      <c r="M809" s="11">
        <v>5.28</v>
      </c>
      <c r="N809" s="153">
        <v>2.23</v>
      </c>
      <c r="O809" s="11">
        <v>4.0999999999999996</v>
      </c>
      <c r="P809" s="11">
        <v>4.9000000000000004</v>
      </c>
      <c r="Q809" s="11">
        <v>3.67</v>
      </c>
      <c r="R809" s="11">
        <v>4.04</v>
      </c>
      <c r="S809" s="11">
        <v>4.1900000000000004</v>
      </c>
      <c r="T809" s="153" t="s">
        <v>95</v>
      </c>
      <c r="U809" s="11">
        <v>3.13</v>
      </c>
      <c r="V809" s="11">
        <v>4.3899999999999997</v>
      </c>
      <c r="W809" s="11">
        <v>3.68</v>
      </c>
      <c r="X809" s="150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16</v>
      </c>
    </row>
    <row r="810" spans="1:65">
      <c r="A810" s="30"/>
      <c r="B810" s="19">
        <v>1</v>
      </c>
      <c r="C810" s="9">
        <v>4</v>
      </c>
      <c r="D810" s="11">
        <v>3.29</v>
      </c>
      <c r="E810" s="11">
        <v>4.42</v>
      </c>
      <c r="F810" s="11">
        <v>4.17</v>
      </c>
      <c r="G810" s="11">
        <v>4.17</v>
      </c>
      <c r="H810" s="11">
        <v>3.98</v>
      </c>
      <c r="I810" s="153">
        <v>3</v>
      </c>
      <c r="J810" s="153">
        <v>11.775</v>
      </c>
      <c r="K810" s="11">
        <v>3.56</v>
      </c>
      <c r="L810" s="11">
        <v>4.24</v>
      </c>
      <c r="M810" s="11">
        <v>5.26</v>
      </c>
      <c r="N810" s="153">
        <v>2.34</v>
      </c>
      <c r="O810" s="11">
        <v>3.8</v>
      </c>
      <c r="P810" s="11">
        <v>4.82</v>
      </c>
      <c r="Q810" s="11">
        <v>3.6</v>
      </c>
      <c r="R810" s="11">
        <v>4.01</v>
      </c>
      <c r="S810" s="11">
        <v>4.21</v>
      </c>
      <c r="T810" s="153" t="s">
        <v>95</v>
      </c>
      <c r="U810" s="11">
        <v>3.23</v>
      </c>
      <c r="V810" s="11">
        <v>4.3</v>
      </c>
      <c r="W810" s="11">
        <v>3.9099999999999997</v>
      </c>
      <c r="X810" s="150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4.0979166666666664</v>
      </c>
    </row>
    <row r="811" spans="1:65">
      <c r="A811" s="30"/>
      <c r="B811" s="19">
        <v>1</v>
      </c>
      <c r="C811" s="9">
        <v>5</v>
      </c>
      <c r="D811" s="11">
        <v>3.1</v>
      </c>
      <c r="E811" s="11">
        <v>4.43</v>
      </c>
      <c r="F811" s="11">
        <v>4.3099999999999996</v>
      </c>
      <c r="G811" s="11">
        <v>4.2300000000000004</v>
      </c>
      <c r="H811" s="11">
        <v>4.3600000000000003</v>
      </c>
      <c r="I811" s="153">
        <v>3</v>
      </c>
      <c r="J811" s="153">
        <v>12.231</v>
      </c>
      <c r="K811" s="11">
        <v>3.59</v>
      </c>
      <c r="L811" s="11">
        <v>4.3899999999999997</v>
      </c>
      <c r="M811" s="11">
        <v>5.17</v>
      </c>
      <c r="N811" s="153">
        <v>2.34</v>
      </c>
      <c r="O811" s="11">
        <v>4</v>
      </c>
      <c r="P811" s="11">
        <v>5</v>
      </c>
      <c r="Q811" s="11">
        <v>3.54</v>
      </c>
      <c r="R811" s="11">
        <v>4.04</v>
      </c>
      <c r="S811" s="11">
        <v>4.13</v>
      </c>
      <c r="T811" s="153" t="s">
        <v>95</v>
      </c>
      <c r="U811" s="11">
        <v>3.1</v>
      </c>
      <c r="V811" s="11">
        <v>4.25</v>
      </c>
      <c r="W811" s="11">
        <v>3.89</v>
      </c>
      <c r="X811" s="150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104</v>
      </c>
    </row>
    <row r="812" spans="1:65">
      <c r="A812" s="30"/>
      <c r="B812" s="19">
        <v>1</v>
      </c>
      <c r="C812" s="9">
        <v>6</v>
      </c>
      <c r="D812" s="11">
        <v>2.96</v>
      </c>
      <c r="E812" s="11">
        <v>4.38</v>
      </c>
      <c r="F812" s="11">
        <v>4.26</v>
      </c>
      <c r="G812" s="11">
        <v>4.1399999999999997</v>
      </c>
      <c r="H812" s="11">
        <v>4.16</v>
      </c>
      <c r="I812" s="153">
        <v>2</v>
      </c>
      <c r="J812" s="153">
        <v>11.991499999999998</v>
      </c>
      <c r="K812" s="11">
        <v>3.6</v>
      </c>
      <c r="L812" s="11">
        <v>4.2</v>
      </c>
      <c r="M812" s="11">
        <v>5.16</v>
      </c>
      <c r="N812" s="153">
        <v>2.2799999999999998</v>
      </c>
      <c r="O812" s="11">
        <v>3.9</v>
      </c>
      <c r="P812" s="11">
        <v>5</v>
      </c>
      <c r="Q812" s="11">
        <v>3.14</v>
      </c>
      <c r="R812" s="11">
        <v>4.13</v>
      </c>
      <c r="S812" s="11">
        <v>4.12</v>
      </c>
      <c r="T812" s="153" t="s">
        <v>95</v>
      </c>
      <c r="U812" s="11">
        <v>3.02</v>
      </c>
      <c r="V812" s="11">
        <v>4.5999999999999996</v>
      </c>
      <c r="W812" s="11">
        <v>3.9899999999999998</v>
      </c>
      <c r="X812" s="150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20" t="s">
        <v>255</v>
      </c>
      <c r="C813" s="12"/>
      <c r="D813" s="23">
        <v>3.3200000000000003</v>
      </c>
      <c r="E813" s="23">
        <v>4.3516666666666657</v>
      </c>
      <c r="F813" s="23">
        <v>4.253333333333333</v>
      </c>
      <c r="G813" s="23">
        <v>4.1866666666666665</v>
      </c>
      <c r="H813" s="23">
        <v>4.1816666666666666</v>
      </c>
      <c r="I813" s="23">
        <v>3.3333333333333335</v>
      </c>
      <c r="J813" s="23">
        <v>12.331583333333333</v>
      </c>
      <c r="K813" s="23">
        <v>3.5533333333333332</v>
      </c>
      <c r="L813" s="23">
        <v>4.3266666666666671</v>
      </c>
      <c r="M813" s="23">
        <v>5.2233333333333336</v>
      </c>
      <c r="N813" s="23">
        <v>2.3283333333333331</v>
      </c>
      <c r="O813" s="23">
        <v>3.9333333333333331</v>
      </c>
      <c r="P813" s="23">
        <v>4.9883333333333333</v>
      </c>
      <c r="Q813" s="23">
        <v>3.4849999999999999</v>
      </c>
      <c r="R813" s="23">
        <v>4.1399999999999997</v>
      </c>
      <c r="S813" s="23">
        <v>4.1950000000000003</v>
      </c>
      <c r="T813" s="23" t="s">
        <v>610</v>
      </c>
      <c r="U813" s="23">
        <v>3.1833333333333336</v>
      </c>
      <c r="V813" s="23">
        <v>4.4283333333333337</v>
      </c>
      <c r="W813" s="23">
        <v>3.8483333333333332</v>
      </c>
      <c r="X813" s="150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256</v>
      </c>
      <c r="C814" s="29"/>
      <c r="D814" s="11">
        <v>3.1950000000000003</v>
      </c>
      <c r="E814" s="11">
        <v>4.38</v>
      </c>
      <c r="F814" s="11">
        <v>4.25</v>
      </c>
      <c r="G814" s="11">
        <v>4.1899999999999995</v>
      </c>
      <c r="H814" s="11">
        <v>4.17</v>
      </c>
      <c r="I814" s="11">
        <v>3</v>
      </c>
      <c r="J814" s="11">
        <v>12.111249999999998</v>
      </c>
      <c r="K814" s="11">
        <v>3.56</v>
      </c>
      <c r="L814" s="11">
        <v>4.335</v>
      </c>
      <c r="M814" s="11">
        <v>5.2349999999999994</v>
      </c>
      <c r="N814" s="11">
        <v>2.33</v>
      </c>
      <c r="O814" s="11">
        <v>3.95</v>
      </c>
      <c r="P814" s="11">
        <v>5</v>
      </c>
      <c r="Q814" s="11">
        <v>3.5700000000000003</v>
      </c>
      <c r="R814" s="11">
        <v>4.085</v>
      </c>
      <c r="S814" s="11">
        <v>4.2</v>
      </c>
      <c r="T814" s="11" t="s">
        <v>610</v>
      </c>
      <c r="U814" s="11">
        <v>3.1799999999999997</v>
      </c>
      <c r="V814" s="11">
        <v>4.4450000000000003</v>
      </c>
      <c r="W814" s="11">
        <v>3.895</v>
      </c>
      <c r="X814" s="150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257</v>
      </c>
      <c r="C815" s="29"/>
      <c r="D815" s="24">
        <v>0.38403124872853239</v>
      </c>
      <c r="E815" s="24">
        <v>9.2610294604145743E-2</v>
      </c>
      <c r="F815" s="24">
        <v>6.4394616752230543E-2</v>
      </c>
      <c r="G815" s="24">
        <v>4.2268979957726611E-2</v>
      </c>
      <c r="H815" s="24">
        <v>0.13862419221285541</v>
      </c>
      <c r="I815" s="24">
        <v>1.3662601021279461</v>
      </c>
      <c r="J815" s="24">
        <v>0.59522856254271483</v>
      </c>
      <c r="K815" s="24">
        <v>4.6332134277050741E-2</v>
      </c>
      <c r="L815" s="24">
        <v>9.9532239333125938E-2</v>
      </c>
      <c r="M815" s="24">
        <v>5.0859282994028379E-2</v>
      </c>
      <c r="N815" s="24">
        <v>7.7049767466661881E-2</v>
      </c>
      <c r="O815" s="24">
        <v>0.12110601416389966</v>
      </c>
      <c r="P815" s="24">
        <v>0.11634718160173303</v>
      </c>
      <c r="Q815" s="24">
        <v>0.20432816741702547</v>
      </c>
      <c r="R815" s="24">
        <v>0.17088007490635054</v>
      </c>
      <c r="S815" s="24">
        <v>6.2209324059983251E-2</v>
      </c>
      <c r="T815" s="24" t="s">
        <v>610</v>
      </c>
      <c r="U815" s="24">
        <v>0.12044362443345288</v>
      </c>
      <c r="V815" s="24">
        <v>0.13761056161017099</v>
      </c>
      <c r="W815" s="24">
        <v>0.1208994072221474</v>
      </c>
      <c r="X815" s="150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3" t="s">
        <v>86</v>
      </c>
      <c r="C816" s="29"/>
      <c r="D816" s="13">
        <v>0.11567206287003987</v>
      </c>
      <c r="E816" s="13">
        <v>2.1281569039635181E-2</v>
      </c>
      <c r="F816" s="13">
        <v>1.5139800176856712E-2</v>
      </c>
      <c r="G816" s="13">
        <v>1.0096093938947439E-2</v>
      </c>
      <c r="H816" s="13">
        <v>3.3150464459032782E-2</v>
      </c>
      <c r="I816" s="13">
        <v>0.40987803063838379</v>
      </c>
      <c r="J816" s="13">
        <v>4.8268624267717573E-2</v>
      </c>
      <c r="K816" s="13">
        <v>1.3039062179282572E-2</v>
      </c>
      <c r="L816" s="13">
        <v>2.3004369645560692E-2</v>
      </c>
      <c r="M816" s="13">
        <v>9.736939947803773E-3</v>
      </c>
      <c r="N816" s="13">
        <v>3.3092240858981485E-2</v>
      </c>
      <c r="O816" s="13">
        <v>3.0789664617940592E-2</v>
      </c>
      <c r="P816" s="13">
        <v>2.3323858657213439E-2</v>
      </c>
      <c r="Q816" s="13">
        <v>5.8630751052231131E-2</v>
      </c>
      <c r="R816" s="13">
        <v>4.1275380412161972E-2</v>
      </c>
      <c r="S816" s="13">
        <v>1.4829397868887545E-2</v>
      </c>
      <c r="T816" s="13" t="s">
        <v>610</v>
      </c>
      <c r="U816" s="13">
        <v>3.783569353930457E-2</v>
      </c>
      <c r="V816" s="13">
        <v>3.1075023321830104E-2</v>
      </c>
      <c r="W816" s="13">
        <v>3.1416043453134881E-2</v>
      </c>
      <c r="X816" s="150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258</v>
      </c>
      <c r="C817" s="29"/>
      <c r="D817" s="13">
        <v>-0.18983223182511422</v>
      </c>
      <c r="E817" s="13">
        <v>6.1921708185053159E-2</v>
      </c>
      <c r="F817" s="13">
        <v>3.7925775292323216E-2</v>
      </c>
      <c r="G817" s="13">
        <v>2.1657346212506479E-2</v>
      </c>
      <c r="H817" s="13">
        <v>2.0437214031520101E-2</v>
      </c>
      <c r="I817" s="13">
        <v>-0.18657854600915091</v>
      </c>
      <c r="J817" s="13">
        <v>2.009232333502796</v>
      </c>
      <c r="K817" s="13">
        <v>-0.13289273004575497</v>
      </c>
      <c r="L817" s="13">
        <v>5.582104728012216E-2</v>
      </c>
      <c r="M817" s="13">
        <v>0.27463141840366045</v>
      </c>
      <c r="N817" s="13">
        <v>-0.43182511438739202</v>
      </c>
      <c r="O817" s="13">
        <v>-4.0162684290798167E-2</v>
      </c>
      <c r="P817" s="13">
        <v>0.2172852058973056</v>
      </c>
      <c r="Q817" s="13">
        <v>-0.14956786985256731</v>
      </c>
      <c r="R817" s="13">
        <v>1.0269445856634363E-2</v>
      </c>
      <c r="S817" s="13">
        <v>2.3690899847483626E-2</v>
      </c>
      <c r="T817" s="13" t="s">
        <v>610</v>
      </c>
      <c r="U817" s="13">
        <v>-0.22318251143873913</v>
      </c>
      <c r="V817" s="13">
        <v>8.0630401626843096E-2</v>
      </c>
      <c r="W817" s="13">
        <v>-6.0904931367564807E-2</v>
      </c>
      <c r="X817" s="150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46" t="s">
        <v>259</v>
      </c>
      <c r="C818" s="47"/>
      <c r="D818" s="45">
        <v>1.73</v>
      </c>
      <c r="E818" s="45">
        <v>0.33</v>
      </c>
      <c r="F818" s="45">
        <v>0.13</v>
      </c>
      <c r="G818" s="45">
        <v>0</v>
      </c>
      <c r="H818" s="45">
        <v>0.01</v>
      </c>
      <c r="I818" s="45" t="s">
        <v>260</v>
      </c>
      <c r="J818" s="45">
        <v>16.23</v>
      </c>
      <c r="K818" s="45">
        <v>1.26</v>
      </c>
      <c r="L818" s="45">
        <v>0.28000000000000003</v>
      </c>
      <c r="M818" s="45">
        <v>2.0699999999999998</v>
      </c>
      <c r="N818" s="45">
        <v>3.7</v>
      </c>
      <c r="O818" s="45">
        <v>0.5</v>
      </c>
      <c r="P818" s="45">
        <v>1.6</v>
      </c>
      <c r="Q818" s="45">
        <v>1.4</v>
      </c>
      <c r="R818" s="45">
        <v>0.09</v>
      </c>
      <c r="S818" s="45">
        <v>0.02</v>
      </c>
      <c r="T818" s="45">
        <v>1.62</v>
      </c>
      <c r="U818" s="45">
        <v>2</v>
      </c>
      <c r="V818" s="45">
        <v>0.48</v>
      </c>
      <c r="W818" s="45">
        <v>0.67</v>
      </c>
      <c r="X818" s="150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B819" s="31" t="s">
        <v>284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BM819" s="55"/>
    </row>
    <row r="820" spans="1:65">
      <c r="BM820" s="55"/>
    </row>
    <row r="821" spans="1:65" ht="15">
      <c r="B821" s="8" t="s">
        <v>526</v>
      </c>
      <c r="BM821" s="28" t="s">
        <v>66</v>
      </c>
    </row>
    <row r="822" spans="1:65" ht="15">
      <c r="A822" s="25" t="s">
        <v>9</v>
      </c>
      <c r="B822" s="18" t="s">
        <v>108</v>
      </c>
      <c r="C822" s="15" t="s">
        <v>109</v>
      </c>
      <c r="D822" s="16" t="s">
        <v>225</v>
      </c>
      <c r="E822" s="17" t="s">
        <v>225</v>
      </c>
      <c r="F822" s="17" t="s">
        <v>225</v>
      </c>
      <c r="G822" s="17" t="s">
        <v>225</v>
      </c>
      <c r="H822" s="17" t="s">
        <v>225</v>
      </c>
      <c r="I822" s="17" t="s">
        <v>225</v>
      </c>
      <c r="J822" s="17" t="s">
        <v>225</v>
      </c>
      <c r="K822" s="17" t="s">
        <v>225</v>
      </c>
      <c r="L822" s="17" t="s">
        <v>225</v>
      </c>
      <c r="M822" s="17" t="s">
        <v>225</v>
      </c>
      <c r="N822" s="17" t="s">
        <v>225</v>
      </c>
      <c r="O822" s="17" t="s">
        <v>225</v>
      </c>
      <c r="P822" s="17" t="s">
        <v>225</v>
      </c>
      <c r="Q822" s="17" t="s">
        <v>225</v>
      </c>
      <c r="R822" s="17" t="s">
        <v>225</v>
      </c>
      <c r="S822" s="17" t="s">
        <v>225</v>
      </c>
      <c r="T822" s="17" t="s">
        <v>225</v>
      </c>
      <c r="U822" s="17" t="s">
        <v>225</v>
      </c>
      <c r="V822" s="17" t="s">
        <v>225</v>
      </c>
      <c r="W822" s="17" t="s">
        <v>225</v>
      </c>
      <c r="X822" s="150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1</v>
      </c>
    </row>
    <row r="823" spans="1:65">
      <c r="A823" s="30"/>
      <c r="B823" s="19" t="s">
        <v>226</v>
      </c>
      <c r="C823" s="9" t="s">
        <v>226</v>
      </c>
      <c r="D823" s="148" t="s">
        <v>228</v>
      </c>
      <c r="E823" s="149" t="s">
        <v>229</v>
      </c>
      <c r="F823" s="149" t="s">
        <v>230</v>
      </c>
      <c r="G823" s="149" t="s">
        <v>231</v>
      </c>
      <c r="H823" s="149" t="s">
        <v>232</v>
      </c>
      <c r="I823" s="149" t="s">
        <v>233</v>
      </c>
      <c r="J823" s="149" t="s">
        <v>234</v>
      </c>
      <c r="K823" s="149" t="s">
        <v>235</v>
      </c>
      <c r="L823" s="149" t="s">
        <v>236</v>
      </c>
      <c r="M823" s="149" t="s">
        <v>237</v>
      </c>
      <c r="N823" s="149" t="s">
        <v>238</v>
      </c>
      <c r="O823" s="149" t="s">
        <v>239</v>
      </c>
      <c r="P823" s="149" t="s">
        <v>240</v>
      </c>
      <c r="Q823" s="149" t="s">
        <v>241</v>
      </c>
      <c r="R823" s="149" t="s">
        <v>242</v>
      </c>
      <c r="S823" s="149" t="s">
        <v>243</v>
      </c>
      <c r="T823" s="149" t="s">
        <v>244</v>
      </c>
      <c r="U823" s="149" t="s">
        <v>246</v>
      </c>
      <c r="V823" s="149" t="s">
        <v>247</v>
      </c>
      <c r="W823" s="149" t="s">
        <v>248</v>
      </c>
      <c r="X823" s="150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 t="s">
        <v>3</v>
      </c>
    </row>
    <row r="824" spans="1:65">
      <c r="A824" s="30"/>
      <c r="B824" s="19"/>
      <c r="C824" s="9"/>
      <c r="D824" s="10" t="s">
        <v>262</v>
      </c>
      <c r="E824" s="11" t="s">
        <v>262</v>
      </c>
      <c r="F824" s="11" t="s">
        <v>262</v>
      </c>
      <c r="G824" s="11" t="s">
        <v>262</v>
      </c>
      <c r="H824" s="11" t="s">
        <v>279</v>
      </c>
      <c r="I824" s="11" t="s">
        <v>278</v>
      </c>
      <c r="J824" s="11" t="s">
        <v>278</v>
      </c>
      <c r="K824" s="11" t="s">
        <v>279</v>
      </c>
      <c r="L824" s="11" t="s">
        <v>262</v>
      </c>
      <c r="M824" s="11" t="s">
        <v>278</v>
      </c>
      <c r="N824" s="11" t="s">
        <v>262</v>
      </c>
      <c r="O824" s="11" t="s">
        <v>262</v>
      </c>
      <c r="P824" s="11" t="s">
        <v>262</v>
      </c>
      <c r="Q824" s="11" t="s">
        <v>279</v>
      </c>
      <c r="R824" s="11" t="s">
        <v>279</v>
      </c>
      <c r="S824" s="11" t="s">
        <v>262</v>
      </c>
      <c r="T824" s="11" t="s">
        <v>278</v>
      </c>
      <c r="U824" s="11" t="s">
        <v>279</v>
      </c>
      <c r="V824" s="11" t="s">
        <v>262</v>
      </c>
      <c r="W824" s="11" t="s">
        <v>262</v>
      </c>
      <c r="X824" s="150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2</v>
      </c>
    </row>
    <row r="825" spans="1:65">
      <c r="A825" s="30"/>
      <c r="B825" s="19"/>
      <c r="C825" s="9"/>
      <c r="D825" s="26" t="s">
        <v>280</v>
      </c>
      <c r="E825" s="26" t="s">
        <v>254</v>
      </c>
      <c r="F825" s="26" t="s">
        <v>281</v>
      </c>
      <c r="G825" s="26" t="s">
        <v>281</v>
      </c>
      <c r="H825" s="26" t="s">
        <v>282</v>
      </c>
      <c r="I825" s="26" t="s">
        <v>281</v>
      </c>
      <c r="J825" s="26" t="s">
        <v>283</v>
      </c>
      <c r="K825" s="26" t="s">
        <v>283</v>
      </c>
      <c r="L825" s="26" t="s">
        <v>281</v>
      </c>
      <c r="M825" s="26" t="s">
        <v>282</v>
      </c>
      <c r="N825" s="26" t="s">
        <v>282</v>
      </c>
      <c r="O825" s="26" t="s">
        <v>283</v>
      </c>
      <c r="P825" s="26" t="s">
        <v>283</v>
      </c>
      <c r="Q825" s="26" t="s">
        <v>282</v>
      </c>
      <c r="R825" s="26" t="s">
        <v>281</v>
      </c>
      <c r="S825" s="26" t="s">
        <v>115</v>
      </c>
      <c r="T825" s="26" t="s">
        <v>281</v>
      </c>
      <c r="U825" s="26" t="s">
        <v>280</v>
      </c>
      <c r="V825" s="26" t="s">
        <v>281</v>
      </c>
      <c r="W825" s="26" t="s">
        <v>281</v>
      </c>
      <c r="X825" s="150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3</v>
      </c>
    </row>
    <row r="826" spans="1:65">
      <c r="A826" s="30"/>
      <c r="B826" s="18">
        <v>1</v>
      </c>
      <c r="C826" s="14">
        <v>1</v>
      </c>
      <c r="D826" s="22">
        <v>8.1</v>
      </c>
      <c r="E826" s="22">
        <v>7.2</v>
      </c>
      <c r="F826" s="22">
        <v>7.5</v>
      </c>
      <c r="G826" s="22">
        <v>7.7000000000000011</v>
      </c>
      <c r="H826" s="152">
        <v>8</v>
      </c>
      <c r="I826" s="152">
        <v>7</v>
      </c>
      <c r="J826" s="22">
        <v>7.4779999999999998</v>
      </c>
      <c r="K826" s="22">
        <v>6.9</v>
      </c>
      <c r="L826" s="152">
        <v>8.6999999999999993</v>
      </c>
      <c r="M826" s="154">
        <v>7.4</v>
      </c>
      <c r="N826" s="22">
        <v>7.4</v>
      </c>
      <c r="O826" s="152">
        <v>7</v>
      </c>
      <c r="P826" s="154">
        <v>7.4</v>
      </c>
      <c r="Q826" s="152">
        <v>9</v>
      </c>
      <c r="R826" s="22">
        <v>7.7000000000000011</v>
      </c>
      <c r="S826" s="22">
        <v>7.7000000000000011</v>
      </c>
      <c r="T826" s="22">
        <v>7.7614666666666672</v>
      </c>
      <c r="U826" s="152">
        <v>5.5</v>
      </c>
      <c r="V826" s="22">
        <v>8.1</v>
      </c>
      <c r="W826" s="22">
        <v>6.9</v>
      </c>
      <c r="X826" s="150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</v>
      </c>
    </row>
    <row r="827" spans="1:65">
      <c r="A827" s="30"/>
      <c r="B827" s="19">
        <v>1</v>
      </c>
      <c r="C827" s="9">
        <v>2</v>
      </c>
      <c r="D827" s="11">
        <v>8.1</v>
      </c>
      <c r="E827" s="11">
        <v>7.3</v>
      </c>
      <c r="F827" s="11">
        <v>7.7000000000000011</v>
      </c>
      <c r="G827" s="11">
        <v>7.9</v>
      </c>
      <c r="H827" s="153">
        <v>8</v>
      </c>
      <c r="I827" s="153">
        <v>7</v>
      </c>
      <c r="J827" s="11">
        <v>7.3650000000000002</v>
      </c>
      <c r="K827" s="11">
        <v>6.8</v>
      </c>
      <c r="L827" s="153">
        <v>8.9</v>
      </c>
      <c r="M827" s="11">
        <v>7.7000000000000011</v>
      </c>
      <c r="N827" s="11">
        <v>7.3</v>
      </c>
      <c r="O827" s="153">
        <v>8</v>
      </c>
      <c r="P827" s="11">
        <v>7.1</v>
      </c>
      <c r="Q827" s="153">
        <v>8</v>
      </c>
      <c r="R827" s="11">
        <v>7.6</v>
      </c>
      <c r="S827" s="11">
        <v>7.5</v>
      </c>
      <c r="T827" s="11">
        <v>7.8151666666666655</v>
      </c>
      <c r="U827" s="153">
        <v>5.5</v>
      </c>
      <c r="V827" s="11">
        <v>8.1</v>
      </c>
      <c r="W827" s="11">
        <v>7.1</v>
      </c>
      <c r="X827" s="150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33</v>
      </c>
    </row>
    <row r="828" spans="1:65">
      <c r="A828" s="30"/>
      <c r="B828" s="19">
        <v>1</v>
      </c>
      <c r="C828" s="9">
        <v>3</v>
      </c>
      <c r="D828" s="11">
        <v>7.5</v>
      </c>
      <c r="E828" s="11">
        <v>7.6</v>
      </c>
      <c r="F828" s="11">
        <v>7.8</v>
      </c>
      <c r="G828" s="11">
        <v>7.8</v>
      </c>
      <c r="H828" s="153">
        <v>7</v>
      </c>
      <c r="I828" s="153">
        <v>7</v>
      </c>
      <c r="J828" s="11">
        <v>7.2515000000000001</v>
      </c>
      <c r="K828" s="11">
        <v>6.8</v>
      </c>
      <c r="L828" s="153">
        <v>8.6</v>
      </c>
      <c r="M828" s="11">
        <v>7.7000000000000011</v>
      </c>
      <c r="N828" s="11">
        <v>7.6</v>
      </c>
      <c r="O828" s="153">
        <v>8</v>
      </c>
      <c r="P828" s="11">
        <v>7.2</v>
      </c>
      <c r="Q828" s="153">
        <v>8</v>
      </c>
      <c r="R828" s="11">
        <v>7.3</v>
      </c>
      <c r="S828" s="11">
        <v>7.5</v>
      </c>
      <c r="T828" s="11">
        <v>7.7778333333333336</v>
      </c>
      <c r="U828" s="153">
        <v>5.5</v>
      </c>
      <c r="V828" s="11">
        <v>8.1</v>
      </c>
      <c r="W828" s="11">
        <v>7.1</v>
      </c>
      <c r="X828" s="150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16</v>
      </c>
    </row>
    <row r="829" spans="1:65">
      <c r="A829" s="30"/>
      <c r="B829" s="19">
        <v>1</v>
      </c>
      <c r="C829" s="9">
        <v>4</v>
      </c>
      <c r="D829" s="11">
        <v>8</v>
      </c>
      <c r="E829" s="11">
        <v>7.8</v>
      </c>
      <c r="F829" s="11">
        <v>7.5</v>
      </c>
      <c r="G829" s="11">
        <v>7.9</v>
      </c>
      <c r="H829" s="153">
        <v>7</v>
      </c>
      <c r="I829" s="153">
        <v>7</v>
      </c>
      <c r="J829" s="11">
        <v>7.3045000000000009</v>
      </c>
      <c r="K829" s="11">
        <v>6.9</v>
      </c>
      <c r="L829" s="153">
        <v>8.3000000000000007</v>
      </c>
      <c r="M829" s="11">
        <v>7.6</v>
      </c>
      <c r="N829" s="11">
        <v>7.7000000000000011</v>
      </c>
      <c r="O829" s="153">
        <v>7</v>
      </c>
      <c r="P829" s="11">
        <v>7</v>
      </c>
      <c r="Q829" s="153">
        <v>9</v>
      </c>
      <c r="R829" s="11">
        <v>7.4</v>
      </c>
      <c r="S829" s="11">
        <v>7.5</v>
      </c>
      <c r="T829" s="11">
        <v>7.8</v>
      </c>
      <c r="U829" s="153">
        <v>5.6</v>
      </c>
      <c r="V829" s="11">
        <v>7.9</v>
      </c>
      <c r="W829" s="11">
        <v>7.4</v>
      </c>
      <c r="X829" s="150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7.5435920634920635</v>
      </c>
    </row>
    <row r="830" spans="1:65">
      <c r="A830" s="30"/>
      <c r="B830" s="19">
        <v>1</v>
      </c>
      <c r="C830" s="9">
        <v>5</v>
      </c>
      <c r="D830" s="11">
        <v>8</v>
      </c>
      <c r="E830" s="11">
        <v>7.7000000000000011</v>
      </c>
      <c r="F830" s="11">
        <v>7.5</v>
      </c>
      <c r="G830" s="11">
        <v>7.9</v>
      </c>
      <c r="H830" s="153">
        <v>8</v>
      </c>
      <c r="I830" s="153">
        <v>8</v>
      </c>
      <c r="J830" s="11">
        <v>7.3494999999999999</v>
      </c>
      <c r="K830" s="11">
        <v>6.9</v>
      </c>
      <c r="L830" s="153">
        <v>8.8000000000000007</v>
      </c>
      <c r="M830" s="11">
        <v>7.7000000000000011</v>
      </c>
      <c r="N830" s="11">
        <v>7.9</v>
      </c>
      <c r="O830" s="153">
        <v>8</v>
      </c>
      <c r="P830" s="11">
        <v>7.1</v>
      </c>
      <c r="Q830" s="153">
        <v>8</v>
      </c>
      <c r="R830" s="11">
        <v>7.8</v>
      </c>
      <c r="S830" s="11">
        <v>7.7000000000000011</v>
      </c>
      <c r="T830" s="11">
        <v>7.8207666666666666</v>
      </c>
      <c r="U830" s="153">
        <v>5.7</v>
      </c>
      <c r="V830" s="11">
        <v>8.1</v>
      </c>
      <c r="W830" s="11">
        <v>7.1</v>
      </c>
      <c r="X830" s="150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105</v>
      </c>
    </row>
    <row r="831" spans="1:65">
      <c r="A831" s="30"/>
      <c r="B831" s="19">
        <v>1</v>
      </c>
      <c r="C831" s="9">
        <v>6</v>
      </c>
      <c r="D831" s="11">
        <v>7.6</v>
      </c>
      <c r="E831" s="11">
        <v>7.8</v>
      </c>
      <c r="F831" s="11">
        <v>8.1999999999999993</v>
      </c>
      <c r="G831" s="11">
        <v>7.9</v>
      </c>
      <c r="H831" s="153">
        <v>7</v>
      </c>
      <c r="I831" s="153">
        <v>8</v>
      </c>
      <c r="J831" s="11">
        <v>7.2679999999999998</v>
      </c>
      <c r="K831" s="11">
        <v>6.8</v>
      </c>
      <c r="L831" s="153">
        <v>8.4</v>
      </c>
      <c r="M831" s="11">
        <v>7.7000000000000011</v>
      </c>
      <c r="N831" s="11">
        <v>7.4</v>
      </c>
      <c r="O831" s="153">
        <v>7</v>
      </c>
      <c r="P831" s="11">
        <v>7.1</v>
      </c>
      <c r="Q831" s="153">
        <v>9</v>
      </c>
      <c r="R831" s="11">
        <v>7.6</v>
      </c>
      <c r="S831" s="11">
        <v>7.3</v>
      </c>
      <c r="T831" s="11">
        <v>7.73</v>
      </c>
      <c r="U831" s="153">
        <v>5.6</v>
      </c>
      <c r="V831" s="151">
        <v>8.4</v>
      </c>
      <c r="W831" s="11">
        <v>7.3</v>
      </c>
      <c r="X831" s="150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20" t="s">
        <v>255</v>
      </c>
      <c r="C832" s="12"/>
      <c r="D832" s="23">
        <v>7.8833333333333337</v>
      </c>
      <c r="E832" s="23">
        <v>7.5666666666666664</v>
      </c>
      <c r="F832" s="23">
        <v>7.7</v>
      </c>
      <c r="G832" s="23">
        <v>7.8500000000000005</v>
      </c>
      <c r="H832" s="23">
        <v>7.5</v>
      </c>
      <c r="I832" s="23">
        <v>7.333333333333333</v>
      </c>
      <c r="J832" s="23">
        <v>7.3360833333333337</v>
      </c>
      <c r="K832" s="23">
        <v>6.8499999999999988</v>
      </c>
      <c r="L832" s="23">
        <v>8.6166666666666654</v>
      </c>
      <c r="M832" s="23">
        <v>7.6333333333333355</v>
      </c>
      <c r="N832" s="23">
        <v>7.55</v>
      </c>
      <c r="O832" s="23">
        <v>7.5</v>
      </c>
      <c r="P832" s="23">
        <v>7.1499999999999995</v>
      </c>
      <c r="Q832" s="23">
        <v>8.5</v>
      </c>
      <c r="R832" s="23">
        <v>7.5666666666666664</v>
      </c>
      <c r="S832" s="23">
        <v>7.5333333333333341</v>
      </c>
      <c r="T832" s="23">
        <v>7.7842055555555563</v>
      </c>
      <c r="U832" s="23">
        <v>5.5666666666666664</v>
      </c>
      <c r="V832" s="23">
        <v>8.1166666666666654</v>
      </c>
      <c r="W832" s="23">
        <v>7.1499999999999995</v>
      </c>
      <c r="X832" s="150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256</v>
      </c>
      <c r="C833" s="29"/>
      <c r="D833" s="11">
        <v>8</v>
      </c>
      <c r="E833" s="11">
        <v>7.65</v>
      </c>
      <c r="F833" s="11">
        <v>7.6000000000000005</v>
      </c>
      <c r="G833" s="11">
        <v>7.9</v>
      </c>
      <c r="H833" s="11">
        <v>7.5</v>
      </c>
      <c r="I833" s="11">
        <v>7</v>
      </c>
      <c r="J833" s="11">
        <v>7.327</v>
      </c>
      <c r="K833" s="11">
        <v>6.85</v>
      </c>
      <c r="L833" s="11">
        <v>8.6499999999999986</v>
      </c>
      <c r="M833" s="11">
        <v>7.7000000000000011</v>
      </c>
      <c r="N833" s="11">
        <v>7.5</v>
      </c>
      <c r="O833" s="11">
        <v>7.5</v>
      </c>
      <c r="P833" s="11">
        <v>7.1</v>
      </c>
      <c r="Q833" s="11">
        <v>8.5</v>
      </c>
      <c r="R833" s="11">
        <v>7.6</v>
      </c>
      <c r="S833" s="11">
        <v>7.5</v>
      </c>
      <c r="T833" s="11">
        <v>7.7889166666666672</v>
      </c>
      <c r="U833" s="11">
        <v>5.55</v>
      </c>
      <c r="V833" s="11">
        <v>8.1</v>
      </c>
      <c r="W833" s="11">
        <v>7.1</v>
      </c>
      <c r="X833" s="150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3" t="s">
        <v>257</v>
      </c>
      <c r="C834" s="29"/>
      <c r="D834" s="24">
        <v>0.26394443859772199</v>
      </c>
      <c r="E834" s="24">
        <v>0.25819888974716115</v>
      </c>
      <c r="F834" s="24">
        <v>0.27568097504180417</v>
      </c>
      <c r="G834" s="24">
        <v>8.3666002653407359E-2</v>
      </c>
      <c r="H834" s="24">
        <v>0.54772255750516607</v>
      </c>
      <c r="I834" s="24">
        <v>0.51639777949432231</v>
      </c>
      <c r="J834" s="24">
        <v>8.2393820561172226E-2</v>
      </c>
      <c r="K834" s="24">
        <v>5.4772255750516897E-2</v>
      </c>
      <c r="L834" s="24">
        <v>0.23166067138525395</v>
      </c>
      <c r="M834" s="24">
        <v>0.12110601416390003</v>
      </c>
      <c r="N834" s="24">
        <v>0.2258317958127245</v>
      </c>
      <c r="O834" s="24">
        <v>0.54772255750516607</v>
      </c>
      <c r="P834" s="24">
        <v>0.13784048752090244</v>
      </c>
      <c r="Q834" s="24">
        <v>0.54772255750516607</v>
      </c>
      <c r="R834" s="24">
        <v>0.18618986725025261</v>
      </c>
      <c r="S834" s="24">
        <v>0.15055453054181672</v>
      </c>
      <c r="T834" s="24">
        <v>3.4758234302850043E-2</v>
      </c>
      <c r="U834" s="24">
        <v>8.1649658092772595E-2</v>
      </c>
      <c r="V834" s="24">
        <v>0.16020819787597226</v>
      </c>
      <c r="W834" s="24">
        <v>0.17606816861659011</v>
      </c>
      <c r="X834" s="205"/>
      <c r="Y834" s="206"/>
      <c r="Z834" s="206"/>
      <c r="AA834" s="206"/>
      <c r="AB834" s="206"/>
      <c r="AC834" s="206"/>
      <c r="AD834" s="206"/>
      <c r="AE834" s="206"/>
      <c r="AF834" s="206"/>
      <c r="AG834" s="206"/>
      <c r="AH834" s="206"/>
      <c r="AI834" s="206"/>
      <c r="AJ834" s="206"/>
      <c r="AK834" s="206"/>
      <c r="AL834" s="206"/>
      <c r="AM834" s="206"/>
      <c r="AN834" s="206"/>
      <c r="AO834" s="206"/>
      <c r="AP834" s="206"/>
      <c r="AQ834" s="206"/>
      <c r="AR834" s="206"/>
      <c r="AS834" s="206"/>
      <c r="AT834" s="206"/>
      <c r="AU834" s="206"/>
      <c r="AV834" s="206"/>
      <c r="AW834" s="206"/>
      <c r="AX834" s="206"/>
      <c r="AY834" s="206"/>
      <c r="AZ834" s="206"/>
      <c r="BA834" s="206"/>
      <c r="BB834" s="206"/>
      <c r="BC834" s="206"/>
      <c r="BD834" s="206"/>
      <c r="BE834" s="206"/>
      <c r="BF834" s="206"/>
      <c r="BG834" s="206"/>
      <c r="BH834" s="206"/>
      <c r="BI834" s="206"/>
      <c r="BJ834" s="206"/>
      <c r="BK834" s="206"/>
      <c r="BL834" s="206"/>
      <c r="BM834" s="56"/>
    </row>
    <row r="835" spans="1:65">
      <c r="A835" s="30"/>
      <c r="B835" s="3" t="s">
        <v>86</v>
      </c>
      <c r="C835" s="29"/>
      <c r="D835" s="13">
        <v>3.3481324135017587E-2</v>
      </c>
      <c r="E835" s="13">
        <v>3.4123201288171076E-2</v>
      </c>
      <c r="F835" s="13">
        <v>3.5802724031403138E-2</v>
      </c>
      <c r="G835" s="13">
        <v>1.0658089509988198E-2</v>
      </c>
      <c r="H835" s="13">
        <v>7.3029674334022146E-2</v>
      </c>
      <c r="I835" s="13">
        <v>7.0417879021953039E-2</v>
      </c>
      <c r="J835" s="13">
        <v>1.1231309244647651E-2</v>
      </c>
      <c r="K835" s="13">
        <v>7.995949744601008E-3</v>
      </c>
      <c r="L835" s="13">
        <v>2.6885184300029476E-2</v>
      </c>
      <c r="M835" s="13">
        <v>1.5865416702694323E-2</v>
      </c>
      <c r="N835" s="13">
        <v>2.9911496134135695E-2</v>
      </c>
      <c r="O835" s="13">
        <v>7.3029674334022146E-2</v>
      </c>
      <c r="P835" s="13">
        <v>1.9278389863063281E-2</v>
      </c>
      <c r="Q835" s="13">
        <v>6.4437947941784243E-2</v>
      </c>
      <c r="R835" s="13">
        <v>2.4606590385495938E-2</v>
      </c>
      <c r="S835" s="13">
        <v>1.9985114673692482E-2</v>
      </c>
      <c r="T835" s="13">
        <v>4.4652256488837494E-3</v>
      </c>
      <c r="U835" s="13">
        <v>1.466760325019867E-2</v>
      </c>
      <c r="V835" s="13">
        <v>1.9738176329688578E-2</v>
      </c>
      <c r="W835" s="13">
        <v>2.4624918687634983E-2</v>
      </c>
      <c r="X835" s="150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258</v>
      </c>
      <c r="C836" s="29"/>
      <c r="D836" s="13">
        <v>4.5037068147611103E-2</v>
      </c>
      <c r="E836" s="13">
        <v>3.0588349662059588E-3</v>
      </c>
      <c r="F836" s="13">
        <v>2.0733880516271341E-2</v>
      </c>
      <c r="G836" s="13">
        <v>4.0618306760094702E-2</v>
      </c>
      <c r="H836" s="13">
        <v>-5.7786878088267324E-3</v>
      </c>
      <c r="I836" s="13">
        <v>-2.7872494746408405E-2</v>
      </c>
      <c r="J836" s="13">
        <v>-2.7507946931938143E-2</v>
      </c>
      <c r="K836" s="13">
        <v>-9.1944534865395222E-2</v>
      </c>
      <c r="L836" s="13">
        <v>0.14224981867296993</v>
      </c>
      <c r="M836" s="13">
        <v>1.1896357741238983E-2</v>
      </c>
      <c r="N836" s="13">
        <v>8.4945427244775829E-4</v>
      </c>
      <c r="O836" s="13">
        <v>-5.7786878088267324E-3</v>
      </c>
      <c r="P836" s="13">
        <v>-5.2175682377748167E-2</v>
      </c>
      <c r="Q836" s="13">
        <v>0.12678415381666297</v>
      </c>
      <c r="R836" s="13">
        <v>3.0588349662059588E-3</v>
      </c>
      <c r="S836" s="13">
        <v>-1.3599264213102202E-3</v>
      </c>
      <c r="T836" s="13">
        <v>3.1896408241368857E-2</v>
      </c>
      <c r="U836" s="13">
        <v>-0.26206684828477367</v>
      </c>
      <c r="V836" s="13">
        <v>7.5968397860225245E-2</v>
      </c>
      <c r="W836" s="13">
        <v>-5.2175682377748167E-2</v>
      </c>
      <c r="X836" s="150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46" t="s">
        <v>259</v>
      </c>
      <c r="C837" s="47"/>
      <c r="D837" s="45">
        <v>0.83</v>
      </c>
      <c r="E837" s="45">
        <v>0</v>
      </c>
      <c r="F837" s="45">
        <v>0.35</v>
      </c>
      <c r="G837" s="45">
        <v>0.74</v>
      </c>
      <c r="H837" s="45" t="s">
        <v>260</v>
      </c>
      <c r="I837" s="45" t="s">
        <v>260</v>
      </c>
      <c r="J837" s="45">
        <v>0.61</v>
      </c>
      <c r="K837" s="45">
        <v>1.88</v>
      </c>
      <c r="L837" s="45">
        <v>2.76</v>
      </c>
      <c r="M837" s="45">
        <v>0.17</v>
      </c>
      <c r="N837" s="45">
        <v>0.04</v>
      </c>
      <c r="O837" s="45" t="s">
        <v>260</v>
      </c>
      <c r="P837" s="45">
        <v>1.0900000000000001</v>
      </c>
      <c r="Q837" s="45" t="s">
        <v>260</v>
      </c>
      <c r="R837" s="45">
        <v>0</v>
      </c>
      <c r="S837" s="45">
        <v>0.09</v>
      </c>
      <c r="T837" s="45">
        <v>0.56999999999999995</v>
      </c>
      <c r="U837" s="45">
        <v>5.25</v>
      </c>
      <c r="V837" s="45">
        <v>1.44</v>
      </c>
      <c r="W837" s="45">
        <v>1.0900000000000001</v>
      </c>
      <c r="X837" s="150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B838" s="31" t="s">
        <v>296</v>
      </c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BM838" s="55"/>
    </row>
    <row r="839" spans="1:65">
      <c r="BM839" s="55"/>
    </row>
    <row r="840" spans="1:65" ht="15">
      <c r="B840" s="8" t="s">
        <v>527</v>
      </c>
      <c r="BM840" s="28" t="s">
        <v>66</v>
      </c>
    </row>
    <row r="841" spans="1:65" ht="15">
      <c r="A841" s="25" t="s">
        <v>61</v>
      </c>
      <c r="B841" s="18" t="s">
        <v>108</v>
      </c>
      <c r="C841" s="15" t="s">
        <v>109</v>
      </c>
      <c r="D841" s="16" t="s">
        <v>225</v>
      </c>
      <c r="E841" s="17" t="s">
        <v>225</v>
      </c>
      <c r="F841" s="17" t="s">
        <v>225</v>
      </c>
      <c r="G841" s="17" t="s">
        <v>225</v>
      </c>
      <c r="H841" s="17" t="s">
        <v>225</v>
      </c>
      <c r="I841" s="17" t="s">
        <v>225</v>
      </c>
      <c r="J841" s="17" t="s">
        <v>225</v>
      </c>
      <c r="K841" s="17" t="s">
        <v>225</v>
      </c>
      <c r="L841" s="17" t="s">
        <v>225</v>
      </c>
      <c r="M841" s="17" t="s">
        <v>225</v>
      </c>
      <c r="N841" s="17" t="s">
        <v>225</v>
      </c>
      <c r="O841" s="17" t="s">
        <v>225</v>
      </c>
      <c r="P841" s="17" t="s">
        <v>225</v>
      </c>
      <c r="Q841" s="17" t="s">
        <v>225</v>
      </c>
      <c r="R841" s="17" t="s">
        <v>225</v>
      </c>
      <c r="S841" s="17" t="s">
        <v>225</v>
      </c>
      <c r="T841" s="17" t="s">
        <v>225</v>
      </c>
      <c r="U841" s="17" t="s">
        <v>225</v>
      </c>
      <c r="V841" s="150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</v>
      </c>
    </row>
    <row r="842" spans="1:65">
      <c r="A842" s="30"/>
      <c r="B842" s="19" t="s">
        <v>226</v>
      </c>
      <c r="C842" s="9" t="s">
        <v>226</v>
      </c>
      <c r="D842" s="148" t="s">
        <v>228</v>
      </c>
      <c r="E842" s="149" t="s">
        <v>229</v>
      </c>
      <c r="F842" s="149" t="s">
        <v>230</v>
      </c>
      <c r="G842" s="149" t="s">
        <v>231</v>
      </c>
      <c r="H842" s="149" t="s">
        <v>232</v>
      </c>
      <c r="I842" s="149" t="s">
        <v>235</v>
      </c>
      <c r="J842" s="149" t="s">
        <v>236</v>
      </c>
      <c r="K842" s="149" t="s">
        <v>237</v>
      </c>
      <c r="L842" s="149" t="s">
        <v>238</v>
      </c>
      <c r="M842" s="149" t="s">
        <v>239</v>
      </c>
      <c r="N842" s="149" t="s">
        <v>240</v>
      </c>
      <c r="O842" s="149" t="s">
        <v>241</v>
      </c>
      <c r="P842" s="149" t="s">
        <v>242</v>
      </c>
      <c r="Q842" s="149" t="s">
        <v>243</v>
      </c>
      <c r="R842" s="149" t="s">
        <v>245</v>
      </c>
      <c r="S842" s="149" t="s">
        <v>246</v>
      </c>
      <c r="T842" s="149" t="s">
        <v>247</v>
      </c>
      <c r="U842" s="149" t="s">
        <v>248</v>
      </c>
      <c r="V842" s="150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 t="s">
        <v>3</v>
      </c>
    </row>
    <row r="843" spans="1:65">
      <c r="A843" s="30"/>
      <c r="B843" s="19"/>
      <c r="C843" s="9"/>
      <c r="D843" s="10" t="s">
        <v>262</v>
      </c>
      <c r="E843" s="11" t="s">
        <v>262</v>
      </c>
      <c r="F843" s="11" t="s">
        <v>262</v>
      </c>
      <c r="G843" s="11" t="s">
        <v>262</v>
      </c>
      <c r="H843" s="11" t="s">
        <v>279</v>
      </c>
      <c r="I843" s="11" t="s">
        <v>279</v>
      </c>
      <c r="J843" s="11" t="s">
        <v>262</v>
      </c>
      <c r="K843" s="11" t="s">
        <v>262</v>
      </c>
      <c r="L843" s="11" t="s">
        <v>262</v>
      </c>
      <c r="M843" s="11" t="s">
        <v>262</v>
      </c>
      <c r="N843" s="11" t="s">
        <v>262</v>
      </c>
      <c r="O843" s="11" t="s">
        <v>279</v>
      </c>
      <c r="P843" s="11" t="s">
        <v>279</v>
      </c>
      <c r="Q843" s="11" t="s">
        <v>262</v>
      </c>
      <c r="R843" s="11" t="s">
        <v>278</v>
      </c>
      <c r="S843" s="11" t="s">
        <v>279</v>
      </c>
      <c r="T843" s="11" t="s">
        <v>262</v>
      </c>
      <c r="U843" s="11" t="s">
        <v>262</v>
      </c>
      <c r="V843" s="150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/>
      <c r="C844" s="9"/>
      <c r="D844" s="26" t="s">
        <v>280</v>
      </c>
      <c r="E844" s="26" t="s">
        <v>254</v>
      </c>
      <c r="F844" s="26" t="s">
        <v>281</v>
      </c>
      <c r="G844" s="26" t="s">
        <v>281</v>
      </c>
      <c r="H844" s="26" t="s">
        <v>282</v>
      </c>
      <c r="I844" s="26" t="s">
        <v>283</v>
      </c>
      <c r="J844" s="26" t="s">
        <v>281</v>
      </c>
      <c r="K844" s="26" t="s">
        <v>282</v>
      </c>
      <c r="L844" s="26" t="s">
        <v>282</v>
      </c>
      <c r="M844" s="26" t="s">
        <v>283</v>
      </c>
      <c r="N844" s="26" t="s">
        <v>283</v>
      </c>
      <c r="O844" s="26" t="s">
        <v>282</v>
      </c>
      <c r="P844" s="26" t="s">
        <v>281</v>
      </c>
      <c r="Q844" s="26" t="s">
        <v>281</v>
      </c>
      <c r="R844" s="26" t="s">
        <v>280</v>
      </c>
      <c r="S844" s="26" t="s">
        <v>280</v>
      </c>
      <c r="T844" s="26" t="s">
        <v>281</v>
      </c>
      <c r="U844" s="26" t="s">
        <v>281</v>
      </c>
      <c r="V844" s="150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2</v>
      </c>
    </row>
    <row r="845" spans="1:65">
      <c r="A845" s="30"/>
      <c r="B845" s="18">
        <v>1</v>
      </c>
      <c r="C845" s="14">
        <v>1</v>
      </c>
      <c r="D845" s="207">
        <v>11</v>
      </c>
      <c r="E845" s="207">
        <v>11.5</v>
      </c>
      <c r="F845" s="207">
        <v>12</v>
      </c>
      <c r="G845" s="207">
        <v>13.2</v>
      </c>
      <c r="H845" s="207">
        <v>12</v>
      </c>
      <c r="I845" s="208">
        <v>10.1</v>
      </c>
      <c r="J845" s="207">
        <v>11</v>
      </c>
      <c r="K845" s="207">
        <v>12</v>
      </c>
      <c r="L845" s="208">
        <v>13</v>
      </c>
      <c r="M845" s="208">
        <v>10</v>
      </c>
      <c r="N845" s="208">
        <v>13.1</v>
      </c>
      <c r="O845" s="207">
        <v>12</v>
      </c>
      <c r="P845" s="207">
        <v>11.7</v>
      </c>
      <c r="Q845" s="207">
        <v>11.7</v>
      </c>
      <c r="R845" s="208" t="s">
        <v>95</v>
      </c>
      <c r="S845" s="207">
        <v>12</v>
      </c>
      <c r="T845" s="227">
        <v>13.4</v>
      </c>
      <c r="U845" s="208">
        <v>10.5</v>
      </c>
      <c r="V845" s="209"/>
      <c r="W845" s="210"/>
      <c r="X845" s="210"/>
      <c r="Y845" s="210"/>
      <c r="Z845" s="210"/>
      <c r="AA845" s="210"/>
      <c r="AB845" s="210"/>
      <c r="AC845" s="210"/>
      <c r="AD845" s="210"/>
      <c r="AE845" s="210"/>
      <c r="AF845" s="210"/>
      <c r="AG845" s="210"/>
      <c r="AH845" s="210"/>
      <c r="AI845" s="210"/>
      <c r="AJ845" s="210"/>
      <c r="AK845" s="210"/>
      <c r="AL845" s="210"/>
      <c r="AM845" s="210"/>
      <c r="AN845" s="210"/>
      <c r="AO845" s="210"/>
      <c r="AP845" s="210"/>
      <c r="AQ845" s="210"/>
      <c r="AR845" s="210"/>
      <c r="AS845" s="210"/>
      <c r="AT845" s="210"/>
      <c r="AU845" s="210"/>
      <c r="AV845" s="210"/>
      <c r="AW845" s="210"/>
      <c r="AX845" s="210"/>
      <c r="AY845" s="210"/>
      <c r="AZ845" s="210"/>
      <c r="BA845" s="210"/>
      <c r="BB845" s="210"/>
      <c r="BC845" s="210"/>
      <c r="BD845" s="210"/>
      <c r="BE845" s="210"/>
      <c r="BF845" s="210"/>
      <c r="BG845" s="210"/>
      <c r="BH845" s="210"/>
      <c r="BI845" s="210"/>
      <c r="BJ845" s="210"/>
      <c r="BK845" s="210"/>
      <c r="BL845" s="210"/>
      <c r="BM845" s="211">
        <v>1</v>
      </c>
    </row>
    <row r="846" spans="1:65">
      <c r="A846" s="30"/>
      <c r="B846" s="19">
        <v>1</v>
      </c>
      <c r="C846" s="9">
        <v>2</v>
      </c>
      <c r="D846" s="212">
        <v>12</v>
      </c>
      <c r="E846" s="212">
        <v>10.9</v>
      </c>
      <c r="F846" s="212">
        <v>11.4</v>
      </c>
      <c r="G846" s="212">
        <v>12.4</v>
      </c>
      <c r="H846" s="212">
        <v>12</v>
      </c>
      <c r="I846" s="213">
        <v>9.3000000000000007</v>
      </c>
      <c r="J846" s="212">
        <v>11.2</v>
      </c>
      <c r="K846" s="212">
        <v>13</v>
      </c>
      <c r="L846" s="213">
        <v>13</v>
      </c>
      <c r="M846" s="213">
        <v>10</v>
      </c>
      <c r="N846" s="213">
        <v>13.7</v>
      </c>
      <c r="O846" s="212">
        <v>12</v>
      </c>
      <c r="P846" s="212">
        <v>11.3</v>
      </c>
      <c r="Q846" s="212">
        <v>11.3</v>
      </c>
      <c r="R846" s="213" t="s">
        <v>95</v>
      </c>
      <c r="S846" s="212">
        <v>12</v>
      </c>
      <c r="T846" s="212">
        <v>12.1</v>
      </c>
      <c r="U846" s="213">
        <v>9.4</v>
      </c>
      <c r="V846" s="209"/>
      <c r="W846" s="210"/>
      <c r="X846" s="210"/>
      <c r="Y846" s="210"/>
      <c r="Z846" s="210"/>
      <c r="AA846" s="210"/>
      <c r="AB846" s="210"/>
      <c r="AC846" s="210"/>
      <c r="AD846" s="210"/>
      <c r="AE846" s="210"/>
      <c r="AF846" s="210"/>
      <c r="AG846" s="210"/>
      <c r="AH846" s="210"/>
      <c r="AI846" s="210"/>
      <c r="AJ846" s="210"/>
      <c r="AK846" s="210"/>
      <c r="AL846" s="210"/>
      <c r="AM846" s="210"/>
      <c r="AN846" s="210"/>
      <c r="AO846" s="210"/>
      <c r="AP846" s="210"/>
      <c r="AQ846" s="210"/>
      <c r="AR846" s="210"/>
      <c r="AS846" s="210"/>
      <c r="AT846" s="210"/>
      <c r="AU846" s="210"/>
      <c r="AV846" s="210"/>
      <c r="AW846" s="210"/>
      <c r="AX846" s="210"/>
      <c r="AY846" s="210"/>
      <c r="AZ846" s="210"/>
      <c r="BA846" s="210"/>
      <c r="BB846" s="210"/>
      <c r="BC846" s="210"/>
      <c r="BD846" s="210"/>
      <c r="BE846" s="210"/>
      <c r="BF846" s="210"/>
      <c r="BG846" s="210"/>
      <c r="BH846" s="210"/>
      <c r="BI846" s="210"/>
      <c r="BJ846" s="210"/>
      <c r="BK846" s="210"/>
      <c r="BL846" s="210"/>
      <c r="BM846" s="211">
        <v>34</v>
      </c>
    </row>
    <row r="847" spans="1:65">
      <c r="A847" s="30"/>
      <c r="B847" s="19">
        <v>1</v>
      </c>
      <c r="C847" s="9">
        <v>3</v>
      </c>
      <c r="D847" s="212">
        <v>12</v>
      </c>
      <c r="E847" s="212">
        <v>12.1</v>
      </c>
      <c r="F847" s="212">
        <v>12.4</v>
      </c>
      <c r="G847" s="212">
        <v>13.2</v>
      </c>
      <c r="H847" s="212">
        <v>12</v>
      </c>
      <c r="I847" s="213">
        <v>9.9</v>
      </c>
      <c r="J847" s="212">
        <v>11.4</v>
      </c>
      <c r="K847" s="212">
        <v>13</v>
      </c>
      <c r="L847" s="213">
        <v>13</v>
      </c>
      <c r="M847" s="213">
        <v>10</v>
      </c>
      <c r="N847" s="213">
        <v>13.6</v>
      </c>
      <c r="O847" s="212">
        <v>12</v>
      </c>
      <c r="P847" s="212">
        <v>11.4</v>
      </c>
      <c r="Q847" s="212">
        <v>11.9</v>
      </c>
      <c r="R847" s="213" t="s">
        <v>95</v>
      </c>
      <c r="S847" s="212">
        <v>12</v>
      </c>
      <c r="T847" s="212">
        <v>12.1</v>
      </c>
      <c r="U847" s="213">
        <v>9.9</v>
      </c>
      <c r="V847" s="209"/>
      <c r="W847" s="210"/>
      <c r="X847" s="210"/>
      <c r="Y847" s="210"/>
      <c r="Z847" s="210"/>
      <c r="AA847" s="210"/>
      <c r="AB847" s="210"/>
      <c r="AC847" s="210"/>
      <c r="AD847" s="210"/>
      <c r="AE847" s="210"/>
      <c r="AF847" s="210"/>
      <c r="AG847" s="210"/>
      <c r="AH847" s="210"/>
      <c r="AI847" s="210"/>
      <c r="AJ847" s="210"/>
      <c r="AK847" s="210"/>
      <c r="AL847" s="210"/>
      <c r="AM847" s="210"/>
      <c r="AN847" s="210"/>
      <c r="AO847" s="210"/>
      <c r="AP847" s="210"/>
      <c r="AQ847" s="210"/>
      <c r="AR847" s="210"/>
      <c r="AS847" s="210"/>
      <c r="AT847" s="210"/>
      <c r="AU847" s="210"/>
      <c r="AV847" s="210"/>
      <c r="AW847" s="210"/>
      <c r="AX847" s="210"/>
      <c r="AY847" s="210"/>
      <c r="AZ847" s="210"/>
      <c r="BA847" s="210"/>
      <c r="BB847" s="210"/>
      <c r="BC847" s="210"/>
      <c r="BD847" s="210"/>
      <c r="BE847" s="210"/>
      <c r="BF847" s="210"/>
      <c r="BG847" s="210"/>
      <c r="BH847" s="210"/>
      <c r="BI847" s="210"/>
      <c r="BJ847" s="210"/>
      <c r="BK847" s="210"/>
      <c r="BL847" s="210"/>
      <c r="BM847" s="211">
        <v>16</v>
      </c>
    </row>
    <row r="848" spans="1:65">
      <c r="A848" s="30"/>
      <c r="B848" s="19">
        <v>1</v>
      </c>
      <c r="C848" s="9">
        <v>4</v>
      </c>
      <c r="D848" s="212">
        <v>12</v>
      </c>
      <c r="E848" s="212">
        <v>12.6</v>
      </c>
      <c r="F848" s="212">
        <v>10.8</v>
      </c>
      <c r="G848" s="212">
        <v>13.4</v>
      </c>
      <c r="H848" s="212">
        <v>13</v>
      </c>
      <c r="I848" s="213">
        <v>10.3</v>
      </c>
      <c r="J848" s="212">
        <v>11.3</v>
      </c>
      <c r="K848" s="212">
        <v>12</v>
      </c>
      <c r="L848" s="213">
        <v>13</v>
      </c>
      <c r="M848" s="213">
        <v>10</v>
      </c>
      <c r="N848" s="213">
        <v>12.8</v>
      </c>
      <c r="O848" s="212">
        <v>11</v>
      </c>
      <c r="P848" s="212">
        <v>11.7</v>
      </c>
      <c r="Q848" s="212">
        <v>12.2</v>
      </c>
      <c r="R848" s="213" t="s">
        <v>95</v>
      </c>
      <c r="S848" s="212">
        <v>12</v>
      </c>
      <c r="T848" s="212">
        <v>12.8</v>
      </c>
      <c r="U848" s="213">
        <v>10.8</v>
      </c>
      <c r="V848" s="209"/>
      <c r="W848" s="210"/>
      <c r="X848" s="210"/>
      <c r="Y848" s="210"/>
      <c r="Z848" s="210"/>
      <c r="AA848" s="210"/>
      <c r="AB848" s="210"/>
      <c r="AC848" s="210"/>
      <c r="AD848" s="210"/>
      <c r="AE848" s="210"/>
      <c r="AF848" s="210"/>
      <c r="AG848" s="210"/>
      <c r="AH848" s="210"/>
      <c r="AI848" s="210"/>
      <c r="AJ848" s="210"/>
      <c r="AK848" s="210"/>
      <c r="AL848" s="210"/>
      <c r="AM848" s="210"/>
      <c r="AN848" s="210"/>
      <c r="AO848" s="210"/>
      <c r="AP848" s="210"/>
      <c r="AQ848" s="210"/>
      <c r="AR848" s="210"/>
      <c r="AS848" s="210"/>
      <c r="AT848" s="210"/>
      <c r="AU848" s="210"/>
      <c r="AV848" s="210"/>
      <c r="AW848" s="210"/>
      <c r="AX848" s="210"/>
      <c r="AY848" s="210"/>
      <c r="AZ848" s="210"/>
      <c r="BA848" s="210"/>
      <c r="BB848" s="210"/>
      <c r="BC848" s="210"/>
      <c r="BD848" s="210"/>
      <c r="BE848" s="210"/>
      <c r="BF848" s="210"/>
      <c r="BG848" s="210"/>
      <c r="BH848" s="210"/>
      <c r="BI848" s="210"/>
      <c r="BJ848" s="210"/>
      <c r="BK848" s="210"/>
      <c r="BL848" s="210"/>
      <c r="BM848" s="211">
        <v>11.981666666666667</v>
      </c>
    </row>
    <row r="849" spans="1:65">
      <c r="A849" s="30"/>
      <c r="B849" s="19">
        <v>1</v>
      </c>
      <c r="C849" s="9">
        <v>5</v>
      </c>
      <c r="D849" s="212">
        <v>12</v>
      </c>
      <c r="E849" s="212">
        <v>11.5</v>
      </c>
      <c r="F849" s="212">
        <v>12.6</v>
      </c>
      <c r="G849" s="212">
        <v>13.4</v>
      </c>
      <c r="H849" s="212">
        <v>12</v>
      </c>
      <c r="I849" s="213">
        <v>10.1</v>
      </c>
      <c r="J849" s="212">
        <v>11.4</v>
      </c>
      <c r="K849" s="212">
        <v>12</v>
      </c>
      <c r="L849" s="213">
        <v>14</v>
      </c>
      <c r="M849" s="213">
        <v>10</v>
      </c>
      <c r="N849" s="213">
        <v>13.6</v>
      </c>
      <c r="O849" s="212">
        <v>12</v>
      </c>
      <c r="P849" s="212">
        <v>12.1</v>
      </c>
      <c r="Q849" s="212">
        <v>11.8</v>
      </c>
      <c r="R849" s="213" t="s">
        <v>95</v>
      </c>
      <c r="S849" s="212">
        <v>11</v>
      </c>
      <c r="T849" s="212">
        <v>12</v>
      </c>
      <c r="U849" s="213">
        <v>8.8000000000000007</v>
      </c>
      <c r="V849" s="209"/>
      <c r="W849" s="210"/>
      <c r="X849" s="210"/>
      <c r="Y849" s="210"/>
      <c r="Z849" s="210"/>
      <c r="AA849" s="210"/>
      <c r="AB849" s="210"/>
      <c r="AC849" s="210"/>
      <c r="AD849" s="210"/>
      <c r="AE849" s="210"/>
      <c r="AF849" s="210"/>
      <c r="AG849" s="210"/>
      <c r="AH849" s="210"/>
      <c r="AI849" s="210"/>
      <c r="AJ849" s="210"/>
      <c r="AK849" s="210"/>
      <c r="AL849" s="210"/>
      <c r="AM849" s="210"/>
      <c r="AN849" s="210"/>
      <c r="AO849" s="210"/>
      <c r="AP849" s="210"/>
      <c r="AQ849" s="210"/>
      <c r="AR849" s="210"/>
      <c r="AS849" s="210"/>
      <c r="AT849" s="210"/>
      <c r="AU849" s="210"/>
      <c r="AV849" s="210"/>
      <c r="AW849" s="210"/>
      <c r="AX849" s="210"/>
      <c r="AY849" s="210"/>
      <c r="AZ849" s="210"/>
      <c r="BA849" s="210"/>
      <c r="BB849" s="210"/>
      <c r="BC849" s="210"/>
      <c r="BD849" s="210"/>
      <c r="BE849" s="210"/>
      <c r="BF849" s="210"/>
      <c r="BG849" s="210"/>
      <c r="BH849" s="210"/>
      <c r="BI849" s="210"/>
      <c r="BJ849" s="210"/>
      <c r="BK849" s="210"/>
      <c r="BL849" s="210"/>
      <c r="BM849" s="211">
        <v>106</v>
      </c>
    </row>
    <row r="850" spans="1:65">
      <c r="A850" s="30"/>
      <c r="B850" s="19">
        <v>1</v>
      </c>
      <c r="C850" s="9">
        <v>6</v>
      </c>
      <c r="D850" s="212">
        <v>13</v>
      </c>
      <c r="E850" s="212">
        <v>11.7</v>
      </c>
      <c r="F850" s="212">
        <v>12.7</v>
      </c>
      <c r="G850" s="212">
        <v>12.6</v>
      </c>
      <c r="H850" s="212">
        <v>12</v>
      </c>
      <c r="I850" s="213">
        <v>9.9</v>
      </c>
      <c r="J850" s="212">
        <v>11.4</v>
      </c>
      <c r="K850" s="212">
        <v>12</v>
      </c>
      <c r="L850" s="213">
        <v>13</v>
      </c>
      <c r="M850" s="213">
        <v>10</v>
      </c>
      <c r="N850" s="213">
        <v>13.8</v>
      </c>
      <c r="O850" s="212">
        <v>12</v>
      </c>
      <c r="P850" s="212">
        <v>11.8</v>
      </c>
      <c r="Q850" s="212">
        <v>11.6</v>
      </c>
      <c r="R850" s="213" t="s">
        <v>95</v>
      </c>
      <c r="S850" s="212">
        <v>12</v>
      </c>
      <c r="T850" s="212">
        <v>11.9</v>
      </c>
      <c r="U850" s="213">
        <v>10.3</v>
      </c>
      <c r="V850" s="209"/>
      <c r="W850" s="210"/>
      <c r="X850" s="210"/>
      <c r="Y850" s="210"/>
      <c r="Z850" s="210"/>
      <c r="AA850" s="210"/>
      <c r="AB850" s="210"/>
      <c r="AC850" s="210"/>
      <c r="AD850" s="210"/>
      <c r="AE850" s="210"/>
      <c r="AF850" s="210"/>
      <c r="AG850" s="210"/>
      <c r="AH850" s="210"/>
      <c r="AI850" s="210"/>
      <c r="AJ850" s="210"/>
      <c r="AK850" s="210"/>
      <c r="AL850" s="210"/>
      <c r="AM850" s="210"/>
      <c r="AN850" s="210"/>
      <c r="AO850" s="210"/>
      <c r="AP850" s="210"/>
      <c r="AQ850" s="210"/>
      <c r="AR850" s="210"/>
      <c r="AS850" s="210"/>
      <c r="AT850" s="210"/>
      <c r="AU850" s="210"/>
      <c r="AV850" s="210"/>
      <c r="AW850" s="210"/>
      <c r="AX850" s="210"/>
      <c r="AY850" s="210"/>
      <c r="AZ850" s="210"/>
      <c r="BA850" s="210"/>
      <c r="BB850" s="210"/>
      <c r="BC850" s="210"/>
      <c r="BD850" s="210"/>
      <c r="BE850" s="210"/>
      <c r="BF850" s="210"/>
      <c r="BG850" s="210"/>
      <c r="BH850" s="210"/>
      <c r="BI850" s="210"/>
      <c r="BJ850" s="210"/>
      <c r="BK850" s="210"/>
      <c r="BL850" s="210"/>
      <c r="BM850" s="214"/>
    </row>
    <row r="851" spans="1:65">
      <c r="A851" s="30"/>
      <c r="B851" s="20" t="s">
        <v>255</v>
      </c>
      <c r="C851" s="12"/>
      <c r="D851" s="215">
        <v>12</v>
      </c>
      <c r="E851" s="215">
        <v>11.716666666666667</v>
      </c>
      <c r="F851" s="215">
        <v>11.983333333333333</v>
      </c>
      <c r="G851" s="215">
        <v>13.033333333333331</v>
      </c>
      <c r="H851" s="215">
        <v>12.166666666666666</v>
      </c>
      <c r="I851" s="215">
        <v>9.9333333333333318</v>
      </c>
      <c r="J851" s="215">
        <v>11.283333333333333</v>
      </c>
      <c r="K851" s="215">
        <v>12.333333333333334</v>
      </c>
      <c r="L851" s="215">
        <v>13.166666666666666</v>
      </c>
      <c r="M851" s="215">
        <v>10</v>
      </c>
      <c r="N851" s="215">
        <v>13.433333333333332</v>
      </c>
      <c r="O851" s="215">
        <v>11.833333333333334</v>
      </c>
      <c r="P851" s="215">
        <v>11.666666666666666</v>
      </c>
      <c r="Q851" s="215">
        <v>11.749999999999998</v>
      </c>
      <c r="R851" s="215" t="s">
        <v>610</v>
      </c>
      <c r="S851" s="215">
        <v>11.833333333333334</v>
      </c>
      <c r="T851" s="215">
        <v>12.383333333333335</v>
      </c>
      <c r="U851" s="215">
        <v>9.9499999999999975</v>
      </c>
      <c r="V851" s="209"/>
      <c r="W851" s="210"/>
      <c r="X851" s="210"/>
      <c r="Y851" s="210"/>
      <c r="Z851" s="210"/>
      <c r="AA851" s="210"/>
      <c r="AB851" s="210"/>
      <c r="AC851" s="210"/>
      <c r="AD851" s="210"/>
      <c r="AE851" s="210"/>
      <c r="AF851" s="210"/>
      <c r="AG851" s="210"/>
      <c r="AH851" s="210"/>
      <c r="AI851" s="210"/>
      <c r="AJ851" s="210"/>
      <c r="AK851" s="210"/>
      <c r="AL851" s="210"/>
      <c r="AM851" s="210"/>
      <c r="AN851" s="210"/>
      <c r="AO851" s="210"/>
      <c r="AP851" s="210"/>
      <c r="AQ851" s="210"/>
      <c r="AR851" s="210"/>
      <c r="AS851" s="210"/>
      <c r="AT851" s="210"/>
      <c r="AU851" s="210"/>
      <c r="AV851" s="210"/>
      <c r="AW851" s="210"/>
      <c r="AX851" s="210"/>
      <c r="AY851" s="210"/>
      <c r="AZ851" s="210"/>
      <c r="BA851" s="210"/>
      <c r="BB851" s="210"/>
      <c r="BC851" s="210"/>
      <c r="BD851" s="210"/>
      <c r="BE851" s="210"/>
      <c r="BF851" s="210"/>
      <c r="BG851" s="210"/>
      <c r="BH851" s="210"/>
      <c r="BI851" s="210"/>
      <c r="BJ851" s="210"/>
      <c r="BK851" s="210"/>
      <c r="BL851" s="210"/>
      <c r="BM851" s="214"/>
    </row>
    <row r="852" spans="1:65">
      <c r="A852" s="30"/>
      <c r="B852" s="3" t="s">
        <v>256</v>
      </c>
      <c r="C852" s="29"/>
      <c r="D852" s="212">
        <v>12</v>
      </c>
      <c r="E852" s="212">
        <v>11.6</v>
      </c>
      <c r="F852" s="212">
        <v>12.2</v>
      </c>
      <c r="G852" s="212">
        <v>13.2</v>
      </c>
      <c r="H852" s="212">
        <v>12</v>
      </c>
      <c r="I852" s="212">
        <v>10</v>
      </c>
      <c r="J852" s="212">
        <v>11.350000000000001</v>
      </c>
      <c r="K852" s="212">
        <v>12</v>
      </c>
      <c r="L852" s="212">
        <v>13</v>
      </c>
      <c r="M852" s="212">
        <v>10</v>
      </c>
      <c r="N852" s="212">
        <v>13.6</v>
      </c>
      <c r="O852" s="212">
        <v>12</v>
      </c>
      <c r="P852" s="212">
        <v>11.7</v>
      </c>
      <c r="Q852" s="212">
        <v>11.75</v>
      </c>
      <c r="R852" s="212" t="s">
        <v>610</v>
      </c>
      <c r="S852" s="212">
        <v>12</v>
      </c>
      <c r="T852" s="212">
        <v>12.1</v>
      </c>
      <c r="U852" s="212">
        <v>10.100000000000001</v>
      </c>
      <c r="V852" s="209"/>
      <c r="W852" s="210"/>
      <c r="X852" s="210"/>
      <c r="Y852" s="210"/>
      <c r="Z852" s="210"/>
      <c r="AA852" s="210"/>
      <c r="AB852" s="210"/>
      <c r="AC852" s="210"/>
      <c r="AD852" s="210"/>
      <c r="AE852" s="210"/>
      <c r="AF852" s="210"/>
      <c r="AG852" s="210"/>
      <c r="AH852" s="210"/>
      <c r="AI852" s="210"/>
      <c r="AJ852" s="210"/>
      <c r="AK852" s="210"/>
      <c r="AL852" s="210"/>
      <c r="AM852" s="210"/>
      <c r="AN852" s="210"/>
      <c r="AO852" s="210"/>
      <c r="AP852" s="210"/>
      <c r="AQ852" s="210"/>
      <c r="AR852" s="210"/>
      <c r="AS852" s="210"/>
      <c r="AT852" s="210"/>
      <c r="AU852" s="210"/>
      <c r="AV852" s="210"/>
      <c r="AW852" s="210"/>
      <c r="AX852" s="210"/>
      <c r="AY852" s="210"/>
      <c r="AZ852" s="210"/>
      <c r="BA852" s="210"/>
      <c r="BB852" s="210"/>
      <c r="BC852" s="210"/>
      <c r="BD852" s="210"/>
      <c r="BE852" s="210"/>
      <c r="BF852" s="210"/>
      <c r="BG852" s="210"/>
      <c r="BH852" s="210"/>
      <c r="BI852" s="210"/>
      <c r="BJ852" s="210"/>
      <c r="BK852" s="210"/>
      <c r="BL852" s="210"/>
      <c r="BM852" s="214"/>
    </row>
    <row r="853" spans="1:65">
      <c r="A853" s="30"/>
      <c r="B853" s="3" t="s">
        <v>257</v>
      </c>
      <c r="C853" s="29"/>
      <c r="D853" s="24">
        <v>0.63245553203367588</v>
      </c>
      <c r="E853" s="24">
        <v>0.58109092805400631</v>
      </c>
      <c r="F853" s="24">
        <v>0.74944423853057007</v>
      </c>
      <c r="G853" s="24">
        <v>0.42739521132865615</v>
      </c>
      <c r="H853" s="24">
        <v>0.40824829046386302</v>
      </c>
      <c r="I853" s="24">
        <v>0.34448028487370147</v>
      </c>
      <c r="J853" s="24">
        <v>0.16020819787597246</v>
      </c>
      <c r="K853" s="24">
        <v>0.51639777949432231</v>
      </c>
      <c r="L853" s="24">
        <v>0.40824829046386302</v>
      </c>
      <c r="M853" s="24">
        <v>0</v>
      </c>
      <c r="N853" s="24">
        <v>0.39327683210006981</v>
      </c>
      <c r="O853" s="24">
        <v>0.40824829046386302</v>
      </c>
      <c r="P853" s="24">
        <v>0.28751811537130401</v>
      </c>
      <c r="Q853" s="24">
        <v>0.30166206257996681</v>
      </c>
      <c r="R853" s="24" t="s">
        <v>610</v>
      </c>
      <c r="S853" s="24">
        <v>0.40824829046386302</v>
      </c>
      <c r="T853" s="24">
        <v>0.59132619311735801</v>
      </c>
      <c r="U853" s="24">
        <v>0.744983221287567</v>
      </c>
      <c r="V853" s="150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3" t="s">
        <v>86</v>
      </c>
      <c r="C854" s="29"/>
      <c r="D854" s="13">
        <v>5.2704627669472988E-2</v>
      </c>
      <c r="E854" s="13">
        <v>4.9595242792660567E-2</v>
      </c>
      <c r="F854" s="13">
        <v>6.254054841701559E-2</v>
      </c>
      <c r="G854" s="13">
        <v>3.2792471457441651E-2</v>
      </c>
      <c r="H854" s="13">
        <v>3.355465401072847E-2</v>
      </c>
      <c r="I854" s="13">
        <v>3.4679223309433037E-2</v>
      </c>
      <c r="J854" s="13">
        <v>1.4198658600529317E-2</v>
      </c>
      <c r="K854" s="13">
        <v>4.1870090229269373E-2</v>
      </c>
      <c r="L854" s="13">
        <v>3.1006199275736432E-2</v>
      </c>
      <c r="M854" s="13">
        <v>0</v>
      </c>
      <c r="N854" s="13">
        <v>2.9276190975191303E-2</v>
      </c>
      <c r="O854" s="13">
        <v>3.4499855532157439E-2</v>
      </c>
      <c r="P854" s="13">
        <v>2.4644409888968915E-2</v>
      </c>
      <c r="Q854" s="13">
        <v>2.5673367028082286E-2</v>
      </c>
      <c r="R854" s="13" t="s">
        <v>610</v>
      </c>
      <c r="S854" s="13">
        <v>3.4499855532157439E-2</v>
      </c>
      <c r="T854" s="13">
        <v>4.775177871741787E-2</v>
      </c>
      <c r="U854" s="13">
        <v>7.487268555653942E-2</v>
      </c>
      <c r="V854" s="150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258</v>
      </c>
      <c r="C855" s="29"/>
      <c r="D855" s="13">
        <v>1.5301154541660367E-3</v>
      </c>
      <c r="E855" s="13">
        <v>-2.2117123382946247E-2</v>
      </c>
      <c r="F855" s="13">
        <v>1.3910140492412459E-4</v>
      </c>
      <c r="G855" s="13">
        <v>8.7772986507163475E-2</v>
      </c>
      <c r="H855" s="13">
        <v>1.5440255946584935E-2</v>
      </c>
      <c r="I855" s="13">
        <v>-0.1709556266518294</v>
      </c>
      <c r="J855" s="13">
        <v>-5.8283488663235516E-2</v>
      </c>
      <c r="K855" s="13">
        <v>2.9350396439004056E-2</v>
      </c>
      <c r="L855" s="13">
        <v>9.8901098901098772E-2</v>
      </c>
      <c r="M855" s="13">
        <v>-0.16539157045486164</v>
      </c>
      <c r="N855" s="13">
        <v>0.12115732368896914</v>
      </c>
      <c r="O855" s="13">
        <v>-1.2380025038252862E-2</v>
      </c>
      <c r="P855" s="13">
        <v>-2.6290165530671983E-2</v>
      </c>
      <c r="Q855" s="13">
        <v>-1.9335095284462533E-2</v>
      </c>
      <c r="R855" s="13" t="s">
        <v>610</v>
      </c>
      <c r="S855" s="13">
        <v>-1.2380025038252862E-2</v>
      </c>
      <c r="T855" s="13">
        <v>3.3523438586729792E-2</v>
      </c>
      <c r="U855" s="13">
        <v>-0.16956461260258759</v>
      </c>
      <c r="V855" s="150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46" t="s">
        <v>259</v>
      </c>
      <c r="C856" s="47"/>
      <c r="D856" s="45">
        <v>0.21</v>
      </c>
      <c r="E856" s="45">
        <v>0.15</v>
      </c>
      <c r="F856" s="45">
        <v>0.19</v>
      </c>
      <c r="G856" s="45">
        <v>1.54</v>
      </c>
      <c r="H856" s="45">
        <v>0.43</v>
      </c>
      <c r="I856" s="45">
        <v>2.44</v>
      </c>
      <c r="J856" s="45">
        <v>0.71</v>
      </c>
      <c r="K856" s="45">
        <v>0.64</v>
      </c>
      <c r="L856" s="45">
        <v>1.71</v>
      </c>
      <c r="M856" s="45">
        <v>2.35</v>
      </c>
      <c r="N856" s="45">
        <v>2.06</v>
      </c>
      <c r="O856" s="45">
        <v>0</v>
      </c>
      <c r="P856" s="45">
        <v>0.21</v>
      </c>
      <c r="Q856" s="45">
        <v>0.11</v>
      </c>
      <c r="R856" s="45">
        <v>8.7799999999999994</v>
      </c>
      <c r="S856" s="45">
        <v>0</v>
      </c>
      <c r="T856" s="45">
        <v>0.71</v>
      </c>
      <c r="U856" s="45">
        <v>2.42</v>
      </c>
      <c r="V856" s="150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B857" s="3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BM857" s="55"/>
    </row>
    <row r="858" spans="1:65" ht="15">
      <c r="B858" s="8" t="s">
        <v>528</v>
      </c>
      <c r="BM858" s="28" t="s">
        <v>277</v>
      </c>
    </row>
    <row r="859" spans="1:65" ht="15">
      <c r="A859" s="25" t="s">
        <v>12</v>
      </c>
      <c r="B859" s="18" t="s">
        <v>108</v>
      </c>
      <c r="C859" s="15" t="s">
        <v>109</v>
      </c>
      <c r="D859" s="16" t="s">
        <v>225</v>
      </c>
      <c r="E859" s="17" t="s">
        <v>225</v>
      </c>
      <c r="F859" s="15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1</v>
      </c>
    </row>
    <row r="860" spans="1:65">
      <c r="A860" s="30"/>
      <c r="B860" s="19" t="s">
        <v>226</v>
      </c>
      <c r="C860" s="9" t="s">
        <v>226</v>
      </c>
      <c r="D860" s="148" t="s">
        <v>237</v>
      </c>
      <c r="E860" s="149" t="s">
        <v>242</v>
      </c>
      <c r="F860" s="15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8" t="s">
        <v>3</v>
      </c>
    </row>
    <row r="861" spans="1:65">
      <c r="A861" s="30"/>
      <c r="B861" s="19"/>
      <c r="C861" s="9"/>
      <c r="D861" s="10" t="s">
        <v>262</v>
      </c>
      <c r="E861" s="11" t="s">
        <v>279</v>
      </c>
      <c r="F861" s="15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2</v>
      </c>
    </row>
    <row r="862" spans="1:65">
      <c r="A862" s="30"/>
      <c r="B862" s="19"/>
      <c r="C862" s="9"/>
      <c r="D862" s="26" t="s">
        <v>282</v>
      </c>
      <c r="E862" s="26" t="s">
        <v>281</v>
      </c>
      <c r="F862" s="15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2</v>
      </c>
    </row>
    <row r="863" spans="1:65">
      <c r="A863" s="30"/>
      <c r="B863" s="18">
        <v>1</v>
      </c>
      <c r="C863" s="14">
        <v>1</v>
      </c>
      <c r="D863" s="22">
        <v>2.9590000000000001</v>
      </c>
      <c r="E863" s="22">
        <v>2.4</v>
      </c>
      <c r="F863" s="15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</v>
      </c>
    </row>
    <row r="864" spans="1:65">
      <c r="A864" s="30"/>
      <c r="B864" s="19">
        <v>1</v>
      </c>
      <c r="C864" s="9">
        <v>2</v>
      </c>
      <c r="D864" s="11">
        <v>2.9580000000000002</v>
      </c>
      <c r="E864" s="11">
        <v>2.2000000000000002</v>
      </c>
      <c r="F864" s="15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4</v>
      </c>
    </row>
    <row r="865" spans="1:65">
      <c r="A865" s="30"/>
      <c r="B865" s="19">
        <v>1</v>
      </c>
      <c r="C865" s="9">
        <v>3</v>
      </c>
      <c r="D865" s="11">
        <v>3.024</v>
      </c>
      <c r="E865" s="11">
        <v>2.2000000000000002</v>
      </c>
      <c r="F865" s="15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16</v>
      </c>
    </row>
    <row r="866" spans="1:65">
      <c r="A866" s="30"/>
      <c r="B866" s="19">
        <v>1</v>
      </c>
      <c r="C866" s="9">
        <v>4</v>
      </c>
      <c r="D866" s="11">
        <v>2.9209999999999998</v>
      </c>
      <c r="E866" s="11">
        <v>2.1</v>
      </c>
      <c r="F866" s="15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2.6318333333333301</v>
      </c>
    </row>
    <row r="867" spans="1:65">
      <c r="A867" s="30"/>
      <c r="B867" s="19">
        <v>1</v>
      </c>
      <c r="C867" s="9">
        <v>5</v>
      </c>
      <c r="D867" s="11">
        <v>2.9830000000000001</v>
      </c>
      <c r="E867" s="11">
        <v>2.5</v>
      </c>
      <c r="F867" s="15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10</v>
      </c>
    </row>
    <row r="868" spans="1:65">
      <c r="A868" s="30"/>
      <c r="B868" s="19">
        <v>1</v>
      </c>
      <c r="C868" s="9">
        <v>6</v>
      </c>
      <c r="D868" s="11">
        <v>3.0369999999999999</v>
      </c>
      <c r="E868" s="11">
        <v>2.2999999999999998</v>
      </c>
      <c r="F868" s="15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20" t="s">
        <v>255</v>
      </c>
      <c r="C869" s="12"/>
      <c r="D869" s="23">
        <v>2.9803333333333328</v>
      </c>
      <c r="E869" s="23">
        <v>2.2833333333333332</v>
      </c>
      <c r="F869" s="15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256</v>
      </c>
      <c r="C870" s="29"/>
      <c r="D870" s="11">
        <v>2.9710000000000001</v>
      </c>
      <c r="E870" s="11">
        <v>2.25</v>
      </c>
      <c r="F870" s="15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3" t="s">
        <v>257</v>
      </c>
      <c r="C871" s="29"/>
      <c r="D871" s="24">
        <v>4.3816283122449666E-2</v>
      </c>
      <c r="E871" s="24">
        <v>0.14719601443879737</v>
      </c>
      <c r="F871" s="15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86</v>
      </c>
      <c r="C872" s="29"/>
      <c r="D872" s="13">
        <v>1.4701806214891961E-2</v>
      </c>
      <c r="E872" s="13">
        <v>6.4465407783414905E-2</v>
      </c>
      <c r="F872" s="15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258</v>
      </c>
      <c r="C873" s="29"/>
      <c r="D873" s="13">
        <v>0.13241719967069976</v>
      </c>
      <c r="E873" s="13">
        <v>-0.13241719967069754</v>
      </c>
      <c r="F873" s="15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46" t="s">
        <v>259</v>
      </c>
      <c r="C874" s="47"/>
      <c r="D874" s="45">
        <v>0.67</v>
      </c>
      <c r="E874" s="45">
        <v>0.67</v>
      </c>
      <c r="F874" s="15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B875" s="31"/>
      <c r="C875" s="20"/>
      <c r="D875" s="20"/>
      <c r="E875" s="20"/>
      <c r="BM875" s="55"/>
    </row>
    <row r="876" spans="1:65" ht="15">
      <c r="B876" s="8" t="s">
        <v>529</v>
      </c>
      <c r="BM876" s="28" t="s">
        <v>66</v>
      </c>
    </row>
    <row r="877" spans="1:65" ht="15">
      <c r="A877" s="25" t="s">
        <v>15</v>
      </c>
      <c r="B877" s="18" t="s">
        <v>108</v>
      </c>
      <c r="C877" s="15" t="s">
        <v>109</v>
      </c>
      <c r="D877" s="16" t="s">
        <v>225</v>
      </c>
      <c r="E877" s="17" t="s">
        <v>225</v>
      </c>
      <c r="F877" s="17" t="s">
        <v>225</v>
      </c>
      <c r="G877" s="17" t="s">
        <v>225</v>
      </c>
      <c r="H877" s="17" t="s">
        <v>225</v>
      </c>
      <c r="I877" s="17" t="s">
        <v>225</v>
      </c>
      <c r="J877" s="17" t="s">
        <v>225</v>
      </c>
      <c r="K877" s="17" t="s">
        <v>225</v>
      </c>
      <c r="L877" s="17" t="s">
        <v>225</v>
      </c>
      <c r="M877" s="17" t="s">
        <v>225</v>
      </c>
      <c r="N877" s="17" t="s">
        <v>225</v>
      </c>
      <c r="O877" s="17" t="s">
        <v>225</v>
      </c>
      <c r="P877" s="17" t="s">
        <v>225</v>
      </c>
      <c r="Q877" s="17" t="s">
        <v>225</v>
      </c>
      <c r="R877" s="17" t="s">
        <v>225</v>
      </c>
      <c r="S877" s="17" t="s">
        <v>225</v>
      </c>
      <c r="T877" s="17" t="s">
        <v>225</v>
      </c>
      <c r="U877" s="17" t="s">
        <v>225</v>
      </c>
      <c r="V877" s="150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1</v>
      </c>
    </row>
    <row r="878" spans="1:65">
      <c r="A878" s="30"/>
      <c r="B878" s="19" t="s">
        <v>226</v>
      </c>
      <c r="C878" s="9" t="s">
        <v>226</v>
      </c>
      <c r="D878" s="148" t="s">
        <v>228</v>
      </c>
      <c r="E878" s="149" t="s">
        <v>230</v>
      </c>
      <c r="F878" s="149" t="s">
        <v>231</v>
      </c>
      <c r="G878" s="149" t="s">
        <v>232</v>
      </c>
      <c r="H878" s="149" t="s">
        <v>234</v>
      </c>
      <c r="I878" s="149" t="s">
        <v>235</v>
      </c>
      <c r="J878" s="149" t="s">
        <v>236</v>
      </c>
      <c r="K878" s="149" t="s">
        <v>237</v>
      </c>
      <c r="L878" s="149" t="s">
        <v>238</v>
      </c>
      <c r="M878" s="149" t="s">
        <v>239</v>
      </c>
      <c r="N878" s="149" t="s">
        <v>240</v>
      </c>
      <c r="O878" s="149" t="s">
        <v>241</v>
      </c>
      <c r="P878" s="149" t="s">
        <v>242</v>
      </c>
      <c r="Q878" s="149" t="s">
        <v>243</v>
      </c>
      <c r="R878" s="149" t="s">
        <v>244</v>
      </c>
      <c r="S878" s="149" t="s">
        <v>245</v>
      </c>
      <c r="T878" s="149" t="s">
        <v>246</v>
      </c>
      <c r="U878" s="149" t="s">
        <v>247</v>
      </c>
      <c r="V878" s="150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 t="s">
        <v>3</v>
      </c>
    </row>
    <row r="879" spans="1:65">
      <c r="A879" s="30"/>
      <c r="B879" s="19"/>
      <c r="C879" s="9"/>
      <c r="D879" s="10" t="s">
        <v>262</v>
      </c>
      <c r="E879" s="11" t="s">
        <v>262</v>
      </c>
      <c r="F879" s="11" t="s">
        <v>262</v>
      </c>
      <c r="G879" s="11" t="s">
        <v>279</v>
      </c>
      <c r="H879" s="11" t="s">
        <v>278</v>
      </c>
      <c r="I879" s="11" t="s">
        <v>279</v>
      </c>
      <c r="J879" s="11" t="s">
        <v>262</v>
      </c>
      <c r="K879" s="11" t="s">
        <v>262</v>
      </c>
      <c r="L879" s="11" t="s">
        <v>262</v>
      </c>
      <c r="M879" s="11" t="s">
        <v>278</v>
      </c>
      <c r="N879" s="11" t="s">
        <v>262</v>
      </c>
      <c r="O879" s="11" t="s">
        <v>279</v>
      </c>
      <c r="P879" s="11" t="s">
        <v>279</v>
      </c>
      <c r="Q879" s="11" t="s">
        <v>262</v>
      </c>
      <c r="R879" s="11" t="s">
        <v>278</v>
      </c>
      <c r="S879" s="11" t="s">
        <v>278</v>
      </c>
      <c r="T879" s="11" t="s">
        <v>279</v>
      </c>
      <c r="U879" s="11" t="s">
        <v>262</v>
      </c>
      <c r="V879" s="150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2</v>
      </c>
    </row>
    <row r="880" spans="1:65">
      <c r="A880" s="30"/>
      <c r="B880" s="19"/>
      <c r="C880" s="9"/>
      <c r="D880" s="26" t="s">
        <v>280</v>
      </c>
      <c r="E880" s="26" t="s">
        <v>281</v>
      </c>
      <c r="F880" s="26" t="s">
        <v>281</v>
      </c>
      <c r="G880" s="26" t="s">
        <v>282</v>
      </c>
      <c r="H880" s="26" t="s">
        <v>283</v>
      </c>
      <c r="I880" s="26" t="s">
        <v>283</v>
      </c>
      <c r="J880" s="26" t="s">
        <v>281</v>
      </c>
      <c r="K880" s="26" t="s">
        <v>282</v>
      </c>
      <c r="L880" s="26" t="s">
        <v>282</v>
      </c>
      <c r="M880" s="26" t="s">
        <v>283</v>
      </c>
      <c r="N880" s="26" t="s">
        <v>283</v>
      </c>
      <c r="O880" s="26" t="s">
        <v>282</v>
      </c>
      <c r="P880" s="26" t="s">
        <v>281</v>
      </c>
      <c r="Q880" s="26" t="s">
        <v>281</v>
      </c>
      <c r="R880" s="26" t="s">
        <v>281</v>
      </c>
      <c r="S880" s="26" t="s">
        <v>280</v>
      </c>
      <c r="T880" s="26" t="s">
        <v>280</v>
      </c>
      <c r="U880" s="26" t="s">
        <v>281</v>
      </c>
      <c r="V880" s="150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3</v>
      </c>
    </row>
    <row r="881" spans="1:65">
      <c r="A881" s="30"/>
      <c r="B881" s="18">
        <v>1</v>
      </c>
      <c r="C881" s="14">
        <v>1</v>
      </c>
      <c r="D881" s="22">
        <v>3.5</v>
      </c>
      <c r="E881" s="22">
        <v>2.9</v>
      </c>
      <c r="F881" s="22">
        <v>2.8</v>
      </c>
      <c r="G881" s="22">
        <v>3.1</v>
      </c>
      <c r="H881" s="152">
        <v>4.0430000000000001</v>
      </c>
      <c r="I881" s="22">
        <v>2.8</v>
      </c>
      <c r="J881" s="22">
        <v>3</v>
      </c>
      <c r="K881" s="22">
        <v>3.13</v>
      </c>
      <c r="L881" s="22">
        <v>3.05</v>
      </c>
      <c r="M881" s="154">
        <v>2</v>
      </c>
      <c r="N881" s="22">
        <v>3.3</v>
      </c>
      <c r="O881" s="152">
        <v>3.9</v>
      </c>
      <c r="P881" s="22">
        <v>3.01</v>
      </c>
      <c r="Q881" s="22">
        <v>3.2</v>
      </c>
      <c r="R881" s="22">
        <v>3.17</v>
      </c>
      <c r="S881" s="152" t="s">
        <v>95</v>
      </c>
      <c r="T881" s="152">
        <v>2.2999999999999998</v>
      </c>
      <c r="U881" s="22">
        <v>3.1</v>
      </c>
      <c r="V881" s="150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</v>
      </c>
    </row>
    <row r="882" spans="1:65">
      <c r="A882" s="30"/>
      <c r="B882" s="19">
        <v>1</v>
      </c>
      <c r="C882" s="9">
        <v>2</v>
      </c>
      <c r="D882" s="11">
        <v>3.4</v>
      </c>
      <c r="E882" s="11">
        <v>3.1</v>
      </c>
      <c r="F882" s="11">
        <v>2.8</v>
      </c>
      <c r="G882" s="11">
        <v>3</v>
      </c>
      <c r="H882" s="153">
        <v>3.504</v>
      </c>
      <c r="I882" s="11">
        <v>2.7</v>
      </c>
      <c r="J882" s="11">
        <v>3.1</v>
      </c>
      <c r="K882" s="11">
        <v>3.22</v>
      </c>
      <c r="L882" s="11">
        <v>3.02</v>
      </c>
      <c r="M882" s="151">
        <v>2</v>
      </c>
      <c r="N882" s="11">
        <v>3.3</v>
      </c>
      <c r="O882" s="153">
        <v>3.7</v>
      </c>
      <c r="P882" s="11">
        <v>3.02</v>
      </c>
      <c r="Q882" s="11">
        <v>3.1</v>
      </c>
      <c r="R882" s="11">
        <v>3.08</v>
      </c>
      <c r="S882" s="153" t="s">
        <v>95</v>
      </c>
      <c r="T882" s="153">
        <v>2.2000000000000002</v>
      </c>
      <c r="U882" s="11">
        <v>3</v>
      </c>
      <c r="V882" s="150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19</v>
      </c>
    </row>
    <row r="883" spans="1:65">
      <c r="A883" s="30"/>
      <c r="B883" s="19">
        <v>1</v>
      </c>
      <c r="C883" s="9">
        <v>3</v>
      </c>
      <c r="D883" s="11">
        <v>3.2</v>
      </c>
      <c r="E883" s="11">
        <v>3.1</v>
      </c>
      <c r="F883" s="11">
        <v>2.8</v>
      </c>
      <c r="G883" s="11">
        <v>3.1</v>
      </c>
      <c r="H883" s="153">
        <v>3.7909999999999999</v>
      </c>
      <c r="I883" s="11">
        <v>2.8</v>
      </c>
      <c r="J883" s="11">
        <v>3</v>
      </c>
      <c r="K883" s="11">
        <v>3.24</v>
      </c>
      <c r="L883" s="11">
        <v>3.1</v>
      </c>
      <c r="M883" s="11">
        <v>4</v>
      </c>
      <c r="N883" s="11">
        <v>3.2</v>
      </c>
      <c r="O883" s="153">
        <v>3.9</v>
      </c>
      <c r="P883" s="11">
        <v>3</v>
      </c>
      <c r="Q883" s="11">
        <v>3.1</v>
      </c>
      <c r="R883" s="11">
        <v>3.0914999999999999</v>
      </c>
      <c r="S883" s="153" t="s">
        <v>95</v>
      </c>
      <c r="T883" s="153">
        <v>2.7</v>
      </c>
      <c r="U883" s="11">
        <v>3.1</v>
      </c>
      <c r="V883" s="150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16</v>
      </c>
    </row>
    <row r="884" spans="1:65">
      <c r="A884" s="30"/>
      <c r="B884" s="19">
        <v>1</v>
      </c>
      <c r="C884" s="9">
        <v>4</v>
      </c>
      <c r="D884" s="11">
        <v>3.4</v>
      </c>
      <c r="E884" s="11">
        <v>2.9</v>
      </c>
      <c r="F884" s="11">
        <v>2.9</v>
      </c>
      <c r="G884" s="11">
        <v>3.1</v>
      </c>
      <c r="H884" s="153">
        <v>3.359</v>
      </c>
      <c r="I884" s="11">
        <v>2.8</v>
      </c>
      <c r="J884" s="11">
        <v>2.9</v>
      </c>
      <c r="K884" s="11">
        <v>3.19</v>
      </c>
      <c r="L884" s="11">
        <v>3.15</v>
      </c>
      <c r="M884" s="11">
        <v>4</v>
      </c>
      <c r="N884" s="11">
        <v>3.2</v>
      </c>
      <c r="O884" s="153">
        <v>4</v>
      </c>
      <c r="P884" s="11">
        <v>2.96</v>
      </c>
      <c r="Q884" s="11">
        <v>3.2</v>
      </c>
      <c r="R884" s="11">
        <v>3.1105</v>
      </c>
      <c r="S884" s="153" t="s">
        <v>95</v>
      </c>
      <c r="T884" s="153">
        <v>2.4</v>
      </c>
      <c r="U884" s="11">
        <v>3</v>
      </c>
      <c r="V884" s="150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3.1377619047619052</v>
      </c>
    </row>
    <row r="885" spans="1:65">
      <c r="A885" s="30"/>
      <c r="B885" s="19">
        <v>1</v>
      </c>
      <c r="C885" s="9">
        <v>5</v>
      </c>
      <c r="D885" s="11">
        <v>3.3</v>
      </c>
      <c r="E885" s="11">
        <v>3</v>
      </c>
      <c r="F885" s="11">
        <v>2.8</v>
      </c>
      <c r="G885" s="11">
        <v>3</v>
      </c>
      <c r="H885" s="153">
        <v>3.8810000000000007</v>
      </c>
      <c r="I885" s="11">
        <v>2.7</v>
      </c>
      <c r="J885" s="11">
        <v>3</v>
      </c>
      <c r="K885" s="11">
        <v>3.21</v>
      </c>
      <c r="L885" s="11">
        <v>3.27</v>
      </c>
      <c r="M885" s="11">
        <v>4</v>
      </c>
      <c r="N885" s="11">
        <v>3.3</v>
      </c>
      <c r="O885" s="153">
        <v>4.0999999999999996</v>
      </c>
      <c r="P885" s="11">
        <v>2.97</v>
      </c>
      <c r="Q885" s="11">
        <v>3.1</v>
      </c>
      <c r="R885" s="11">
        <v>3.22</v>
      </c>
      <c r="S885" s="153" t="s">
        <v>95</v>
      </c>
      <c r="T885" s="153">
        <v>2.4</v>
      </c>
      <c r="U885" s="11">
        <v>3.1</v>
      </c>
      <c r="V885" s="150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107</v>
      </c>
    </row>
    <row r="886" spans="1:65">
      <c r="A886" s="30"/>
      <c r="B886" s="19">
        <v>1</v>
      </c>
      <c r="C886" s="9">
        <v>6</v>
      </c>
      <c r="D886" s="11">
        <v>3.3</v>
      </c>
      <c r="E886" s="11">
        <v>3.2</v>
      </c>
      <c r="F886" s="11">
        <v>2.8</v>
      </c>
      <c r="G886" s="11">
        <v>3.1</v>
      </c>
      <c r="H886" s="153">
        <v>3.1680000000000001</v>
      </c>
      <c r="I886" s="11">
        <v>2.7</v>
      </c>
      <c r="J886" s="11">
        <v>2.9</v>
      </c>
      <c r="K886" s="11">
        <v>3.19</v>
      </c>
      <c r="L886" s="11">
        <v>3.06</v>
      </c>
      <c r="M886" s="151">
        <v>2</v>
      </c>
      <c r="N886" s="11">
        <v>3.3</v>
      </c>
      <c r="O886" s="153">
        <v>4.0999999999999996</v>
      </c>
      <c r="P886" s="11">
        <v>2.93</v>
      </c>
      <c r="Q886" s="11">
        <v>3.1</v>
      </c>
      <c r="R886" s="11">
        <v>3.28</v>
      </c>
      <c r="S886" s="153" t="s">
        <v>95</v>
      </c>
      <c r="T886" s="153">
        <v>2.1</v>
      </c>
      <c r="U886" s="11">
        <v>3.2</v>
      </c>
      <c r="V886" s="150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20" t="s">
        <v>255</v>
      </c>
      <c r="C887" s="12"/>
      <c r="D887" s="23">
        <v>3.35</v>
      </c>
      <c r="E887" s="23">
        <v>3.0333333333333332</v>
      </c>
      <c r="F887" s="23">
        <v>2.8166666666666664</v>
      </c>
      <c r="G887" s="23">
        <v>3.0666666666666664</v>
      </c>
      <c r="H887" s="23">
        <v>3.6243333333333339</v>
      </c>
      <c r="I887" s="23">
        <v>2.75</v>
      </c>
      <c r="J887" s="23">
        <v>2.9833333333333329</v>
      </c>
      <c r="K887" s="23">
        <v>3.1966666666666668</v>
      </c>
      <c r="L887" s="23">
        <v>3.1083333333333329</v>
      </c>
      <c r="M887" s="23">
        <v>3</v>
      </c>
      <c r="N887" s="23">
        <v>3.2666666666666671</v>
      </c>
      <c r="O887" s="23">
        <v>3.9500000000000006</v>
      </c>
      <c r="P887" s="23">
        <v>2.9816666666666669</v>
      </c>
      <c r="Q887" s="23">
        <v>3.1333333333333333</v>
      </c>
      <c r="R887" s="23">
        <v>3.158666666666667</v>
      </c>
      <c r="S887" s="23" t="s">
        <v>610</v>
      </c>
      <c r="T887" s="23">
        <v>2.35</v>
      </c>
      <c r="U887" s="23">
        <v>3.0833333333333335</v>
      </c>
      <c r="V887" s="150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256</v>
      </c>
      <c r="C888" s="29"/>
      <c r="D888" s="11">
        <v>3.3499999999999996</v>
      </c>
      <c r="E888" s="11">
        <v>3.05</v>
      </c>
      <c r="F888" s="11">
        <v>2.8</v>
      </c>
      <c r="G888" s="11">
        <v>3.1</v>
      </c>
      <c r="H888" s="11">
        <v>3.6475</v>
      </c>
      <c r="I888" s="11">
        <v>2.75</v>
      </c>
      <c r="J888" s="11">
        <v>3</v>
      </c>
      <c r="K888" s="11">
        <v>3.2</v>
      </c>
      <c r="L888" s="11">
        <v>3.08</v>
      </c>
      <c r="M888" s="11">
        <v>3</v>
      </c>
      <c r="N888" s="11">
        <v>3.3</v>
      </c>
      <c r="O888" s="11">
        <v>3.95</v>
      </c>
      <c r="P888" s="11">
        <v>2.9850000000000003</v>
      </c>
      <c r="Q888" s="11">
        <v>3.1</v>
      </c>
      <c r="R888" s="11">
        <v>3.14025</v>
      </c>
      <c r="S888" s="11" t="s">
        <v>610</v>
      </c>
      <c r="T888" s="11">
        <v>2.3499999999999996</v>
      </c>
      <c r="U888" s="11">
        <v>3.1</v>
      </c>
      <c r="V888" s="150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257</v>
      </c>
      <c r="C889" s="29"/>
      <c r="D889" s="24">
        <v>0.10488088481701512</v>
      </c>
      <c r="E889" s="24">
        <v>0.12110601416389978</v>
      </c>
      <c r="F889" s="24">
        <v>4.0824829046386339E-2</v>
      </c>
      <c r="G889" s="24">
        <v>5.1639777949432274E-2</v>
      </c>
      <c r="H889" s="24">
        <v>0.33527878946731293</v>
      </c>
      <c r="I889" s="24">
        <v>5.4772255750516412E-2</v>
      </c>
      <c r="J889" s="24">
        <v>7.5277265270908167E-2</v>
      </c>
      <c r="K889" s="24">
        <v>3.7771241264574235E-2</v>
      </c>
      <c r="L889" s="24">
        <v>9.1086039910991137E-2</v>
      </c>
      <c r="M889" s="24">
        <v>1.0954451150103321</v>
      </c>
      <c r="N889" s="24">
        <v>5.1639777949432045E-2</v>
      </c>
      <c r="O889" s="24">
        <v>0.15165750888103083</v>
      </c>
      <c r="P889" s="24">
        <v>3.4302575219167734E-2</v>
      </c>
      <c r="Q889" s="24">
        <v>5.1639777949432274E-2</v>
      </c>
      <c r="R889" s="24">
        <v>7.9538460298566635E-2</v>
      </c>
      <c r="S889" s="24" t="s">
        <v>610</v>
      </c>
      <c r="T889" s="24">
        <v>0.20736441353327723</v>
      </c>
      <c r="U889" s="24">
        <v>7.5277265270908167E-2</v>
      </c>
      <c r="V889" s="205"/>
      <c r="W889" s="206"/>
      <c r="X889" s="206"/>
      <c r="Y889" s="206"/>
      <c r="Z889" s="206"/>
      <c r="AA889" s="206"/>
      <c r="AB889" s="206"/>
      <c r="AC889" s="206"/>
      <c r="AD889" s="206"/>
      <c r="AE889" s="206"/>
      <c r="AF889" s="206"/>
      <c r="AG889" s="206"/>
      <c r="AH889" s="206"/>
      <c r="AI889" s="206"/>
      <c r="AJ889" s="206"/>
      <c r="AK889" s="206"/>
      <c r="AL889" s="206"/>
      <c r="AM889" s="206"/>
      <c r="AN889" s="206"/>
      <c r="AO889" s="206"/>
      <c r="AP889" s="206"/>
      <c r="AQ889" s="206"/>
      <c r="AR889" s="206"/>
      <c r="AS889" s="206"/>
      <c r="AT889" s="206"/>
      <c r="AU889" s="206"/>
      <c r="AV889" s="206"/>
      <c r="AW889" s="206"/>
      <c r="AX889" s="206"/>
      <c r="AY889" s="206"/>
      <c r="AZ889" s="206"/>
      <c r="BA889" s="206"/>
      <c r="BB889" s="206"/>
      <c r="BC889" s="206"/>
      <c r="BD889" s="206"/>
      <c r="BE889" s="206"/>
      <c r="BF889" s="206"/>
      <c r="BG889" s="206"/>
      <c r="BH889" s="206"/>
      <c r="BI889" s="206"/>
      <c r="BJ889" s="206"/>
      <c r="BK889" s="206"/>
      <c r="BL889" s="206"/>
      <c r="BM889" s="56"/>
    </row>
    <row r="890" spans="1:65">
      <c r="A890" s="30"/>
      <c r="B890" s="3" t="s">
        <v>86</v>
      </c>
      <c r="C890" s="29"/>
      <c r="D890" s="13">
        <v>3.1307726811049284E-2</v>
      </c>
      <c r="E890" s="13">
        <v>3.9925059614472458E-2</v>
      </c>
      <c r="F890" s="13">
        <v>1.449402214664604E-2</v>
      </c>
      <c r="G890" s="13">
        <v>1.6839058026988787E-2</v>
      </c>
      <c r="H890" s="13">
        <v>9.2507713455526414E-2</v>
      </c>
      <c r="I890" s="13">
        <v>1.9917183909278696E-2</v>
      </c>
      <c r="J890" s="13">
        <v>2.5232602884103301E-2</v>
      </c>
      <c r="K890" s="13">
        <v>1.1815821042098301E-2</v>
      </c>
      <c r="L890" s="13">
        <v>2.9303819810506535E-2</v>
      </c>
      <c r="M890" s="13">
        <v>0.36514837167011072</v>
      </c>
      <c r="N890" s="13">
        <v>1.5808095290642459E-2</v>
      </c>
      <c r="O890" s="13">
        <v>3.8394306045830585E-2</v>
      </c>
      <c r="P890" s="13">
        <v>1.15044969991619E-2</v>
      </c>
      <c r="Q890" s="13">
        <v>1.6480780196627322E-2</v>
      </c>
      <c r="R890" s="13">
        <v>2.5181023733189097E-2</v>
      </c>
      <c r="S890" s="13" t="s">
        <v>610</v>
      </c>
      <c r="T890" s="13">
        <v>8.8240175971607326E-2</v>
      </c>
      <c r="U890" s="13">
        <v>2.4414248195970215E-2</v>
      </c>
      <c r="V890" s="150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258</v>
      </c>
      <c r="C891" s="29"/>
      <c r="D891" s="13">
        <v>6.7639961756180256E-2</v>
      </c>
      <c r="E891" s="13">
        <v>-3.3281228658583073E-2</v>
      </c>
      <c r="F891" s="13">
        <v>-0.1023325694686843</v>
      </c>
      <c r="G891" s="13">
        <v>-2.2657945457029038E-2</v>
      </c>
      <c r="H891" s="13">
        <v>0.15506958250497016</v>
      </c>
      <c r="I891" s="13">
        <v>-0.12357913587179226</v>
      </c>
      <c r="J891" s="13">
        <v>-4.9216153460914125E-2</v>
      </c>
      <c r="K891" s="13">
        <v>1.8772859029031697E-2</v>
      </c>
      <c r="L891" s="13">
        <v>-9.3788414550864951E-3</v>
      </c>
      <c r="M891" s="13">
        <v>-4.3904511860136997E-2</v>
      </c>
      <c r="N891" s="13">
        <v>4.1081753752295391E-2</v>
      </c>
      <c r="O891" s="13">
        <v>0.2588590593841531</v>
      </c>
      <c r="P891" s="13">
        <v>-4.9747317620991716E-2</v>
      </c>
      <c r="Q891" s="13">
        <v>-1.4113790539208582E-3</v>
      </c>
      <c r="R891" s="13">
        <v>6.6623161792602748E-3</v>
      </c>
      <c r="S891" s="13" t="s">
        <v>610</v>
      </c>
      <c r="T891" s="13">
        <v>-0.25105853429044067</v>
      </c>
      <c r="U891" s="13">
        <v>-1.734630385625191E-2</v>
      </c>
      <c r="V891" s="150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46" t="s">
        <v>259</v>
      </c>
      <c r="C892" s="47"/>
      <c r="D892" s="45">
        <v>1.51</v>
      </c>
      <c r="E892" s="45">
        <v>0.37</v>
      </c>
      <c r="F892" s="45">
        <v>1.66</v>
      </c>
      <c r="G892" s="45">
        <v>0.17</v>
      </c>
      <c r="H892" s="45">
        <v>3.14</v>
      </c>
      <c r="I892" s="45">
        <v>2.06</v>
      </c>
      <c r="J892" s="45">
        <v>0.67</v>
      </c>
      <c r="K892" s="45">
        <v>0.6</v>
      </c>
      <c r="L892" s="45">
        <v>7.0000000000000007E-2</v>
      </c>
      <c r="M892" s="45">
        <v>0.56999999999999995</v>
      </c>
      <c r="N892" s="45">
        <v>1.02</v>
      </c>
      <c r="O892" s="45">
        <v>5.08</v>
      </c>
      <c r="P892" s="45">
        <v>0.68</v>
      </c>
      <c r="Q892" s="45">
        <v>0.22</v>
      </c>
      <c r="R892" s="45">
        <v>0.37</v>
      </c>
      <c r="S892" s="45">
        <v>11.33</v>
      </c>
      <c r="T892" s="45">
        <v>4.4400000000000004</v>
      </c>
      <c r="U892" s="45">
        <v>7.0000000000000007E-2</v>
      </c>
      <c r="V892" s="150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B893" s="3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BM893" s="55"/>
    </row>
    <row r="894" spans="1:65" ht="15">
      <c r="B894" s="8" t="s">
        <v>530</v>
      </c>
      <c r="BM894" s="28" t="s">
        <v>66</v>
      </c>
    </row>
    <row r="895" spans="1:65" ht="15">
      <c r="A895" s="25" t="s">
        <v>18</v>
      </c>
      <c r="B895" s="18" t="s">
        <v>108</v>
      </c>
      <c r="C895" s="15" t="s">
        <v>109</v>
      </c>
      <c r="D895" s="16" t="s">
        <v>225</v>
      </c>
      <c r="E895" s="17" t="s">
        <v>225</v>
      </c>
      <c r="F895" s="17" t="s">
        <v>225</v>
      </c>
      <c r="G895" s="17" t="s">
        <v>225</v>
      </c>
      <c r="H895" s="17" t="s">
        <v>225</v>
      </c>
      <c r="I895" s="17" t="s">
        <v>225</v>
      </c>
      <c r="J895" s="17" t="s">
        <v>225</v>
      </c>
      <c r="K895" s="17" t="s">
        <v>225</v>
      </c>
      <c r="L895" s="17" t="s">
        <v>225</v>
      </c>
      <c r="M895" s="17" t="s">
        <v>225</v>
      </c>
      <c r="N895" s="17" t="s">
        <v>225</v>
      </c>
      <c r="O895" s="17" t="s">
        <v>225</v>
      </c>
      <c r="P895" s="17" t="s">
        <v>225</v>
      </c>
      <c r="Q895" s="17" t="s">
        <v>225</v>
      </c>
      <c r="R895" s="17" t="s">
        <v>225</v>
      </c>
      <c r="S895" s="17" t="s">
        <v>225</v>
      </c>
      <c r="T895" s="17" t="s">
        <v>225</v>
      </c>
      <c r="U895" s="17" t="s">
        <v>225</v>
      </c>
      <c r="V895" s="17" t="s">
        <v>225</v>
      </c>
      <c r="W895" s="17" t="s">
        <v>225</v>
      </c>
      <c r="X895" s="17" t="s">
        <v>225</v>
      </c>
      <c r="Y895" s="150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1</v>
      </c>
    </row>
    <row r="896" spans="1:65">
      <c r="A896" s="30"/>
      <c r="B896" s="19" t="s">
        <v>226</v>
      </c>
      <c r="C896" s="9" t="s">
        <v>226</v>
      </c>
      <c r="D896" s="148" t="s">
        <v>228</v>
      </c>
      <c r="E896" s="149" t="s">
        <v>229</v>
      </c>
      <c r="F896" s="149" t="s">
        <v>230</v>
      </c>
      <c r="G896" s="149" t="s">
        <v>231</v>
      </c>
      <c r="H896" s="149" t="s">
        <v>232</v>
      </c>
      <c r="I896" s="149" t="s">
        <v>233</v>
      </c>
      <c r="J896" s="149" t="s">
        <v>234</v>
      </c>
      <c r="K896" s="149" t="s">
        <v>235</v>
      </c>
      <c r="L896" s="149" t="s">
        <v>236</v>
      </c>
      <c r="M896" s="149" t="s">
        <v>237</v>
      </c>
      <c r="N896" s="149" t="s">
        <v>238</v>
      </c>
      <c r="O896" s="149" t="s">
        <v>239</v>
      </c>
      <c r="P896" s="149" t="s">
        <v>240</v>
      </c>
      <c r="Q896" s="149" t="s">
        <v>241</v>
      </c>
      <c r="R896" s="149" t="s">
        <v>242</v>
      </c>
      <c r="S896" s="149" t="s">
        <v>243</v>
      </c>
      <c r="T896" s="149" t="s">
        <v>244</v>
      </c>
      <c r="U896" s="149" t="s">
        <v>245</v>
      </c>
      <c r="V896" s="149" t="s">
        <v>246</v>
      </c>
      <c r="W896" s="149" t="s">
        <v>247</v>
      </c>
      <c r="X896" s="149" t="s">
        <v>248</v>
      </c>
      <c r="Y896" s="150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 t="s">
        <v>3</v>
      </c>
    </row>
    <row r="897" spans="1:65">
      <c r="A897" s="30"/>
      <c r="B897" s="19"/>
      <c r="C897" s="9"/>
      <c r="D897" s="10" t="s">
        <v>278</v>
      </c>
      <c r="E897" s="11" t="s">
        <v>262</v>
      </c>
      <c r="F897" s="11" t="s">
        <v>262</v>
      </c>
      <c r="G897" s="11" t="s">
        <v>262</v>
      </c>
      <c r="H897" s="11" t="s">
        <v>279</v>
      </c>
      <c r="I897" s="11" t="s">
        <v>278</v>
      </c>
      <c r="J897" s="11" t="s">
        <v>278</v>
      </c>
      <c r="K897" s="11" t="s">
        <v>279</v>
      </c>
      <c r="L897" s="11" t="s">
        <v>262</v>
      </c>
      <c r="M897" s="11" t="s">
        <v>262</v>
      </c>
      <c r="N897" s="11" t="s">
        <v>262</v>
      </c>
      <c r="O897" s="11" t="s">
        <v>262</v>
      </c>
      <c r="P897" s="11" t="s">
        <v>262</v>
      </c>
      <c r="Q897" s="11" t="s">
        <v>279</v>
      </c>
      <c r="R897" s="11" t="s">
        <v>279</v>
      </c>
      <c r="S897" s="11" t="s">
        <v>262</v>
      </c>
      <c r="T897" s="11" t="s">
        <v>278</v>
      </c>
      <c r="U897" s="11" t="s">
        <v>278</v>
      </c>
      <c r="V897" s="11" t="s">
        <v>279</v>
      </c>
      <c r="W897" s="11" t="s">
        <v>262</v>
      </c>
      <c r="X897" s="11" t="s">
        <v>262</v>
      </c>
      <c r="Y897" s="150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0</v>
      </c>
    </row>
    <row r="898" spans="1:65">
      <c r="A898" s="30"/>
      <c r="B898" s="19"/>
      <c r="C898" s="9"/>
      <c r="D898" s="26" t="s">
        <v>280</v>
      </c>
      <c r="E898" s="26" t="s">
        <v>254</v>
      </c>
      <c r="F898" s="26" t="s">
        <v>281</v>
      </c>
      <c r="G898" s="26" t="s">
        <v>281</v>
      </c>
      <c r="H898" s="26" t="s">
        <v>282</v>
      </c>
      <c r="I898" s="26" t="s">
        <v>281</v>
      </c>
      <c r="J898" s="26" t="s">
        <v>283</v>
      </c>
      <c r="K898" s="26" t="s">
        <v>283</v>
      </c>
      <c r="L898" s="26" t="s">
        <v>281</v>
      </c>
      <c r="M898" s="26" t="s">
        <v>282</v>
      </c>
      <c r="N898" s="26" t="s">
        <v>282</v>
      </c>
      <c r="O898" s="26" t="s">
        <v>283</v>
      </c>
      <c r="P898" s="26" t="s">
        <v>283</v>
      </c>
      <c r="Q898" s="26" t="s">
        <v>282</v>
      </c>
      <c r="R898" s="26" t="s">
        <v>281</v>
      </c>
      <c r="S898" s="26" t="s">
        <v>281</v>
      </c>
      <c r="T898" s="26" t="s">
        <v>281</v>
      </c>
      <c r="U898" s="26" t="s">
        <v>280</v>
      </c>
      <c r="V898" s="26" t="s">
        <v>280</v>
      </c>
      <c r="W898" s="26" t="s">
        <v>281</v>
      </c>
      <c r="X898" s="26" t="s">
        <v>281</v>
      </c>
      <c r="Y898" s="150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8">
        <v>1</v>
      </c>
      <c r="C899" s="14">
        <v>1</v>
      </c>
      <c r="D899" s="217">
        <v>97</v>
      </c>
      <c r="E899" s="216">
        <v>70.400000000000006</v>
      </c>
      <c r="F899" s="216">
        <v>72.3</v>
      </c>
      <c r="G899" s="216">
        <v>72.8</v>
      </c>
      <c r="H899" s="216">
        <v>76.5</v>
      </c>
      <c r="I899" s="216">
        <v>77</v>
      </c>
      <c r="J899" s="216">
        <v>74.245999999999995</v>
      </c>
      <c r="K899" s="217">
        <v>64.5</v>
      </c>
      <c r="L899" s="216">
        <v>73.7</v>
      </c>
      <c r="M899" s="216">
        <v>71.23</v>
      </c>
      <c r="N899" s="216">
        <v>77.83</v>
      </c>
      <c r="O899" s="216">
        <v>68.2</v>
      </c>
      <c r="P899" s="216">
        <v>77.5</v>
      </c>
      <c r="Q899" s="216">
        <v>73.900000000000006</v>
      </c>
      <c r="R899" s="216">
        <v>70.5</v>
      </c>
      <c r="S899" s="216">
        <v>73.400000000000006</v>
      </c>
      <c r="T899" s="216">
        <v>73.37</v>
      </c>
      <c r="U899" s="216">
        <v>68.341999999999999</v>
      </c>
      <c r="V899" s="216">
        <v>72.900000000000006</v>
      </c>
      <c r="W899" s="216">
        <v>68.599999999999994</v>
      </c>
      <c r="X899" s="216">
        <v>68</v>
      </c>
      <c r="Y899" s="218"/>
      <c r="Z899" s="219"/>
      <c r="AA899" s="219"/>
      <c r="AB899" s="219"/>
      <c r="AC899" s="219"/>
      <c r="AD899" s="219"/>
      <c r="AE899" s="219"/>
      <c r="AF899" s="219"/>
      <c r="AG899" s="219"/>
      <c r="AH899" s="219"/>
      <c r="AI899" s="219"/>
      <c r="AJ899" s="219"/>
      <c r="AK899" s="219"/>
      <c r="AL899" s="219"/>
      <c r="AM899" s="219"/>
      <c r="AN899" s="219"/>
      <c r="AO899" s="219"/>
      <c r="AP899" s="219"/>
      <c r="AQ899" s="219"/>
      <c r="AR899" s="219"/>
      <c r="AS899" s="219"/>
      <c r="AT899" s="219"/>
      <c r="AU899" s="219"/>
      <c r="AV899" s="219"/>
      <c r="AW899" s="219"/>
      <c r="AX899" s="219"/>
      <c r="AY899" s="219"/>
      <c r="AZ899" s="219"/>
      <c r="BA899" s="219"/>
      <c r="BB899" s="219"/>
      <c r="BC899" s="219"/>
      <c r="BD899" s="219"/>
      <c r="BE899" s="219"/>
      <c r="BF899" s="219"/>
      <c r="BG899" s="219"/>
      <c r="BH899" s="219"/>
      <c r="BI899" s="219"/>
      <c r="BJ899" s="219"/>
      <c r="BK899" s="219"/>
      <c r="BL899" s="219"/>
      <c r="BM899" s="220">
        <v>1</v>
      </c>
    </row>
    <row r="900" spans="1:65">
      <c r="A900" s="30"/>
      <c r="B900" s="19">
        <v>1</v>
      </c>
      <c r="C900" s="9">
        <v>2</v>
      </c>
      <c r="D900" s="222">
        <v>96.8</v>
      </c>
      <c r="E900" s="221">
        <v>68.599999999999994</v>
      </c>
      <c r="F900" s="221">
        <v>72.400000000000006</v>
      </c>
      <c r="G900" s="221">
        <v>73.8</v>
      </c>
      <c r="H900" s="221">
        <v>75.5</v>
      </c>
      <c r="I900" s="221">
        <v>77</v>
      </c>
      <c r="J900" s="221">
        <v>77.374499999999998</v>
      </c>
      <c r="K900" s="222">
        <v>63.79999999999999</v>
      </c>
      <c r="L900" s="221">
        <v>76.900000000000006</v>
      </c>
      <c r="M900" s="221">
        <v>72.63</v>
      </c>
      <c r="N900" s="221">
        <v>77.260000000000005</v>
      </c>
      <c r="O900" s="221">
        <v>72.5</v>
      </c>
      <c r="P900" s="221">
        <v>74</v>
      </c>
      <c r="Q900" s="221">
        <v>71.900000000000006</v>
      </c>
      <c r="R900" s="221">
        <v>67.7</v>
      </c>
      <c r="S900" s="221">
        <v>71.599999999999994</v>
      </c>
      <c r="T900" s="221">
        <v>73.731899999999996</v>
      </c>
      <c r="U900" s="221">
        <v>68.572999999999993</v>
      </c>
      <c r="V900" s="221">
        <v>72.2</v>
      </c>
      <c r="W900" s="221">
        <v>69.2</v>
      </c>
      <c r="X900" s="221">
        <v>70.2</v>
      </c>
      <c r="Y900" s="218"/>
      <c r="Z900" s="219"/>
      <c r="AA900" s="219"/>
      <c r="AB900" s="219"/>
      <c r="AC900" s="219"/>
      <c r="AD900" s="219"/>
      <c r="AE900" s="219"/>
      <c r="AF900" s="219"/>
      <c r="AG900" s="219"/>
      <c r="AH900" s="219"/>
      <c r="AI900" s="219"/>
      <c r="AJ900" s="219"/>
      <c r="AK900" s="219"/>
      <c r="AL900" s="219"/>
      <c r="AM900" s="219"/>
      <c r="AN900" s="219"/>
      <c r="AO900" s="219"/>
      <c r="AP900" s="219"/>
      <c r="AQ900" s="219"/>
      <c r="AR900" s="219"/>
      <c r="AS900" s="219"/>
      <c r="AT900" s="219"/>
      <c r="AU900" s="219"/>
      <c r="AV900" s="219"/>
      <c r="AW900" s="219"/>
      <c r="AX900" s="219"/>
      <c r="AY900" s="219"/>
      <c r="AZ900" s="219"/>
      <c r="BA900" s="219"/>
      <c r="BB900" s="219"/>
      <c r="BC900" s="219"/>
      <c r="BD900" s="219"/>
      <c r="BE900" s="219"/>
      <c r="BF900" s="219"/>
      <c r="BG900" s="219"/>
      <c r="BH900" s="219"/>
      <c r="BI900" s="219"/>
      <c r="BJ900" s="219"/>
      <c r="BK900" s="219"/>
      <c r="BL900" s="219"/>
      <c r="BM900" s="220">
        <v>20</v>
      </c>
    </row>
    <row r="901" spans="1:65">
      <c r="A901" s="30"/>
      <c r="B901" s="19">
        <v>1</v>
      </c>
      <c r="C901" s="9">
        <v>3</v>
      </c>
      <c r="D901" s="222">
        <v>94.5</v>
      </c>
      <c r="E901" s="221">
        <v>68.8</v>
      </c>
      <c r="F901" s="221">
        <v>74</v>
      </c>
      <c r="G901" s="221">
        <v>75.099999999999994</v>
      </c>
      <c r="H901" s="221">
        <v>77</v>
      </c>
      <c r="I901" s="221">
        <v>76</v>
      </c>
      <c r="J901" s="221">
        <v>75.805499999999995</v>
      </c>
      <c r="K901" s="222">
        <v>65.3</v>
      </c>
      <c r="L901" s="221">
        <v>76.8</v>
      </c>
      <c r="M901" s="221">
        <v>72.77</v>
      </c>
      <c r="N901" s="221">
        <v>78.650000000000006</v>
      </c>
      <c r="O901" s="221">
        <v>74.400000000000006</v>
      </c>
      <c r="P901" s="221">
        <v>74.3</v>
      </c>
      <c r="Q901" s="221">
        <v>73.099999999999994</v>
      </c>
      <c r="R901" s="221">
        <v>69.099999999999994</v>
      </c>
      <c r="S901" s="221">
        <v>72.2</v>
      </c>
      <c r="T901" s="221">
        <v>73.577100000000002</v>
      </c>
      <c r="U901" s="221">
        <v>68.36</v>
      </c>
      <c r="V901" s="221">
        <v>73</v>
      </c>
      <c r="W901" s="221">
        <v>68.599999999999994</v>
      </c>
      <c r="X901" s="221">
        <v>71.5</v>
      </c>
      <c r="Y901" s="218"/>
      <c r="Z901" s="219"/>
      <c r="AA901" s="219"/>
      <c r="AB901" s="219"/>
      <c r="AC901" s="219"/>
      <c r="AD901" s="219"/>
      <c r="AE901" s="219"/>
      <c r="AF901" s="219"/>
      <c r="AG901" s="219"/>
      <c r="AH901" s="219"/>
      <c r="AI901" s="219"/>
      <c r="AJ901" s="219"/>
      <c r="AK901" s="219"/>
      <c r="AL901" s="219"/>
      <c r="AM901" s="219"/>
      <c r="AN901" s="219"/>
      <c r="AO901" s="219"/>
      <c r="AP901" s="219"/>
      <c r="AQ901" s="219"/>
      <c r="AR901" s="219"/>
      <c r="AS901" s="219"/>
      <c r="AT901" s="219"/>
      <c r="AU901" s="219"/>
      <c r="AV901" s="219"/>
      <c r="AW901" s="219"/>
      <c r="AX901" s="219"/>
      <c r="AY901" s="219"/>
      <c r="AZ901" s="219"/>
      <c r="BA901" s="219"/>
      <c r="BB901" s="219"/>
      <c r="BC901" s="219"/>
      <c r="BD901" s="219"/>
      <c r="BE901" s="219"/>
      <c r="BF901" s="219"/>
      <c r="BG901" s="219"/>
      <c r="BH901" s="219"/>
      <c r="BI901" s="219"/>
      <c r="BJ901" s="219"/>
      <c r="BK901" s="219"/>
      <c r="BL901" s="219"/>
      <c r="BM901" s="220">
        <v>16</v>
      </c>
    </row>
    <row r="902" spans="1:65">
      <c r="A902" s="30"/>
      <c r="B902" s="19">
        <v>1</v>
      </c>
      <c r="C902" s="9">
        <v>4</v>
      </c>
      <c r="D902" s="222">
        <v>96.7</v>
      </c>
      <c r="E902" s="221">
        <v>73.900000000000006</v>
      </c>
      <c r="F902" s="221">
        <v>71.5</v>
      </c>
      <c r="G902" s="221">
        <v>73.5</v>
      </c>
      <c r="H902" s="221">
        <v>75.7</v>
      </c>
      <c r="I902" s="221">
        <v>77</v>
      </c>
      <c r="J902" s="221">
        <v>77.683500000000009</v>
      </c>
      <c r="K902" s="222">
        <v>65.7</v>
      </c>
      <c r="L902" s="221">
        <v>74.400000000000006</v>
      </c>
      <c r="M902" s="221">
        <v>70.91</v>
      </c>
      <c r="N902" s="221">
        <v>79.180000000000007</v>
      </c>
      <c r="O902" s="221">
        <v>69.8</v>
      </c>
      <c r="P902" s="221">
        <v>76.5</v>
      </c>
      <c r="Q902" s="221">
        <v>75.400000000000006</v>
      </c>
      <c r="R902" s="221">
        <v>68</v>
      </c>
      <c r="S902" s="221">
        <v>74.3</v>
      </c>
      <c r="T902" s="221">
        <v>73.9191</v>
      </c>
      <c r="U902" s="221">
        <v>69.86</v>
      </c>
      <c r="V902" s="221">
        <v>73.3</v>
      </c>
      <c r="W902" s="221">
        <v>67</v>
      </c>
      <c r="X902" s="221">
        <v>74.8</v>
      </c>
      <c r="Y902" s="218"/>
      <c r="Z902" s="219"/>
      <c r="AA902" s="219"/>
      <c r="AB902" s="219"/>
      <c r="AC902" s="219"/>
      <c r="AD902" s="219"/>
      <c r="AE902" s="219"/>
      <c r="AF902" s="219"/>
      <c r="AG902" s="219"/>
      <c r="AH902" s="219"/>
      <c r="AI902" s="219"/>
      <c r="AJ902" s="219"/>
      <c r="AK902" s="219"/>
      <c r="AL902" s="219"/>
      <c r="AM902" s="219"/>
      <c r="AN902" s="219"/>
      <c r="AO902" s="219"/>
      <c r="AP902" s="219"/>
      <c r="AQ902" s="219"/>
      <c r="AR902" s="219"/>
      <c r="AS902" s="219"/>
      <c r="AT902" s="219"/>
      <c r="AU902" s="219"/>
      <c r="AV902" s="219"/>
      <c r="AW902" s="219"/>
      <c r="AX902" s="219"/>
      <c r="AY902" s="219"/>
      <c r="AZ902" s="219"/>
      <c r="BA902" s="219"/>
      <c r="BB902" s="219"/>
      <c r="BC902" s="219"/>
      <c r="BD902" s="219"/>
      <c r="BE902" s="219"/>
      <c r="BF902" s="219"/>
      <c r="BG902" s="219"/>
      <c r="BH902" s="219"/>
      <c r="BI902" s="219"/>
      <c r="BJ902" s="219"/>
      <c r="BK902" s="219"/>
      <c r="BL902" s="219"/>
      <c r="BM902" s="220">
        <v>73.151325438596473</v>
      </c>
    </row>
    <row r="903" spans="1:65">
      <c r="A903" s="30"/>
      <c r="B903" s="19">
        <v>1</v>
      </c>
      <c r="C903" s="9">
        <v>5</v>
      </c>
      <c r="D903" s="222">
        <v>98</v>
      </c>
      <c r="E903" s="221">
        <v>71.7</v>
      </c>
      <c r="F903" s="221">
        <v>73.8</v>
      </c>
      <c r="G903" s="221">
        <v>74</v>
      </c>
      <c r="H903" s="221">
        <v>77.099999999999994</v>
      </c>
      <c r="I903" s="221">
        <v>79</v>
      </c>
      <c r="J903" s="221">
        <v>77.438999999999993</v>
      </c>
      <c r="K903" s="222">
        <v>66.3</v>
      </c>
      <c r="L903" s="221">
        <v>75</v>
      </c>
      <c r="M903" s="221">
        <v>72.77</v>
      </c>
      <c r="N903" s="221">
        <v>79.73</v>
      </c>
      <c r="O903" s="221">
        <v>72.2</v>
      </c>
      <c r="P903" s="221">
        <v>75</v>
      </c>
      <c r="Q903" s="221">
        <v>71.2</v>
      </c>
      <c r="R903" s="221">
        <v>68.7</v>
      </c>
      <c r="S903" s="221">
        <v>71.2</v>
      </c>
      <c r="T903" s="221">
        <v>73.639499999999998</v>
      </c>
      <c r="U903" s="221">
        <v>69.576999999999998</v>
      </c>
      <c r="V903" s="221">
        <v>73.599999999999994</v>
      </c>
      <c r="W903" s="221">
        <v>67.8</v>
      </c>
      <c r="X903" s="221">
        <v>70.900000000000006</v>
      </c>
      <c r="Y903" s="218"/>
      <c r="Z903" s="219"/>
      <c r="AA903" s="219"/>
      <c r="AB903" s="219"/>
      <c r="AC903" s="219"/>
      <c r="AD903" s="219"/>
      <c r="AE903" s="219"/>
      <c r="AF903" s="219"/>
      <c r="AG903" s="219"/>
      <c r="AH903" s="219"/>
      <c r="AI903" s="219"/>
      <c r="AJ903" s="219"/>
      <c r="AK903" s="219"/>
      <c r="AL903" s="219"/>
      <c r="AM903" s="219"/>
      <c r="AN903" s="219"/>
      <c r="AO903" s="219"/>
      <c r="AP903" s="219"/>
      <c r="AQ903" s="219"/>
      <c r="AR903" s="219"/>
      <c r="AS903" s="219"/>
      <c r="AT903" s="219"/>
      <c r="AU903" s="219"/>
      <c r="AV903" s="219"/>
      <c r="AW903" s="219"/>
      <c r="AX903" s="219"/>
      <c r="AY903" s="219"/>
      <c r="AZ903" s="219"/>
      <c r="BA903" s="219"/>
      <c r="BB903" s="219"/>
      <c r="BC903" s="219"/>
      <c r="BD903" s="219"/>
      <c r="BE903" s="219"/>
      <c r="BF903" s="219"/>
      <c r="BG903" s="219"/>
      <c r="BH903" s="219"/>
      <c r="BI903" s="219"/>
      <c r="BJ903" s="219"/>
      <c r="BK903" s="219"/>
      <c r="BL903" s="219"/>
      <c r="BM903" s="220">
        <v>108</v>
      </c>
    </row>
    <row r="904" spans="1:65">
      <c r="A904" s="30"/>
      <c r="B904" s="19">
        <v>1</v>
      </c>
      <c r="C904" s="9">
        <v>6</v>
      </c>
      <c r="D904" s="223">
        <v>91.4</v>
      </c>
      <c r="E904" s="221">
        <v>72.5</v>
      </c>
      <c r="F904" s="221">
        <v>75</v>
      </c>
      <c r="G904" s="221">
        <v>74.599999999999994</v>
      </c>
      <c r="H904" s="221">
        <v>75.7</v>
      </c>
      <c r="I904" s="221">
        <v>79</v>
      </c>
      <c r="J904" s="221">
        <v>76.471000000000004</v>
      </c>
      <c r="K904" s="222">
        <v>64.099999999999994</v>
      </c>
      <c r="L904" s="221">
        <v>72.8</v>
      </c>
      <c r="M904" s="221">
        <v>71.540000000000006</v>
      </c>
      <c r="N904" s="221">
        <v>76.930000000000007</v>
      </c>
      <c r="O904" s="221">
        <v>71.599999999999994</v>
      </c>
      <c r="P904" s="221">
        <v>73.599999999999994</v>
      </c>
      <c r="Q904" s="221">
        <v>72.7</v>
      </c>
      <c r="R904" s="221">
        <v>69.599999999999994</v>
      </c>
      <c r="S904" s="221">
        <v>72.5</v>
      </c>
      <c r="T904" s="221">
        <v>73.7</v>
      </c>
      <c r="U904" s="221">
        <v>69.352000000000004</v>
      </c>
      <c r="V904" s="221">
        <v>73</v>
      </c>
      <c r="W904" s="221">
        <v>69.8</v>
      </c>
      <c r="X904" s="221">
        <v>71</v>
      </c>
      <c r="Y904" s="218"/>
      <c r="Z904" s="219"/>
      <c r="AA904" s="219"/>
      <c r="AB904" s="219"/>
      <c r="AC904" s="219"/>
      <c r="AD904" s="219"/>
      <c r="AE904" s="219"/>
      <c r="AF904" s="219"/>
      <c r="AG904" s="219"/>
      <c r="AH904" s="219"/>
      <c r="AI904" s="219"/>
      <c r="AJ904" s="219"/>
      <c r="AK904" s="219"/>
      <c r="AL904" s="219"/>
      <c r="AM904" s="219"/>
      <c r="AN904" s="219"/>
      <c r="AO904" s="219"/>
      <c r="AP904" s="219"/>
      <c r="AQ904" s="219"/>
      <c r="AR904" s="219"/>
      <c r="AS904" s="219"/>
      <c r="AT904" s="219"/>
      <c r="AU904" s="219"/>
      <c r="AV904" s="219"/>
      <c r="AW904" s="219"/>
      <c r="AX904" s="219"/>
      <c r="AY904" s="219"/>
      <c r="AZ904" s="219"/>
      <c r="BA904" s="219"/>
      <c r="BB904" s="219"/>
      <c r="BC904" s="219"/>
      <c r="BD904" s="219"/>
      <c r="BE904" s="219"/>
      <c r="BF904" s="219"/>
      <c r="BG904" s="219"/>
      <c r="BH904" s="219"/>
      <c r="BI904" s="219"/>
      <c r="BJ904" s="219"/>
      <c r="BK904" s="219"/>
      <c r="BL904" s="219"/>
      <c r="BM904" s="224"/>
    </row>
    <row r="905" spans="1:65">
      <c r="A905" s="30"/>
      <c r="B905" s="20" t="s">
        <v>255</v>
      </c>
      <c r="C905" s="12"/>
      <c r="D905" s="225">
        <v>95.733333333333334</v>
      </c>
      <c r="E905" s="225">
        <v>70.983333333333334</v>
      </c>
      <c r="F905" s="225">
        <v>73.166666666666671</v>
      </c>
      <c r="G905" s="225">
        <v>73.966666666666654</v>
      </c>
      <c r="H905" s="225">
        <v>76.249999999999986</v>
      </c>
      <c r="I905" s="225">
        <v>77.5</v>
      </c>
      <c r="J905" s="225">
        <v>76.503249999999994</v>
      </c>
      <c r="K905" s="225">
        <v>64.949999999999989</v>
      </c>
      <c r="L905" s="225">
        <v>74.933333333333351</v>
      </c>
      <c r="M905" s="225">
        <v>71.974999999999994</v>
      </c>
      <c r="N905" s="225">
        <v>78.263333333333335</v>
      </c>
      <c r="O905" s="225">
        <v>71.449999999999989</v>
      </c>
      <c r="P905" s="225">
        <v>75.149999999999991</v>
      </c>
      <c r="Q905" s="225">
        <v>73.033333333333331</v>
      </c>
      <c r="R905" s="225">
        <v>68.933333333333323</v>
      </c>
      <c r="S905" s="225">
        <v>72.533333333333331</v>
      </c>
      <c r="T905" s="225">
        <v>73.656266666666667</v>
      </c>
      <c r="U905" s="225">
        <v>69.010666666666665</v>
      </c>
      <c r="V905" s="225">
        <v>73</v>
      </c>
      <c r="W905" s="225">
        <v>68.5</v>
      </c>
      <c r="X905" s="225">
        <v>71.066666666666663</v>
      </c>
      <c r="Y905" s="218"/>
      <c r="Z905" s="219"/>
      <c r="AA905" s="219"/>
      <c r="AB905" s="219"/>
      <c r="AC905" s="219"/>
      <c r="AD905" s="219"/>
      <c r="AE905" s="219"/>
      <c r="AF905" s="219"/>
      <c r="AG905" s="219"/>
      <c r="AH905" s="219"/>
      <c r="AI905" s="219"/>
      <c r="AJ905" s="219"/>
      <c r="AK905" s="219"/>
      <c r="AL905" s="219"/>
      <c r="AM905" s="219"/>
      <c r="AN905" s="219"/>
      <c r="AO905" s="219"/>
      <c r="AP905" s="219"/>
      <c r="AQ905" s="219"/>
      <c r="AR905" s="219"/>
      <c r="AS905" s="219"/>
      <c r="AT905" s="219"/>
      <c r="AU905" s="219"/>
      <c r="AV905" s="219"/>
      <c r="AW905" s="219"/>
      <c r="AX905" s="219"/>
      <c r="AY905" s="219"/>
      <c r="AZ905" s="219"/>
      <c r="BA905" s="219"/>
      <c r="BB905" s="219"/>
      <c r="BC905" s="219"/>
      <c r="BD905" s="219"/>
      <c r="BE905" s="219"/>
      <c r="BF905" s="219"/>
      <c r="BG905" s="219"/>
      <c r="BH905" s="219"/>
      <c r="BI905" s="219"/>
      <c r="BJ905" s="219"/>
      <c r="BK905" s="219"/>
      <c r="BL905" s="219"/>
      <c r="BM905" s="224"/>
    </row>
    <row r="906" spans="1:65">
      <c r="A906" s="30"/>
      <c r="B906" s="3" t="s">
        <v>256</v>
      </c>
      <c r="C906" s="29"/>
      <c r="D906" s="221">
        <v>96.75</v>
      </c>
      <c r="E906" s="221">
        <v>71.050000000000011</v>
      </c>
      <c r="F906" s="221">
        <v>73.099999999999994</v>
      </c>
      <c r="G906" s="221">
        <v>73.900000000000006</v>
      </c>
      <c r="H906" s="221">
        <v>76.099999999999994</v>
      </c>
      <c r="I906" s="221">
        <v>77</v>
      </c>
      <c r="J906" s="221">
        <v>76.922750000000008</v>
      </c>
      <c r="K906" s="221">
        <v>64.900000000000006</v>
      </c>
      <c r="L906" s="221">
        <v>74.7</v>
      </c>
      <c r="M906" s="221">
        <v>72.085000000000008</v>
      </c>
      <c r="N906" s="221">
        <v>78.240000000000009</v>
      </c>
      <c r="O906" s="221">
        <v>71.900000000000006</v>
      </c>
      <c r="P906" s="221">
        <v>74.650000000000006</v>
      </c>
      <c r="Q906" s="221">
        <v>72.900000000000006</v>
      </c>
      <c r="R906" s="221">
        <v>68.900000000000006</v>
      </c>
      <c r="S906" s="221">
        <v>72.349999999999994</v>
      </c>
      <c r="T906" s="221">
        <v>73.669749999999993</v>
      </c>
      <c r="U906" s="221">
        <v>68.962500000000006</v>
      </c>
      <c r="V906" s="221">
        <v>73</v>
      </c>
      <c r="W906" s="221">
        <v>68.599999999999994</v>
      </c>
      <c r="X906" s="221">
        <v>70.95</v>
      </c>
      <c r="Y906" s="218"/>
      <c r="Z906" s="219"/>
      <c r="AA906" s="219"/>
      <c r="AB906" s="219"/>
      <c r="AC906" s="219"/>
      <c r="AD906" s="219"/>
      <c r="AE906" s="219"/>
      <c r="AF906" s="219"/>
      <c r="AG906" s="219"/>
      <c r="AH906" s="219"/>
      <c r="AI906" s="219"/>
      <c r="AJ906" s="219"/>
      <c r="AK906" s="219"/>
      <c r="AL906" s="219"/>
      <c r="AM906" s="219"/>
      <c r="AN906" s="219"/>
      <c r="AO906" s="219"/>
      <c r="AP906" s="219"/>
      <c r="AQ906" s="219"/>
      <c r="AR906" s="219"/>
      <c r="AS906" s="219"/>
      <c r="AT906" s="219"/>
      <c r="AU906" s="219"/>
      <c r="AV906" s="219"/>
      <c r="AW906" s="219"/>
      <c r="AX906" s="219"/>
      <c r="AY906" s="219"/>
      <c r="AZ906" s="219"/>
      <c r="BA906" s="219"/>
      <c r="BB906" s="219"/>
      <c r="BC906" s="219"/>
      <c r="BD906" s="219"/>
      <c r="BE906" s="219"/>
      <c r="BF906" s="219"/>
      <c r="BG906" s="219"/>
      <c r="BH906" s="219"/>
      <c r="BI906" s="219"/>
      <c r="BJ906" s="219"/>
      <c r="BK906" s="219"/>
      <c r="BL906" s="219"/>
      <c r="BM906" s="224"/>
    </row>
    <row r="907" spans="1:65">
      <c r="A907" s="30"/>
      <c r="B907" s="3" t="s">
        <v>257</v>
      </c>
      <c r="C907" s="29"/>
      <c r="D907" s="212">
        <v>2.4130202375170118</v>
      </c>
      <c r="E907" s="212">
        <v>2.1027759430492545</v>
      </c>
      <c r="F907" s="212">
        <v>1.3094528119281983</v>
      </c>
      <c r="G907" s="212">
        <v>0.81158281565510249</v>
      </c>
      <c r="H907" s="212">
        <v>0.70922492905988355</v>
      </c>
      <c r="I907" s="212">
        <v>1.2247448713915889</v>
      </c>
      <c r="J907" s="212">
        <v>1.3123084526893847</v>
      </c>
      <c r="K907" s="212">
        <v>0.97519228873079467</v>
      </c>
      <c r="L907" s="212">
        <v>1.6560998359599788</v>
      </c>
      <c r="M907" s="212">
        <v>0.84516862222872158</v>
      </c>
      <c r="N907" s="212">
        <v>1.105724498537799</v>
      </c>
      <c r="O907" s="212">
        <v>2.1760055146988955</v>
      </c>
      <c r="P907" s="212">
        <v>1.5372052563011891</v>
      </c>
      <c r="Q907" s="212">
        <v>1.4908610487455458</v>
      </c>
      <c r="R907" s="212">
        <v>1.0366613075960069</v>
      </c>
      <c r="S907" s="212">
        <v>1.1518101695447331</v>
      </c>
      <c r="T907" s="212">
        <v>0.18177538520565997</v>
      </c>
      <c r="U907" s="212">
        <v>0.66642979125086255</v>
      </c>
      <c r="V907" s="212">
        <v>0.46904157598233992</v>
      </c>
      <c r="W907" s="212">
        <v>0.99398189118313396</v>
      </c>
      <c r="X907" s="212">
        <v>2.205145497845133</v>
      </c>
      <c r="Y907" s="209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  <c r="AJ907" s="210"/>
      <c r="AK907" s="210"/>
      <c r="AL907" s="210"/>
      <c r="AM907" s="210"/>
      <c r="AN907" s="210"/>
      <c r="AO907" s="210"/>
      <c r="AP907" s="210"/>
      <c r="AQ907" s="210"/>
      <c r="AR907" s="210"/>
      <c r="AS907" s="210"/>
      <c r="AT907" s="210"/>
      <c r="AU907" s="210"/>
      <c r="AV907" s="210"/>
      <c r="AW907" s="210"/>
      <c r="AX907" s="210"/>
      <c r="AY907" s="210"/>
      <c r="AZ907" s="210"/>
      <c r="BA907" s="210"/>
      <c r="BB907" s="210"/>
      <c r="BC907" s="210"/>
      <c r="BD907" s="210"/>
      <c r="BE907" s="210"/>
      <c r="BF907" s="210"/>
      <c r="BG907" s="210"/>
      <c r="BH907" s="210"/>
      <c r="BI907" s="210"/>
      <c r="BJ907" s="210"/>
      <c r="BK907" s="210"/>
      <c r="BL907" s="210"/>
      <c r="BM907" s="214"/>
    </row>
    <row r="908" spans="1:65">
      <c r="A908" s="30"/>
      <c r="B908" s="3" t="s">
        <v>86</v>
      </c>
      <c r="C908" s="29"/>
      <c r="D908" s="13">
        <v>2.5205643149550958E-2</v>
      </c>
      <c r="E908" s="13">
        <v>2.9623516455260689E-2</v>
      </c>
      <c r="F908" s="13">
        <v>1.7896849365761251E-2</v>
      </c>
      <c r="G908" s="13">
        <v>1.0972277814174439E-2</v>
      </c>
      <c r="H908" s="13">
        <v>9.3013105450476547E-3</v>
      </c>
      <c r="I908" s="13">
        <v>1.5803159630859213E-2</v>
      </c>
      <c r="J908" s="13">
        <v>1.7153630109693181E-2</v>
      </c>
      <c r="K908" s="13">
        <v>1.5014507909635025E-2</v>
      </c>
      <c r="L908" s="13">
        <v>2.2100976458540637E-2</v>
      </c>
      <c r="M908" s="13">
        <v>1.1742530353994049E-2</v>
      </c>
      <c r="N908" s="13">
        <v>1.4128257147295016E-2</v>
      </c>
      <c r="O908" s="13">
        <v>3.045494072356747E-2</v>
      </c>
      <c r="P908" s="13">
        <v>2.0455159764486884E-2</v>
      </c>
      <c r="Q908" s="13">
        <v>2.0413432890171782E-2</v>
      </c>
      <c r="R908" s="13">
        <v>1.5038606976731244E-2</v>
      </c>
      <c r="S908" s="13">
        <v>1.5879735793355696E-2</v>
      </c>
      <c r="T908" s="13">
        <v>2.4678875733451055E-3</v>
      </c>
      <c r="U908" s="13">
        <v>9.6569099161124255E-3</v>
      </c>
      <c r="V908" s="13">
        <v>6.4252270682512314E-3</v>
      </c>
      <c r="W908" s="13">
        <v>1.4510684542819475E-2</v>
      </c>
      <c r="X908" s="13">
        <v>3.1029251845850842E-2</v>
      </c>
      <c r="Y908" s="150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3" t="s">
        <v>258</v>
      </c>
      <c r="C909" s="29"/>
      <c r="D909" s="13">
        <v>0.30870264837090744</v>
      </c>
      <c r="E909" s="13">
        <v>-2.9637085757016957E-2</v>
      </c>
      <c r="F909" s="13">
        <v>2.0971907177647076E-4</v>
      </c>
      <c r="G909" s="13">
        <v>1.1145952902173795E-2</v>
      </c>
      <c r="H909" s="13">
        <v>4.2359786959766721E-2</v>
      </c>
      <c r="I909" s="13">
        <v>5.9447652319763122E-2</v>
      </c>
      <c r="J909" s="13">
        <v>4.5821788481702042E-2</v>
      </c>
      <c r="K909" s="13">
        <v>-0.11211451589459864</v>
      </c>
      <c r="L909" s="13">
        <v>2.4360568780571246E-2</v>
      </c>
      <c r="M909" s="13">
        <v>-1.6080712571420075E-2</v>
      </c>
      <c r="N909" s="13">
        <v>6.9882642099600822E-2</v>
      </c>
      <c r="O909" s="13">
        <v>-2.3257616022618555E-2</v>
      </c>
      <c r="P909" s="13">
        <v>2.7322465442970234E-2</v>
      </c>
      <c r="Q909" s="13">
        <v>-1.6129865666232313E-3</v>
      </c>
      <c r="R909" s="13">
        <v>-5.7661184947410793E-2</v>
      </c>
      <c r="S909" s="13">
        <v>-8.4481327106217252E-3</v>
      </c>
      <c r="T909" s="13">
        <v>6.9026941759797733E-3</v>
      </c>
      <c r="U909" s="13">
        <v>-5.6604015677138908E-2</v>
      </c>
      <c r="V909" s="13">
        <v>-2.0686629762231012E-3</v>
      </c>
      <c r="W909" s="13">
        <v>-6.3584978272209325E-2</v>
      </c>
      <c r="X909" s="13">
        <v>-2.8497894733017226E-2</v>
      </c>
      <c r="Y909" s="150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46" t="s">
        <v>259</v>
      </c>
      <c r="C910" s="47"/>
      <c r="D910" s="45">
        <v>7.47</v>
      </c>
      <c r="E910" s="45">
        <v>0.67</v>
      </c>
      <c r="F910" s="45">
        <v>0.04</v>
      </c>
      <c r="G910" s="45">
        <v>0.31</v>
      </c>
      <c r="H910" s="45">
        <v>1.06</v>
      </c>
      <c r="I910" s="45">
        <v>1.47</v>
      </c>
      <c r="J910" s="45">
        <v>1.1399999999999999</v>
      </c>
      <c r="K910" s="45">
        <v>2.66</v>
      </c>
      <c r="L910" s="45">
        <v>0.62</v>
      </c>
      <c r="M910" s="45">
        <v>0.35</v>
      </c>
      <c r="N910" s="45">
        <v>1.72</v>
      </c>
      <c r="O910" s="45">
        <v>0.52</v>
      </c>
      <c r="P910" s="45">
        <v>0.7</v>
      </c>
      <c r="Q910" s="45">
        <v>0</v>
      </c>
      <c r="R910" s="45">
        <v>1.35</v>
      </c>
      <c r="S910" s="45">
        <v>0.16</v>
      </c>
      <c r="T910" s="45">
        <v>0.2</v>
      </c>
      <c r="U910" s="45">
        <v>1.32</v>
      </c>
      <c r="V910" s="45">
        <v>0.01</v>
      </c>
      <c r="W910" s="45">
        <v>1.49</v>
      </c>
      <c r="X910" s="45">
        <v>0.65</v>
      </c>
      <c r="Y910" s="150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B911" s="3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BM911" s="55"/>
    </row>
    <row r="912" spans="1:65" ht="15">
      <c r="B912" s="8" t="s">
        <v>531</v>
      </c>
      <c r="BM912" s="28" t="s">
        <v>66</v>
      </c>
    </row>
    <row r="913" spans="1:65" ht="15">
      <c r="A913" s="25" t="s">
        <v>21</v>
      </c>
      <c r="B913" s="18" t="s">
        <v>108</v>
      </c>
      <c r="C913" s="15" t="s">
        <v>109</v>
      </c>
      <c r="D913" s="16" t="s">
        <v>225</v>
      </c>
      <c r="E913" s="17" t="s">
        <v>225</v>
      </c>
      <c r="F913" s="17" t="s">
        <v>225</v>
      </c>
      <c r="G913" s="17" t="s">
        <v>225</v>
      </c>
      <c r="H913" s="17" t="s">
        <v>225</v>
      </c>
      <c r="I913" s="17" t="s">
        <v>225</v>
      </c>
      <c r="J913" s="17" t="s">
        <v>225</v>
      </c>
      <c r="K913" s="17" t="s">
        <v>225</v>
      </c>
      <c r="L913" s="17" t="s">
        <v>225</v>
      </c>
      <c r="M913" s="17" t="s">
        <v>225</v>
      </c>
      <c r="N913" s="17" t="s">
        <v>225</v>
      </c>
      <c r="O913" s="17" t="s">
        <v>225</v>
      </c>
      <c r="P913" s="17" t="s">
        <v>225</v>
      </c>
      <c r="Q913" s="17" t="s">
        <v>225</v>
      </c>
      <c r="R913" s="17" t="s">
        <v>225</v>
      </c>
      <c r="S913" s="17" t="s">
        <v>225</v>
      </c>
      <c r="T913" s="150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1</v>
      </c>
    </row>
    <row r="914" spans="1:65">
      <c r="A914" s="30"/>
      <c r="B914" s="19" t="s">
        <v>226</v>
      </c>
      <c r="C914" s="9" t="s">
        <v>226</v>
      </c>
      <c r="D914" s="148" t="s">
        <v>228</v>
      </c>
      <c r="E914" s="149" t="s">
        <v>230</v>
      </c>
      <c r="F914" s="149" t="s">
        <v>231</v>
      </c>
      <c r="G914" s="149" t="s">
        <v>232</v>
      </c>
      <c r="H914" s="149" t="s">
        <v>235</v>
      </c>
      <c r="I914" s="149" t="s">
        <v>236</v>
      </c>
      <c r="J914" s="149" t="s">
        <v>237</v>
      </c>
      <c r="K914" s="149" t="s">
        <v>238</v>
      </c>
      <c r="L914" s="149" t="s">
        <v>239</v>
      </c>
      <c r="M914" s="149" t="s">
        <v>240</v>
      </c>
      <c r="N914" s="149" t="s">
        <v>241</v>
      </c>
      <c r="O914" s="149" t="s">
        <v>242</v>
      </c>
      <c r="P914" s="149" t="s">
        <v>243</v>
      </c>
      <c r="Q914" s="149" t="s">
        <v>244</v>
      </c>
      <c r="R914" s="149" t="s">
        <v>246</v>
      </c>
      <c r="S914" s="149" t="s">
        <v>247</v>
      </c>
      <c r="T914" s="150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 t="s">
        <v>3</v>
      </c>
    </row>
    <row r="915" spans="1:65">
      <c r="A915" s="30"/>
      <c r="B915" s="19"/>
      <c r="C915" s="9"/>
      <c r="D915" s="10" t="s">
        <v>262</v>
      </c>
      <c r="E915" s="11" t="s">
        <v>262</v>
      </c>
      <c r="F915" s="11" t="s">
        <v>262</v>
      </c>
      <c r="G915" s="11" t="s">
        <v>279</v>
      </c>
      <c r="H915" s="11" t="s">
        <v>279</v>
      </c>
      <c r="I915" s="11" t="s">
        <v>262</v>
      </c>
      <c r="J915" s="11" t="s">
        <v>262</v>
      </c>
      <c r="K915" s="11" t="s">
        <v>262</v>
      </c>
      <c r="L915" s="11" t="s">
        <v>262</v>
      </c>
      <c r="M915" s="11" t="s">
        <v>262</v>
      </c>
      <c r="N915" s="11" t="s">
        <v>279</v>
      </c>
      <c r="O915" s="11" t="s">
        <v>279</v>
      </c>
      <c r="P915" s="11" t="s">
        <v>262</v>
      </c>
      <c r="Q915" s="11" t="s">
        <v>278</v>
      </c>
      <c r="R915" s="11" t="s">
        <v>279</v>
      </c>
      <c r="S915" s="11" t="s">
        <v>262</v>
      </c>
      <c r="T915" s="150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3</v>
      </c>
    </row>
    <row r="916" spans="1:65">
      <c r="A916" s="30"/>
      <c r="B916" s="19"/>
      <c r="C916" s="9"/>
      <c r="D916" s="26" t="s">
        <v>280</v>
      </c>
      <c r="E916" s="26" t="s">
        <v>281</v>
      </c>
      <c r="F916" s="26" t="s">
        <v>281</v>
      </c>
      <c r="G916" s="26" t="s">
        <v>282</v>
      </c>
      <c r="H916" s="26" t="s">
        <v>283</v>
      </c>
      <c r="I916" s="26" t="s">
        <v>281</v>
      </c>
      <c r="J916" s="26" t="s">
        <v>282</v>
      </c>
      <c r="K916" s="26" t="s">
        <v>282</v>
      </c>
      <c r="L916" s="26" t="s">
        <v>283</v>
      </c>
      <c r="M916" s="26" t="s">
        <v>283</v>
      </c>
      <c r="N916" s="26" t="s">
        <v>282</v>
      </c>
      <c r="O916" s="26" t="s">
        <v>281</v>
      </c>
      <c r="P916" s="26" t="s">
        <v>281</v>
      </c>
      <c r="Q916" s="26" t="s">
        <v>281</v>
      </c>
      <c r="R916" s="26" t="s">
        <v>280</v>
      </c>
      <c r="S916" s="26" t="s">
        <v>281</v>
      </c>
      <c r="T916" s="150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3</v>
      </c>
    </row>
    <row r="917" spans="1:65">
      <c r="A917" s="30"/>
      <c r="B917" s="18">
        <v>1</v>
      </c>
      <c r="C917" s="14">
        <v>1</v>
      </c>
      <c r="D917" s="228" t="s">
        <v>297</v>
      </c>
      <c r="E917" s="228" t="s">
        <v>104</v>
      </c>
      <c r="F917" s="228" t="s">
        <v>104</v>
      </c>
      <c r="G917" s="228" t="s">
        <v>297</v>
      </c>
      <c r="H917" s="230" t="s">
        <v>298</v>
      </c>
      <c r="I917" s="228" t="s">
        <v>104</v>
      </c>
      <c r="J917" s="228" t="s">
        <v>104</v>
      </c>
      <c r="K917" s="228" t="s">
        <v>104</v>
      </c>
      <c r="L917" s="228" t="s">
        <v>297</v>
      </c>
      <c r="M917" s="228" t="s">
        <v>104</v>
      </c>
      <c r="N917" s="228" t="s">
        <v>297</v>
      </c>
      <c r="O917" s="228" t="s">
        <v>297</v>
      </c>
      <c r="P917" s="228" t="s">
        <v>104</v>
      </c>
      <c r="Q917" s="230" t="s">
        <v>102</v>
      </c>
      <c r="R917" s="228" t="s">
        <v>297</v>
      </c>
      <c r="S917" s="228">
        <v>0.01</v>
      </c>
      <c r="T917" s="205"/>
      <c r="U917" s="206"/>
      <c r="V917" s="206"/>
      <c r="W917" s="206"/>
      <c r="X917" s="206"/>
      <c r="Y917" s="206"/>
      <c r="Z917" s="206"/>
      <c r="AA917" s="206"/>
      <c r="AB917" s="206"/>
      <c r="AC917" s="206"/>
      <c r="AD917" s="206"/>
      <c r="AE917" s="206"/>
      <c r="AF917" s="206"/>
      <c r="AG917" s="206"/>
      <c r="AH917" s="206"/>
      <c r="AI917" s="206"/>
      <c r="AJ917" s="206"/>
      <c r="AK917" s="206"/>
      <c r="AL917" s="206"/>
      <c r="AM917" s="206"/>
      <c r="AN917" s="206"/>
      <c r="AO917" s="206"/>
      <c r="AP917" s="206"/>
      <c r="AQ917" s="206"/>
      <c r="AR917" s="206"/>
      <c r="AS917" s="206"/>
      <c r="AT917" s="206"/>
      <c r="AU917" s="206"/>
      <c r="AV917" s="206"/>
      <c r="AW917" s="206"/>
      <c r="AX917" s="206"/>
      <c r="AY917" s="206"/>
      <c r="AZ917" s="206"/>
      <c r="BA917" s="206"/>
      <c r="BB917" s="206"/>
      <c r="BC917" s="206"/>
      <c r="BD917" s="206"/>
      <c r="BE917" s="206"/>
      <c r="BF917" s="206"/>
      <c r="BG917" s="206"/>
      <c r="BH917" s="206"/>
      <c r="BI917" s="206"/>
      <c r="BJ917" s="206"/>
      <c r="BK917" s="206"/>
      <c r="BL917" s="206"/>
      <c r="BM917" s="231">
        <v>1</v>
      </c>
    </row>
    <row r="918" spans="1:65">
      <c r="A918" s="30"/>
      <c r="B918" s="19">
        <v>1</v>
      </c>
      <c r="C918" s="9">
        <v>2</v>
      </c>
      <c r="D918" s="24" t="s">
        <v>297</v>
      </c>
      <c r="E918" s="24" t="s">
        <v>104</v>
      </c>
      <c r="F918" s="24">
        <v>0.01</v>
      </c>
      <c r="G918" s="24" t="s">
        <v>297</v>
      </c>
      <c r="H918" s="232" t="s">
        <v>298</v>
      </c>
      <c r="I918" s="24">
        <v>0.01</v>
      </c>
      <c r="J918" s="24" t="s">
        <v>104</v>
      </c>
      <c r="K918" s="24" t="s">
        <v>104</v>
      </c>
      <c r="L918" s="24" t="s">
        <v>297</v>
      </c>
      <c r="M918" s="24" t="s">
        <v>104</v>
      </c>
      <c r="N918" s="24" t="s">
        <v>297</v>
      </c>
      <c r="O918" s="24" t="s">
        <v>297</v>
      </c>
      <c r="P918" s="24" t="s">
        <v>104</v>
      </c>
      <c r="Q918" s="232" t="s">
        <v>102</v>
      </c>
      <c r="R918" s="24" t="s">
        <v>297</v>
      </c>
      <c r="S918" s="24">
        <v>0.01</v>
      </c>
      <c r="T918" s="205"/>
      <c r="U918" s="206"/>
      <c r="V918" s="206"/>
      <c r="W918" s="206"/>
      <c r="X918" s="206"/>
      <c r="Y918" s="206"/>
      <c r="Z918" s="206"/>
      <c r="AA918" s="206"/>
      <c r="AB918" s="206"/>
      <c r="AC918" s="206"/>
      <c r="AD918" s="206"/>
      <c r="AE918" s="206"/>
      <c r="AF918" s="206"/>
      <c r="AG918" s="206"/>
      <c r="AH918" s="206"/>
      <c r="AI918" s="206"/>
      <c r="AJ918" s="206"/>
      <c r="AK918" s="206"/>
      <c r="AL918" s="206"/>
      <c r="AM918" s="206"/>
      <c r="AN918" s="206"/>
      <c r="AO918" s="206"/>
      <c r="AP918" s="206"/>
      <c r="AQ918" s="206"/>
      <c r="AR918" s="206"/>
      <c r="AS918" s="206"/>
      <c r="AT918" s="206"/>
      <c r="AU918" s="206"/>
      <c r="AV918" s="206"/>
      <c r="AW918" s="206"/>
      <c r="AX918" s="206"/>
      <c r="AY918" s="206"/>
      <c r="AZ918" s="206"/>
      <c r="BA918" s="206"/>
      <c r="BB918" s="206"/>
      <c r="BC918" s="206"/>
      <c r="BD918" s="206"/>
      <c r="BE918" s="206"/>
      <c r="BF918" s="206"/>
      <c r="BG918" s="206"/>
      <c r="BH918" s="206"/>
      <c r="BI918" s="206"/>
      <c r="BJ918" s="206"/>
      <c r="BK918" s="206"/>
      <c r="BL918" s="206"/>
      <c r="BM918" s="231">
        <v>21</v>
      </c>
    </row>
    <row r="919" spans="1:65">
      <c r="A919" s="30"/>
      <c r="B919" s="19">
        <v>1</v>
      </c>
      <c r="C919" s="9">
        <v>3</v>
      </c>
      <c r="D919" s="24" t="s">
        <v>297</v>
      </c>
      <c r="E919" s="24" t="s">
        <v>104</v>
      </c>
      <c r="F919" s="24" t="s">
        <v>104</v>
      </c>
      <c r="G919" s="24" t="s">
        <v>297</v>
      </c>
      <c r="H919" s="232" t="s">
        <v>298</v>
      </c>
      <c r="I919" s="24" t="s">
        <v>104</v>
      </c>
      <c r="J919" s="24" t="s">
        <v>104</v>
      </c>
      <c r="K919" s="24" t="s">
        <v>104</v>
      </c>
      <c r="L919" s="24" t="s">
        <v>297</v>
      </c>
      <c r="M919" s="24" t="s">
        <v>104</v>
      </c>
      <c r="N919" s="24" t="s">
        <v>297</v>
      </c>
      <c r="O919" s="24" t="s">
        <v>297</v>
      </c>
      <c r="P919" s="24" t="s">
        <v>104</v>
      </c>
      <c r="Q919" s="232" t="s">
        <v>102</v>
      </c>
      <c r="R919" s="24" t="s">
        <v>297</v>
      </c>
      <c r="S919" s="24">
        <v>0.01</v>
      </c>
      <c r="T919" s="205"/>
      <c r="U919" s="206"/>
      <c r="V919" s="206"/>
      <c r="W919" s="206"/>
      <c r="X919" s="206"/>
      <c r="Y919" s="206"/>
      <c r="Z919" s="206"/>
      <c r="AA919" s="206"/>
      <c r="AB919" s="206"/>
      <c r="AC919" s="206"/>
      <c r="AD919" s="206"/>
      <c r="AE919" s="206"/>
      <c r="AF919" s="206"/>
      <c r="AG919" s="206"/>
      <c r="AH919" s="206"/>
      <c r="AI919" s="206"/>
      <c r="AJ919" s="206"/>
      <c r="AK919" s="206"/>
      <c r="AL919" s="206"/>
      <c r="AM919" s="206"/>
      <c r="AN919" s="206"/>
      <c r="AO919" s="206"/>
      <c r="AP919" s="206"/>
      <c r="AQ919" s="206"/>
      <c r="AR919" s="206"/>
      <c r="AS919" s="206"/>
      <c r="AT919" s="206"/>
      <c r="AU919" s="206"/>
      <c r="AV919" s="206"/>
      <c r="AW919" s="206"/>
      <c r="AX919" s="206"/>
      <c r="AY919" s="206"/>
      <c r="AZ919" s="206"/>
      <c r="BA919" s="206"/>
      <c r="BB919" s="206"/>
      <c r="BC919" s="206"/>
      <c r="BD919" s="206"/>
      <c r="BE919" s="206"/>
      <c r="BF919" s="206"/>
      <c r="BG919" s="206"/>
      <c r="BH919" s="206"/>
      <c r="BI919" s="206"/>
      <c r="BJ919" s="206"/>
      <c r="BK919" s="206"/>
      <c r="BL919" s="206"/>
      <c r="BM919" s="231">
        <v>16</v>
      </c>
    </row>
    <row r="920" spans="1:65">
      <c r="A920" s="30"/>
      <c r="B920" s="19">
        <v>1</v>
      </c>
      <c r="C920" s="9">
        <v>4</v>
      </c>
      <c r="D920" s="24" t="s">
        <v>297</v>
      </c>
      <c r="E920" s="24" t="s">
        <v>104</v>
      </c>
      <c r="F920" s="24" t="s">
        <v>104</v>
      </c>
      <c r="G920" s="24" t="s">
        <v>297</v>
      </c>
      <c r="H920" s="232" t="s">
        <v>298</v>
      </c>
      <c r="I920" s="24" t="s">
        <v>104</v>
      </c>
      <c r="J920" s="24" t="s">
        <v>104</v>
      </c>
      <c r="K920" s="24" t="s">
        <v>104</v>
      </c>
      <c r="L920" s="24" t="s">
        <v>297</v>
      </c>
      <c r="M920" s="24" t="s">
        <v>104</v>
      </c>
      <c r="N920" s="24" t="s">
        <v>297</v>
      </c>
      <c r="O920" s="24" t="s">
        <v>297</v>
      </c>
      <c r="P920" s="24" t="s">
        <v>104</v>
      </c>
      <c r="Q920" s="232" t="s">
        <v>102</v>
      </c>
      <c r="R920" s="24" t="s">
        <v>297</v>
      </c>
      <c r="S920" s="24" t="s">
        <v>104</v>
      </c>
      <c r="T920" s="205"/>
      <c r="U920" s="206"/>
      <c r="V920" s="206"/>
      <c r="W920" s="206"/>
      <c r="X920" s="206"/>
      <c r="Y920" s="206"/>
      <c r="Z920" s="206"/>
      <c r="AA920" s="206"/>
      <c r="AB920" s="206"/>
      <c r="AC920" s="206"/>
      <c r="AD920" s="206"/>
      <c r="AE920" s="206"/>
      <c r="AF920" s="206"/>
      <c r="AG920" s="206"/>
      <c r="AH920" s="206"/>
      <c r="AI920" s="206"/>
      <c r="AJ920" s="206"/>
      <c r="AK920" s="206"/>
      <c r="AL920" s="206"/>
      <c r="AM920" s="206"/>
      <c r="AN920" s="206"/>
      <c r="AO920" s="206"/>
      <c r="AP920" s="206"/>
      <c r="AQ920" s="206"/>
      <c r="AR920" s="206"/>
      <c r="AS920" s="206"/>
      <c r="AT920" s="206"/>
      <c r="AU920" s="206"/>
      <c r="AV920" s="206"/>
      <c r="AW920" s="206"/>
      <c r="AX920" s="206"/>
      <c r="AY920" s="206"/>
      <c r="AZ920" s="206"/>
      <c r="BA920" s="206"/>
      <c r="BB920" s="206"/>
      <c r="BC920" s="206"/>
      <c r="BD920" s="206"/>
      <c r="BE920" s="206"/>
      <c r="BF920" s="206"/>
      <c r="BG920" s="206"/>
      <c r="BH920" s="206"/>
      <c r="BI920" s="206"/>
      <c r="BJ920" s="206"/>
      <c r="BK920" s="206"/>
      <c r="BL920" s="206"/>
      <c r="BM920" s="231" t="s">
        <v>104</v>
      </c>
    </row>
    <row r="921" spans="1:65">
      <c r="A921" s="30"/>
      <c r="B921" s="19">
        <v>1</v>
      </c>
      <c r="C921" s="9">
        <v>5</v>
      </c>
      <c r="D921" s="24" t="s">
        <v>297</v>
      </c>
      <c r="E921" s="24" t="s">
        <v>104</v>
      </c>
      <c r="F921" s="24" t="s">
        <v>104</v>
      </c>
      <c r="G921" s="24" t="s">
        <v>297</v>
      </c>
      <c r="H921" s="232" t="s">
        <v>298</v>
      </c>
      <c r="I921" s="24" t="s">
        <v>104</v>
      </c>
      <c r="J921" s="24" t="s">
        <v>104</v>
      </c>
      <c r="K921" s="24" t="s">
        <v>104</v>
      </c>
      <c r="L921" s="24" t="s">
        <v>297</v>
      </c>
      <c r="M921" s="24" t="s">
        <v>104</v>
      </c>
      <c r="N921" s="24" t="s">
        <v>297</v>
      </c>
      <c r="O921" s="24" t="s">
        <v>297</v>
      </c>
      <c r="P921" s="24" t="s">
        <v>104</v>
      </c>
      <c r="Q921" s="232" t="s">
        <v>102</v>
      </c>
      <c r="R921" s="24" t="s">
        <v>297</v>
      </c>
      <c r="S921" s="24" t="s">
        <v>104</v>
      </c>
      <c r="T921" s="205"/>
      <c r="U921" s="206"/>
      <c r="V921" s="206"/>
      <c r="W921" s="206"/>
      <c r="X921" s="206"/>
      <c r="Y921" s="206"/>
      <c r="Z921" s="206"/>
      <c r="AA921" s="206"/>
      <c r="AB921" s="206"/>
      <c r="AC921" s="206"/>
      <c r="AD921" s="206"/>
      <c r="AE921" s="206"/>
      <c r="AF921" s="206"/>
      <c r="AG921" s="206"/>
      <c r="AH921" s="206"/>
      <c r="AI921" s="206"/>
      <c r="AJ921" s="206"/>
      <c r="AK921" s="206"/>
      <c r="AL921" s="206"/>
      <c r="AM921" s="206"/>
      <c r="AN921" s="206"/>
      <c r="AO921" s="206"/>
      <c r="AP921" s="206"/>
      <c r="AQ921" s="206"/>
      <c r="AR921" s="206"/>
      <c r="AS921" s="206"/>
      <c r="AT921" s="206"/>
      <c r="AU921" s="206"/>
      <c r="AV921" s="206"/>
      <c r="AW921" s="206"/>
      <c r="AX921" s="206"/>
      <c r="AY921" s="206"/>
      <c r="AZ921" s="206"/>
      <c r="BA921" s="206"/>
      <c r="BB921" s="206"/>
      <c r="BC921" s="206"/>
      <c r="BD921" s="206"/>
      <c r="BE921" s="206"/>
      <c r="BF921" s="206"/>
      <c r="BG921" s="206"/>
      <c r="BH921" s="206"/>
      <c r="BI921" s="206"/>
      <c r="BJ921" s="206"/>
      <c r="BK921" s="206"/>
      <c r="BL921" s="206"/>
      <c r="BM921" s="231">
        <v>109</v>
      </c>
    </row>
    <row r="922" spans="1:65">
      <c r="A922" s="30"/>
      <c r="B922" s="19">
        <v>1</v>
      </c>
      <c r="C922" s="9">
        <v>6</v>
      </c>
      <c r="D922" s="24" t="s">
        <v>297</v>
      </c>
      <c r="E922" s="24" t="s">
        <v>104</v>
      </c>
      <c r="F922" s="24">
        <v>0.01</v>
      </c>
      <c r="G922" s="24" t="s">
        <v>297</v>
      </c>
      <c r="H922" s="232" t="s">
        <v>298</v>
      </c>
      <c r="I922" s="24" t="s">
        <v>104</v>
      </c>
      <c r="J922" s="24" t="s">
        <v>104</v>
      </c>
      <c r="K922" s="24" t="s">
        <v>104</v>
      </c>
      <c r="L922" s="24" t="s">
        <v>297</v>
      </c>
      <c r="M922" s="24" t="s">
        <v>104</v>
      </c>
      <c r="N922" s="24" t="s">
        <v>297</v>
      </c>
      <c r="O922" s="24" t="s">
        <v>297</v>
      </c>
      <c r="P922" s="24" t="s">
        <v>104</v>
      </c>
      <c r="Q922" s="232" t="s">
        <v>102</v>
      </c>
      <c r="R922" s="24" t="s">
        <v>297</v>
      </c>
      <c r="S922" s="24">
        <v>0.01</v>
      </c>
      <c r="T922" s="205"/>
      <c r="U922" s="206"/>
      <c r="V922" s="206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  <c r="AM922" s="206"/>
      <c r="AN922" s="206"/>
      <c r="AO922" s="206"/>
      <c r="AP922" s="206"/>
      <c r="AQ922" s="206"/>
      <c r="AR922" s="206"/>
      <c r="AS922" s="206"/>
      <c r="AT922" s="206"/>
      <c r="AU922" s="206"/>
      <c r="AV922" s="206"/>
      <c r="AW922" s="206"/>
      <c r="AX922" s="206"/>
      <c r="AY922" s="206"/>
      <c r="AZ922" s="206"/>
      <c r="BA922" s="206"/>
      <c r="BB922" s="206"/>
      <c r="BC922" s="206"/>
      <c r="BD922" s="206"/>
      <c r="BE922" s="206"/>
      <c r="BF922" s="206"/>
      <c r="BG922" s="206"/>
      <c r="BH922" s="206"/>
      <c r="BI922" s="206"/>
      <c r="BJ922" s="206"/>
      <c r="BK922" s="206"/>
      <c r="BL922" s="206"/>
      <c r="BM922" s="56"/>
    </row>
    <row r="923" spans="1:65">
      <c r="A923" s="30"/>
      <c r="B923" s="20" t="s">
        <v>255</v>
      </c>
      <c r="C923" s="12"/>
      <c r="D923" s="233" t="s">
        <v>610</v>
      </c>
      <c r="E923" s="233" t="s">
        <v>610</v>
      </c>
      <c r="F923" s="233">
        <v>0.01</v>
      </c>
      <c r="G923" s="233" t="s">
        <v>610</v>
      </c>
      <c r="H923" s="233" t="s">
        <v>610</v>
      </c>
      <c r="I923" s="233">
        <v>0.01</v>
      </c>
      <c r="J923" s="233" t="s">
        <v>610</v>
      </c>
      <c r="K923" s="233" t="s">
        <v>610</v>
      </c>
      <c r="L923" s="233" t="s">
        <v>610</v>
      </c>
      <c r="M923" s="233" t="s">
        <v>610</v>
      </c>
      <c r="N923" s="233" t="s">
        <v>610</v>
      </c>
      <c r="O923" s="233" t="s">
        <v>610</v>
      </c>
      <c r="P923" s="233" t="s">
        <v>610</v>
      </c>
      <c r="Q923" s="233" t="s">
        <v>610</v>
      </c>
      <c r="R923" s="233" t="s">
        <v>610</v>
      </c>
      <c r="S923" s="233">
        <v>0.01</v>
      </c>
      <c r="T923" s="205"/>
      <c r="U923" s="206"/>
      <c r="V923" s="206"/>
      <c r="W923" s="206"/>
      <c r="X923" s="206"/>
      <c r="Y923" s="206"/>
      <c r="Z923" s="206"/>
      <c r="AA923" s="206"/>
      <c r="AB923" s="206"/>
      <c r="AC923" s="206"/>
      <c r="AD923" s="206"/>
      <c r="AE923" s="206"/>
      <c r="AF923" s="206"/>
      <c r="AG923" s="206"/>
      <c r="AH923" s="206"/>
      <c r="AI923" s="206"/>
      <c r="AJ923" s="206"/>
      <c r="AK923" s="206"/>
      <c r="AL923" s="206"/>
      <c r="AM923" s="206"/>
      <c r="AN923" s="206"/>
      <c r="AO923" s="206"/>
      <c r="AP923" s="206"/>
      <c r="AQ923" s="206"/>
      <c r="AR923" s="206"/>
      <c r="AS923" s="206"/>
      <c r="AT923" s="206"/>
      <c r="AU923" s="206"/>
      <c r="AV923" s="206"/>
      <c r="AW923" s="206"/>
      <c r="AX923" s="206"/>
      <c r="AY923" s="206"/>
      <c r="AZ923" s="206"/>
      <c r="BA923" s="206"/>
      <c r="BB923" s="206"/>
      <c r="BC923" s="206"/>
      <c r="BD923" s="206"/>
      <c r="BE923" s="206"/>
      <c r="BF923" s="206"/>
      <c r="BG923" s="206"/>
      <c r="BH923" s="206"/>
      <c r="BI923" s="206"/>
      <c r="BJ923" s="206"/>
      <c r="BK923" s="206"/>
      <c r="BL923" s="206"/>
      <c r="BM923" s="56"/>
    </row>
    <row r="924" spans="1:65">
      <c r="A924" s="30"/>
      <c r="B924" s="3" t="s">
        <v>256</v>
      </c>
      <c r="C924" s="29"/>
      <c r="D924" s="24" t="s">
        <v>610</v>
      </c>
      <c r="E924" s="24" t="s">
        <v>610</v>
      </c>
      <c r="F924" s="24">
        <v>0.01</v>
      </c>
      <c r="G924" s="24" t="s">
        <v>610</v>
      </c>
      <c r="H924" s="24" t="s">
        <v>610</v>
      </c>
      <c r="I924" s="24">
        <v>0.01</v>
      </c>
      <c r="J924" s="24" t="s">
        <v>610</v>
      </c>
      <c r="K924" s="24" t="s">
        <v>610</v>
      </c>
      <c r="L924" s="24" t="s">
        <v>610</v>
      </c>
      <c r="M924" s="24" t="s">
        <v>610</v>
      </c>
      <c r="N924" s="24" t="s">
        <v>610</v>
      </c>
      <c r="O924" s="24" t="s">
        <v>610</v>
      </c>
      <c r="P924" s="24" t="s">
        <v>610</v>
      </c>
      <c r="Q924" s="24" t="s">
        <v>610</v>
      </c>
      <c r="R924" s="24" t="s">
        <v>610</v>
      </c>
      <c r="S924" s="24">
        <v>0.01</v>
      </c>
      <c r="T924" s="205"/>
      <c r="U924" s="206"/>
      <c r="V924" s="206"/>
      <c r="W924" s="206"/>
      <c r="X924" s="206"/>
      <c r="Y924" s="206"/>
      <c r="Z924" s="206"/>
      <c r="AA924" s="206"/>
      <c r="AB924" s="206"/>
      <c r="AC924" s="206"/>
      <c r="AD924" s="206"/>
      <c r="AE924" s="206"/>
      <c r="AF924" s="206"/>
      <c r="AG924" s="206"/>
      <c r="AH924" s="206"/>
      <c r="AI924" s="206"/>
      <c r="AJ924" s="206"/>
      <c r="AK924" s="206"/>
      <c r="AL924" s="206"/>
      <c r="AM924" s="206"/>
      <c r="AN924" s="206"/>
      <c r="AO924" s="206"/>
      <c r="AP924" s="206"/>
      <c r="AQ924" s="206"/>
      <c r="AR924" s="206"/>
      <c r="AS924" s="206"/>
      <c r="AT924" s="206"/>
      <c r="AU924" s="206"/>
      <c r="AV924" s="206"/>
      <c r="AW924" s="206"/>
      <c r="AX924" s="206"/>
      <c r="AY924" s="206"/>
      <c r="AZ924" s="206"/>
      <c r="BA924" s="206"/>
      <c r="BB924" s="206"/>
      <c r="BC924" s="206"/>
      <c r="BD924" s="206"/>
      <c r="BE924" s="206"/>
      <c r="BF924" s="206"/>
      <c r="BG924" s="206"/>
      <c r="BH924" s="206"/>
      <c r="BI924" s="206"/>
      <c r="BJ924" s="206"/>
      <c r="BK924" s="206"/>
      <c r="BL924" s="206"/>
      <c r="BM924" s="56"/>
    </row>
    <row r="925" spans="1:65">
      <c r="A925" s="30"/>
      <c r="B925" s="3" t="s">
        <v>257</v>
      </c>
      <c r="C925" s="29"/>
      <c r="D925" s="24" t="s">
        <v>610</v>
      </c>
      <c r="E925" s="24" t="s">
        <v>610</v>
      </c>
      <c r="F925" s="24">
        <v>0</v>
      </c>
      <c r="G925" s="24" t="s">
        <v>610</v>
      </c>
      <c r="H925" s="24" t="s">
        <v>610</v>
      </c>
      <c r="I925" s="24" t="s">
        <v>610</v>
      </c>
      <c r="J925" s="24" t="s">
        <v>610</v>
      </c>
      <c r="K925" s="24" t="s">
        <v>610</v>
      </c>
      <c r="L925" s="24" t="s">
        <v>610</v>
      </c>
      <c r="M925" s="24" t="s">
        <v>610</v>
      </c>
      <c r="N925" s="24" t="s">
        <v>610</v>
      </c>
      <c r="O925" s="24" t="s">
        <v>610</v>
      </c>
      <c r="P925" s="24" t="s">
        <v>610</v>
      </c>
      <c r="Q925" s="24" t="s">
        <v>610</v>
      </c>
      <c r="R925" s="24" t="s">
        <v>610</v>
      </c>
      <c r="S925" s="24">
        <v>0</v>
      </c>
      <c r="T925" s="205"/>
      <c r="U925" s="206"/>
      <c r="V925" s="206"/>
      <c r="W925" s="206"/>
      <c r="X925" s="206"/>
      <c r="Y925" s="206"/>
      <c r="Z925" s="206"/>
      <c r="AA925" s="206"/>
      <c r="AB925" s="206"/>
      <c r="AC925" s="206"/>
      <c r="AD925" s="206"/>
      <c r="AE925" s="206"/>
      <c r="AF925" s="206"/>
      <c r="AG925" s="206"/>
      <c r="AH925" s="206"/>
      <c r="AI925" s="206"/>
      <c r="AJ925" s="206"/>
      <c r="AK925" s="206"/>
      <c r="AL925" s="206"/>
      <c r="AM925" s="206"/>
      <c r="AN925" s="206"/>
      <c r="AO925" s="206"/>
      <c r="AP925" s="206"/>
      <c r="AQ925" s="206"/>
      <c r="AR925" s="206"/>
      <c r="AS925" s="206"/>
      <c r="AT925" s="206"/>
      <c r="AU925" s="206"/>
      <c r="AV925" s="206"/>
      <c r="AW925" s="206"/>
      <c r="AX925" s="206"/>
      <c r="AY925" s="206"/>
      <c r="AZ925" s="206"/>
      <c r="BA925" s="206"/>
      <c r="BB925" s="206"/>
      <c r="BC925" s="206"/>
      <c r="BD925" s="206"/>
      <c r="BE925" s="206"/>
      <c r="BF925" s="206"/>
      <c r="BG925" s="206"/>
      <c r="BH925" s="206"/>
      <c r="BI925" s="206"/>
      <c r="BJ925" s="206"/>
      <c r="BK925" s="206"/>
      <c r="BL925" s="206"/>
      <c r="BM925" s="56"/>
    </row>
    <row r="926" spans="1:65">
      <c r="A926" s="30"/>
      <c r="B926" s="3" t="s">
        <v>86</v>
      </c>
      <c r="C926" s="29"/>
      <c r="D926" s="13" t="s">
        <v>610</v>
      </c>
      <c r="E926" s="13" t="s">
        <v>610</v>
      </c>
      <c r="F926" s="13">
        <v>0</v>
      </c>
      <c r="G926" s="13" t="s">
        <v>610</v>
      </c>
      <c r="H926" s="13" t="s">
        <v>610</v>
      </c>
      <c r="I926" s="13" t="s">
        <v>610</v>
      </c>
      <c r="J926" s="13" t="s">
        <v>610</v>
      </c>
      <c r="K926" s="13" t="s">
        <v>610</v>
      </c>
      <c r="L926" s="13" t="s">
        <v>610</v>
      </c>
      <c r="M926" s="13" t="s">
        <v>610</v>
      </c>
      <c r="N926" s="13" t="s">
        <v>610</v>
      </c>
      <c r="O926" s="13" t="s">
        <v>610</v>
      </c>
      <c r="P926" s="13" t="s">
        <v>610</v>
      </c>
      <c r="Q926" s="13" t="s">
        <v>610</v>
      </c>
      <c r="R926" s="13" t="s">
        <v>610</v>
      </c>
      <c r="S926" s="13">
        <v>0</v>
      </c>
      <c r="T926" s="150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A927" s="30"/>
      <c r="B927" s="3" t="s">
        <v>258</v>
      </c>
      <c r="C927" s="29"/>
      <c r="D927" s="13" t="s">
        <v>610</v>
      </c>
      <c r="E927" s="13" t="s">
        <v>610</v>
      </c>
      <c r="F927" s="13" t="s">
        <v>610</v>
      </c>
      <c r="G927" s="13" t="s">
        <v>610</v>
      </c>
      <c r="H927" s="13" t="s">
        <v>610</v>
      </c>
      <c r="I927" s="13" t="s">
        <v>610</v>
      </c>
      <c r="J927" s="13" t="s">
        <v>610</v>
      </c>
      <c r="K927" s="13" t="s">
        <v>610</v>
      </c>
      <c r="L927" s="13" t="s">
        <v>610</v>
      </c>
      <c r="M927" s="13" t="s">
        <v>610</v>
      </c>
      <c r="N927" s="13" t="s">
        <v>610</v>
      </c>
      <c r="O927" s="13" t="s">
        <v>610</v>
      </c>
      <c r="P927" s="13" t="s">
        <v>610</v>
      </c>
      <c r="Q927" s="13" t="s">
        <v>610</v>
      </c>
      <c r="R927" s="13" t="s">
        <v>610</v>
      </c>
      <c r="S927" s="13" t="s">
        <v>610</v>
      </c>
      <c r="T927" s="150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46" t="s">
        <v>259</v>
      </c>
      <c r="C928" s="47"/>
      <c r="D928" s="45">
        <v>0.54</v>
      </c>
      <c r="E928" s="45">
        <v>0.76</v>
      </c>
      <c r="F928" s="45">
        <v>0.65</v>
      </c>
      <c r="G928" s="45">
        <v>0.54</v>
      </c>
      <c r="H928" s="45">
        <v>8.6300000000000008</v>
      </c>
      <c r="I928" s="45">
        <v>0.7</v>
      </c>
      <c r="J928" s="45">
        <v>0.76</v>
      </c>
      <c r="K928" s="45">
        <v>0.76</v>
      </c>
      <c r="L928" s="45">
        <v>0.54</v>
      </c>
      <c r="M928" s="45">
        <v>0.76</v>
      </c>
      <c r="N928" s="45">
        <v>0.54</v>
      </c>
      <c r="O928" s="45">
        <v>0.54</v>
      </c>
      <c r="P928" s="45">
        <v>0.76</v>
      </c>
      <c r="Q928" s="45">
        <v>160.76</v>
      </c>
      <c r="R928" s="45">
        <v>0.54</v>
      </c>
      <c r="S928" s="45">
        <v>0.54</v>
      </c>
      <c r="T928" s="150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B929" s="3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BM929" s="55"/>
    </row>
    <row r="930" spans="1:65" ht="15">
      <c r="B930" s="8" t="s">
        <v>532</v>
      </c>
      <c r="BM930" s="28" t="s">
        <v>66</v>
      </c>
    </row>
    <row r="931" spans="1:65" ht="15">
      <c r="A931" s="25" t="s">
        <v>24</v>
      </c>
      <c r="B931" s="18" t="s">
        <v>108</v>
      </c>
      <c r="C931" s="15" t="s">
        <v>109</v>
      </c>
      <c r="D931" s="16" t="s">
        <v>225</v>
      </c>
      <c r="E931" s="17" t="s">
        <v>225</v>
      </c>
      <c r="F931" s="17" t="s">
        <v>225</v>
      </c>
      <c r="G931" s="17" t="s">
        <v>225</v>
      </c>
      <c r="H931" s="17" t="s">
        <v>225</v>
      </c>
      <c r="I931" s="150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1</v>
      </c>
    </row>
    <row r="932" spans="1:65">
      <c r="A932" s="30"/>
      <c r="B932" s="19" t="s">
        <v>226</v>
      </c>
      <c r="C932" s="9" t="s">
        <v>226</v>
      </c>
      <c r="D932" s="148" t="s">
        <v>228</v>
      </c>
      <c r="E932" s="149" t="s">
        <v>235</v>
      </c>
      <c r="F932" s="149" t="s">
        <v>237</v>
      </c>
      <c r="G932" s="149" t="s">
        <v>242</v>
      </c>
      <c r="H932" s="149" t="s">
        <v>246</v>
      </c>
      <c r="I932" s="150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 t="s">
        <v>3</v>
      </c>
    </row>
    <row r="933" spans="1:65">
      <c r="A933" s="30"/>
      <c r="B933" s="19"/>
      <c r="C933" s="9"/>
      <c r="D933" s="10" t="s">
        <v>262</v>
      </c>
      <c r="E933" s="11" t="s">
        <v>279</v>
      </c>
      <c r="F933" s="11" t="s">
        <v>262</v>
      </c>
      <c r="G933" s="11" t="s">
        <v>279</v>
      </c>
      <c r="H933" s="11" t="s">
        <v>279</v>
      </c>
      <c r="I933" s="150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8">
        <v>2</v>
      </c>
    </row>
    <row r="934" spans="1:65">
      <c r="A934" s="30"/>
      <c r="B934" s="19"/>
      <c r="C934" s="9"/>
      <c r="D934" s="26" t="s">
        <v>280</v>
      </c>
      <c r="E934" s="26" t="s">
        <v>283</v>
      </c>
      <c r="F934" s="26" t="s">
        <v>282</v>
      </c>
      <c r="G934" s="26" t="s">
        <v>281</v>
      </c>
      <c r="H934" s="26" t="s">
        <v>280</v>
      </c>
      <c r="I934" s="150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3</v>
      </c>
    </row>
    <row r="935" spans="1:65">
      <c r="A935" s="30"/>
      <c r="B935" s="18">
        <v>1</v>
      </c>
      <c r="C935" s="14">
        <v>1</v>
      </c>
      <c r="D935" s="22">
        <v>0.42</v>
      </c>
      <c r="E935" s="22">
        <v>0.4</v>
      </c>
      <c r="F935" s="22">
        <v>0.42699999999999999</v>
      </c>
      <c r="G935" s="22">
        <v>0.4</v>
      </c>
      <c r="H935" s="22">
        <v>0.39</v>
      </c>
      <c r="I935" s="150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>
        <v>1</v>
      </c>
    </row>
    <row r="936" spans="1:65">
      <c r="A936" s="30"/>
      <c r="B936" s="19">
        <v>1</v>
      </c>
      <c r="C936" s="9">
        <v>2</v>
      </c>
      <c r="D936" s="11">
        <v>0.41</v>
      </c>
      <c r="E936" s="11">
        <v>0.4</v>
      </c>
      <c r="F936" s="11">
        <v>0.44</v>
      </c>
      <c r="G936" s="11">
        <v>0.4</v>
      </c>
      <c r="H936" s="11">
        <v>0.38</v>
      </c>
      <c r="I936" s="150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22</v>
      </c>
    </row>
    <row r="937" spans="1:65">
      <c r="A937" s="30"/>
      <c r="B937" s="19">
        <v>1</v>
      </c>
      <c r="C937" s="9">
        <v>3</v>
      </c>
      <c r="D937" s="11">
        <v>0.37</v>
      </c>
      <c r="E937" s="11">
        <v>0.4</v>
      </c>
      <c r="F937" s="11">
        <v>0.439</v>
      </c>
      <c r="G937" s="11">
        <v>0.4</v>
      </c>
      <c r="H937" s="11">
        <v>0.37</v>
      </c>
      <c r="I937" s="150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16</v>
      </c>
    </row>
    <row r="938" spans="1:65">
      <c r="A938" s="30"/>
      <c r="B938" s="19">
        <v>1</v>
      </c>
      <c r="C938" s="9">
        <v>4</v>
      </c>
      <c r="D938" s="11">
        <v>0.38</v>
      </c>
      <c r="E938" s="11">
        <v>0.4</v>
      </c>
      <c r="F938" s="11">
        <v>0.42899999999999999</v>
      </c>
      <c r="G938" s="11">
        <v>0.4</v>
      </c>
      <c r="H938" s="11">
        <v>0.41</v>
      </c>
      <c r="I938" s="150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0.40276666666666666</v>
      </c>
    </row>
    <row r="939" spans="1:65">
      <c r="A939" s="30"/>
      <c r="B939" s="19">
        <v>1</v>
      </c>
      <c r="C939" s="9">
        <v>5</v>
      </c>
      <c r="D939" s="11">
        <v>0.36</v>
      </c>
      <c r="E939" s="11">
        <v>0.4</v>
      </c>
      <c r="F939" s="11">
        <v>0.435</v>
      </c>
      <c r="G939" s="11">
        <v>0.4</v>
      </c>
      <c r="H939" s="11">
        <v>0.4</v>
      </c>
      <c r="I939" s="150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110</v>
      </c>
    </row>
    <row r="940" spans="1:65">
      <c r="A940" s="30"/>
      <c r="B940" s="19">
        <v>1</v>
      </c>
      <c r="C940" s="9">
        <v>6</v>
      </c>
      <c r="D940" s="11">
        <v>0.38</v>
      </c>
      <c r="E940" s="11">
        <v>0.4</v>
      </c>
      <c r="F940" s="11">
        <v>0.433</v>
      </c>
      <c r="G940" s="11">
        <v>0.4</v>
      </c>
      <c r="H940" s="11">
        <v>0.41</v>
      </c>
      <c r="I940" s="150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20" t="s">
        <v>255</v>
      </c>
      <c r="C941" s="12"/>
      <c r="D941" s="23">
        <v>0.38666666666666666</v>
      </c>
      <c r="E941" s="23">
        <v>0.39999999999999997</v>
      </c>
      <c r="F941" s="23">
        <v>0.43383333333333329</v>
      </c>
      <c r="G941" s="23">
        <v>0.39999999999999997</v>
      </c>
      <c r="H941" s="23">
        <v>0.39333333333333337</v>
      </c>
      <c r="I941" s="150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256</v>
      </c>
      <c r="C942" s="29"/>
      <c r="D942" s="11">
        <v>0.38</v>
      </c>
      <c r="E942" s="11">
        <v>0.4</v>
      </c>
      <c r="F942" s="11">
        <v>0.434</v>
      </c>
      <c r="G942" s="11">
        <v>0.4</v>
      </c>
      <c r="H942" s="11">
        <v>0.39500000000000002</v>
      </c>
      <c r="I942" s="150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3" t="s">
        <v>257</v>
      </c>
      <c r="C943" s="29"/>
      <c r="D943" s="24">
        <v>2.3380903889000236E-2</v>
      </c>
      <c r="E943" s="24">
        <v>6.0809419444881171E-17</v>
      </c>
      <c r="F943" s="24">
        <v>5.231315959361155E-3</v>
      </c>
      <c r="G943" s="24">
        <v>6.0809419444881171E-17</v>
      </c>
      <c r="H943" s="24">
        <v>1.6329931618554512E-2</v>
      </c>
      <c r="I943" s="205"/>
      <c r="J943" s="206"/>
      <c r="K943" s="206"/>
      <c r="L943" s="206"/>
      <c r="M943" s="206"/>
      <c r="N943" s="206"/>
      <c r="O943" s="206"/>
      <c r="P943" s="206"/>
      <c r="Q943" s="206"/>
      <c r="R943" s="206"/>
      <c r="S943" s="206"/>
      <c r="T943" s="206"/>
      <c r="U943" s="206"/>
      <c r="V943" s="206"/>
      <c r="W943" s="206"/>
      <c r="X943" s="206"/>
      <c r="Y943" s="206"/>
      <c r="Z943" s="206"/>
      <c r="AA943" s="206"/>
      <c r="AB943" s="206"/>
      <c r="AC943" s="206"/>
      <c r="AD943" s="206"/>
      <c r="AE943" s="206"/>
      <c r="AF943" s="206"/>
      <c r="AG943" s="206"/>
      <c r="AH943" s="206"/>
      <c r="AI943" s="206"/>
      <c r="AJ943" s="206"/>
      <c r="AK943" s="206"/>
      <c r="AL943" s="206"/>
      <c r="AM943" s="206"/>
      <c r="AN943" s="206"/>
      <c r="AO943" s="206"/>
      <c r="AP943" s="206"/>
      <c r="AQ943" s="206"/>
      <c r="AR943" s="206"/>
      <c r="AS943" s="206"/>
      <c r="AT943" s="206"/>
      <c r="AU943" s="206"/>
      <c r="AV943" s="206"/>
      <c r="AW943" s="206"/>
      <c r="AX943" s="206"/>
      <c r="AY943" s="206"/>
      <c r="AZ943" s="206"/>
      <c r="BA943" s="206"/>
      <c r="BB943" s="206"/>
      <c r="BC943" s="206"/>
      <c r="BD943" s="206"/>
      <c r="BE943" s="206"/>
      <c r="BF943" s="206"/>
      <c r="BG943" s="206"/>
      <c r="BH943" s="206"/>
      <c r="BI943" s="206"/>
      <c r="BJ943" s="206"/>
      <c r="BK943" s="206"/>
      <c r="BL943" s="206"/>
      <c r="BM943" s="56"/>
    </row>
    <row r="944" spans="1:65">
      <c r="A944" s="30"/>
      <c r="B944" s="3" t="s">
        <v>86</v>
      </c>
      <c r="C944" s="29"/>
      <c r="D944" s="13">
        <v>6.0467854885345437E-2</v>
      </c>
      <c r="E944" s="13">
        <v>1.5202354861220294E-16</v>
      </c>
      <c r="F944" s="13">
        <v>1.2058354113010731E-2</v>
      </c>
      <c r="G944" s="13">
        <v>1.5202354861220294E-16</v>
      </c>
      <c r="H944" s="13">
        <v>4.1516775301409771E-2</v>
      </c>
      <c r="I944" s="150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3" t="s">
        <v>258</v>
      </c>
      <c r="C945" s="29"/>
      <c r="D945" s="13">
        <v>-3.9973516510800278E-2</v>
      </c>
      <c r="E945" s="13">
        <v>-6.8691550111728006E-3</v>
      </c>
      <c r="F945" s="13">
        <v>7.7133162294132251E-2</v>
      </c>
      <c r="G945" s="13">
        <v>-6.8691550111728006E-3</v>
      </c>
      <c r="H945" s="13">
        <v>-2.3421335760986373E-2</v>
      </c>
      <c r="I945" s="150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46" t="s">
        <v>259</v>
      </c>
      <c r="C946" s="47"/>
      <c r="D946" s="45">
        <v>1.35</v>
      </c>
      <c r="E946" s="45">
        <v>0</v>
      </c>
      <c r="F946" s="45">
        <v>3.42</v>
      </c>
      <c r="G946" s="45">
        <v>0</v>
      </c>
      <c r="H946" s="45">
        <v>0.67</v>
      </c>
      <c r="I946" s="150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B947" s="31"/>
      <c r="C947" s="20"/>
      <c r="D947" s="20"/>
      <c r="E947" s="20"/>
      <c r="F947" s="20"/>
      <c r="G947" s="20"/>
      <c r="H947" s="20"/>
      <c r="BM947" s="55"/>
    </row>
    <row r="948" spans="1:65" ht="15">
      <c r="B948" s="8" t="s">
        <v>533</v>
      </c>
      <c r="BM948" s="28" t="s">
        <v>66</v>
      </c>
    </row>
    <row r="949" spans="1:65" ht="15">
      <c r="A949" s="25" t="s">
        <v>27</v>
      </c>
      <c r="B949" s="18" t="s">
        <v>108</v>
      </c>
      <c r="C949" s="15" t="s">
        <v>109</v>
      </c>
      <c r="D949" s="16" t="s">
        <v>225</v>
      </c>
      <c r="E949" s="17" t="s">
        <v>225</v>
      </c>
      <c r="F949" s="17" t="s">
        <v>225</v>
      </c>
      <c r="G949" s="17" t="s">
        <v>225</v>
      </c>
      <c r="H949" s="17" t="s">
        <v>225</v>
      </c>
      <c r="I949" s="17" t="s">
        <v>225</v>
      </c>
      <c r="J949" s="17" t="s">
        <v>225</v>
      </c>
      <c r="K949" s="17" t="s">
        <v>225</v>
      </c>
      <c r="L949" s="17" t="s">
        <v>225</v>
      </c>
      <c r="M949" s="17" t="s">
        <v>225</v>
      </c>
      <c r="N949" s="17" t="s">
        <v>225</v>
      </c>
      <c r="O949" s="17" t="s">
        <v>225</v>
      </c>
      <c r="P949" s="17" t="s">
        <v>225</v>
      </c>
      <c r="Q949" s="17" t="s">
        <v>225</v>
      </c>
      <c r="R949" s="17" t="s">
        <v>225</v>
      </c>
      <c r="S949" s="17" t="s">
        <v>225</v>
      </c>
      <c r="T949" s="17" t="s">
        <v>225</v>
      </c>
      <c r="U949" s="17" t="s">
        <v>225</v>
      </c>
      <c r="V949" s="17" t="s">
        <v>225</v>
      </c>
      <c r="W949" s="150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 t="s">
        <v>226</v>
      </c>
      <c r="C950" s="9" t="s">
        <v>226</v>
      </c>
      <c r="D950" s="148" t="s">
        <v>228</v>
      </c>
      <c r="E950" s="149" t="s">
        <v>229</v>
      </c>
      <c r="F950" s="149" t="s">
        <v>230</v>
      </c>
      <c r="G950" s="149" t="s">
        <v>231</v>
      </c>
      <c r="H950" s="149" t="s">
        <v>232</v>
      </c>
      <c r="I950" s="149" t="s">
        <v>235</v>
      </c>
      <c r="J950" s="149" t="s">
        <v>236</v>
      </c>
      <c r="K950" s="149" t="s">
        <v>237</v>
      </c>
      <c r="L950" s="149" t="s">
        <v>238</v>
      </c>
      <c r="M950" s="149" t="s">
        <v>239</v>
      </c>
      <c r="N950" s="149" t="s">
        <v>240</v>
      </c>
      <c r="O950" s="149" t="s">
        <v>241</v>
      </c>
      <c r="P950" s="149" t="s">
        <v>242</v>
      </c>
      <c r="Q950" s="149" t="s">
        <v>243</v>
      </c>
      <c r="R950" s="149" t="s">
        <v>244</v>
      </c>
      <c r="S950" s="149" t="s">
        <v>245</v>
      </c>
      <c r="T950" s="149" t="s">
        <v>246</v>
      </c>
      <c r="U950" s="149" t="s">
        <v>247</v>
      </c>
      <c r="V950" s="149" t="s">
        <v>248</v>
      </c>
      <c r="W950" s="150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 t="s">
        <v>3</v>
      </c>
    </row>
    <row r="951" spans="1:65">
      <c r="A951" s="30"/>
      <c r="B951" s="19"/>
      <c r="C951" s="9"/>
      <c r="D951" s="10" t="s">
        <v>262</v>
      </c>
      <c r="E951" s="11" t="s">
        <v>262</v>
      </c>
      <c r="F951" s="11" t="s">
        <v>262</v>
      </c>
      <c r="G951" s="11" t="s">
        <v>262</v>
      </c>
      <c r="H951" s="11" t="s">
        <v>279</v>
      </c>
      <c r="I951" s="11" t="s">
        <v>279</v>
      </c>
      <c r="J951" s="11" t="s">
        <v>262</v>
      </c>
      <c r="K951" s="11" t="s">
        <v>262</v>
      </c>
      <c r="L951" s="11" t="s">
        <v>262</v>
      </c>
      <c r="M951" s="11" t="s">
        <v>262</v>
      </c>
      <c r="N951" s="11" t="s">
        <v>262</v>
      </c>
      <c r="O951" s="11" t="s">
        <v>279</v>
      </c>
      <c r="P951" s="11" t="s">
        <v>279</v>
      </c>
      <c r="Q951" s="11" t="s">
        <v>262</v>
      </c>
      <c r="R951" s="11" t="s">
        <v>278</v>
      </c>
      <c r="S951" s="11" t="s">
        <v>278</v>
      </c>
      <c r="T951" s="11" t="s">
        <v>279</v>
      </c>
      <c r="U951" s="11" t="s">
        <v>262</v>
      </c>
      <c r="V951" s="11" t="s">
        <v>262</v>
      </c>
      <c r="W951" s="150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8">
        <v>2</v>
      </c>
    </row>
    <row r="952" spans="1:65">
      <c r="A952" s="30"/>
      <c r="B952" s="19"/>
      <c r="C952" s="9"/>
      <c r="D952" s="26" t="s">
        <v>280</v>
      </c>
      <c r="E952" s="26" t="s">
        <v>254</v>
      </c>
      <c r="F952" s="26" t="s">
        <v>281</v>
      </c>
      <c r="G952" s="26" t="s">
        <v>281</v>
      </c>
      <c r="H952" s="26" t="s">
        <v>282</v>
      </c>
      <c r="I952" s="26" t="s">
        <v>283</v>
      </c>
      <c r="J952" s="26" t="s">
        <v>281</v>
      </c>
      <c r="K952" s="26" t="s">
        <v>282</v>
      </c>
      <c r="L952" s="26" t="s">
        <v>282</v>
      </c>
      <c r="M952" s="26" t="s">
        <v>283</v>
      </c>
      <c r="N952" s="26" t="s">
        <v>283</v>
      </c>
      <c r="O952" s="26" t="s">
        <v>282</v>
      </c>
      <c r="P952" s="26" t="s">
        <v>281</v>
      </c>
      <c r="Q952" s="26" t="s">
        <v>281</v>
      </c>
      <c r="R952" s="26" t="s">
        <v>281</v>
      </c>
      <c r="S952" s="26" t="s">
        <v>280</v>
      </c>
      <c r="T952" s="26" t="s">
        <v>280</v>
      </c>
      <c r="U952" s="26" t="s">
        <v>281</v>
      </c>
      <c r="V952" s="26" t="s">
        <v>281</v>
      </c>
      <c r="W952" s="150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8">
        <v>3</v>
      </c>
    </row>
    <row r="953" spans="1:65">
      <c r="A953" s="30"/>
      <c r="B953" s="18">
        <v>1</v>
      </c>
      <c r="C953" s="14">
        <v>1</v>
      </c>
      <c r="D953" s="22">
        <v>1.48</v>
      </c>
      <c r="E953" s="22">
        <v>1.53</v>
      </c>
      <c r="F953" s="22">
        <v>1.55</v>
      </c>
      <c r="G953" s="22">
        <v>1.52</v>
      </c>
      <c r="H953" s="22">
        <v>1.68</v>
      </c>
      <c r="I953" s="22">
        <v>1.71</v>
      </c>
      <c r="J953" s="22">
        <v>1.56</v>
      </c>
      <c r="K953" s="22">
        <v>1.6</v>
      </c>
      <c r="L953" s="22">
        <v>1.58</v>
      </c>
      <c r="M953" s="152">
        <v>1.2</v>
      </c>
      <c r="N953" s="22">
        <v>1.75</v>
      </c>
      <c r="O953" s="22">
        <v>1.46</v>
      </c>
      <c r="P953" s="22">
        <v>1.44</v>
      </c>
      <c r="Q953" s="22">
        <v>1.62</v>
      </c>
      <c r="R953" s="152" t="s">
        <v>102</v>
      </c>
      <c r="S953" s="152" t="s">
        <v>95</v>
      </c>
      <c r="T953" s="154">
        <v>1.86</v>
      </c>
      <c r="U953" s="22">
        <v>1.6</v>
      </c>
      <c r="V953" s="152">
        <v>1.34</v>
      </c>
      <c r="W953" s="150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</v>
      </c>
    </row>
    <row r="954" spans="1:65">
      <c r="A954" s="30"/>
      <c r="B954" s="19">
        <v>1</v>
      </c>
      <c r="C954" s="9">
        <v>2</v>
      </c>
      <c r="D954" s="11">
        <v>1.67</v>
      </c>
      <c r="E954" s="11">
        <v>1.5</v>
      </c>
      <c r="F954" s="11">
        <v>1.62</v>
      </c>
      <c r="G954" s="11">
        <v>1.54</v>
      </c>
      <c r="H954" s="11">
        <v>1.72</v>
      </c>
      <c r="I954" s="11">
        <v>1.48</v>
      </c>
      <c r="J954" s="11">
        <v>1.58</v>
      </c>
      <c r="K954" s="11">
        <v>1.7</v>
      </c>
      <c r="L954" s="11">
        <v>1.61</v>
      </c>
      <c r="M954" s="153">
        <v>1.3</v>
      </c>
      <c r="N954" s="11">
        <v>1.78</v>
      </c>
      <c r="O954" s="11">
        <v>1.46</v>
      </c>
      <c r="P954" s="11">
        <v>1.46</v>
      </c>
      <c r="Q954" s="11">
        <v>1.64</v>
      </c>
      <c r="R954" s="153" t="s">
        <v>102</v>
      </c>
      <c r="S954" s="153" t="s">
        <v>95</v>
      </c>
      <c r="T954" s="11">
        <v>1.64</v>
      </c>
      <c r="U954" s="11">
        <v>1.58</v>
      </c>
      <c r="V954" s="153">
        <v>1.34</v>
      </c>
      <c r="W954" s="150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23</v>
      </c>
    </row>
    <row r="955" spans="1:65">
      <c r="A955" s="30"/>
      <c r="B955" s="19">
        <v>1</v>
      </c>
      <c r="C955" s="9">
        <v>3</v>
      </c>
      <c r="D955" s="11">
        <v>1.48</v>
      </c>
      <c r="E955" s="11">
        <v>1.47</v>
      </c>
      <c r="F955" s="11">
        <v>1.66</v>
      </c>
      <c r="G955" s="11">
        <v>1.54</v>
      </c>
      <c r="H955" s="11">
        <v>1.68</v>
      </c>
      <c r="I955" s="11">
        <v>1.72</v>
      </c>
      <c r="J955" s="11">
        <v>1.58</v>
      </c>
      <c r="K955" s="11">
        <v>1.7</v>
      </c>
      <c r="L955" s="11">
        <v>1.65</v>
      </c>
      <c r="M955" s="153">
        <v>1.3</v>
      </c>
      <c r="N955" s="11">
        <v>1.81</v>
      </c>
      <c r="O955" s="11">
        <v>1.34</v>
      </c>
      <c r="P955" s="11">
        <v>1.47</v>
      </c>
      <c r="Q955" s="11">
        <v>1.58</v>
      </c>
      <c r="R955" s="153" t="s">
        <v>102</v>
      </c>
      <c r="S955" s="153" t="s">
        <v>95</v>
      </c>
      <c r="T955" s="11">
        <v>1.57</v>
      </c>
      <c r="U955" s="11">
        <v>1.57</v>
      </c>
      <c r="V955" s="153">
        <v>1.35</v>
      </c>
      <c r="W955" s="150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16</v>
      </c>
    </row>
    <row r="956" spans="1:65">
      <c r="A956" s="30"/>
      <c r="B956" s="19">
        <v>1</v>
      </c>
      <c r="C956" s="9">
        <v>4</v>
      </c>
      <c r="D956" s="11">
        <v>1.67</v>
      </c>
      <c r="E956" s="11">
        <v>1.65</v>
      </c>
      <c r="F956" s="11">
        <v>1.56</v>
      </c>
      <c r="G956" s="11">
        <v>1.53</v>
      </c>
      <c r="H956" s="11">
        <v>1.75</v>
      </c>
      <c r="I956" s="11">
        <v>1.6</v>
      </c>
      <c r="J956" s="11">
        <v>1.49</v>
      </c>
      <c r="K956" s="11">
        <v>1.8</v>
      </c>
      <c r="L956" s="11">
        <v>1.75</v>
      </c>
      <c r="M956" s="153">
        <v>1.2</v>
      </c>
      <c r="N956" s="11">
        <v>1.71</v>
      </c>
      <c r="O956" s="11">
        <v>1.34</v>
      </c>
      <c r="P956" s="11">
        <v>1.44</v>
      </c>
      <c r="Q956" s="11">
        <v>1.62</v>
      </c>
      <c r="R956" s="153" t="s">
        <v>102</v>
      </c>
      <c r="S956" s="153" t="s">
        <v>95</v>
      </c>
      <c r="T956" s="11">
        <v>1.6</v>
      </c>
      <c r="U956" s="11">
        <v>1.6</v>
      </c>
      <c r="V956" s="153">
        <v>1.3</v>
      </c>
      <c r="W956" s="150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1.5995111111111115</v>
      </c>
    </row>
    <row r="957" spans="1:65">
      <c r="A957" s="30"/>
      <c r="B957" s="19">
        <v>1</v>
      </c>
      <c r="C957" s="9">
        <v>5</v>
      </c>
      <c r="D957" s="11">
        <v>1.32</v>
      </c>
      <c r="E957" s="11">
        <v>1.66</v>
      </c>
      <c r="F957" s="11">
        <v>1.59</v>
      </c>
      <c r="G957" s="11">
        <v>1.53</v>
      </c>
      <c r="H957" s="11">
        <v>1.76</v>
      </c>
      <c r="I957" s="11">
        <v>1.64</v>
      </c>
      <c r="J957" s="11">
        <v>1.59</v>
      </c>
      <c r="K957" s="11">
        <v>1.8</v>
      </c>
      <c r="L957" s="11">
        <v>1.64</v>
      </c>
      <c r="M957" s="153">
        <v>1.3</v>
      </c>
      <c r="N957" s="11">
        <v>1.82</v>
      </c>
      <c r="O957" s="11">
        <v>1.41</v>
      </c>
      <c r="P957" s="11">
        <v>1.49</v>
      </c>
      <c r="Q957" s="11">
        <v>1.58</v>
      </c>
      <c r="R957" s="153" t="s">
        <v>102</v>
      </c>
      <c r="S957" s="153" t="s">
        <v>95</v>
      </c>
      <c r="T957" s="11">
        <v>1.53</v>
      </c>
      <c r="U957" s="11">
        <v>1.56</v>
      </c>
      <c r="V957" s="153">
        <v>1.38</v>
      </c>
      <c r="W957" s="150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111</v>
      </c>
    </row>
    <row r="958" spans="1:65">
      <c r="A958" s="30"/>
      <c r="B958" s="19">
        <v>1</v>
      </c>
      <c r="C958" s="9">
        <v>6</v>
      </c>
      <c r="D958" s="11">
        <v>1.73</v>
      </c>
      <c r="E958" s="11">
        <v>1.67</v>
      </c>
      <c r="F958" s="11">
        <v>1.7</v>
      </c>
      <c r="G958" s="11">
        <v>1.52</v>
      </c>
      <c r="H958" s="11">
        <v>1.71</v>
      </c>
      <c r="I958" s="11">
        <v>1.63</v>
      </c>
      <c r="J958" s="11">
        <v>1.54</v>
      </c>
      <c r="K958" s="11">
        <v>1.6</v>
      </c>
      <c r="L958" s="11">
        <v>1.67</v>
      </c>
      <c r="M958" s="153">
        <v>1.3</v>
      </c>
      <c r="N958" s="11">
        <v>1.83</v>
      </c>
      <c r="O958" s="11">
        <v>1.54</v>
      </c>
      <c r="P958" s="11">
        <v>1.49</v>
      </c>
      <c r="Q958" s="11">
        <v>1.54</v>
      </c>
      <c r="R958" s="153" t="s">
        <v>102</v>
      </c>
      <c r="S958" s="153" t="s">
        <v>95</v>
      </c>
      <c r="T958" s="11">
        <v>1.64</v>
      </c>
      <c r="U958" s="11">
        <v>1.64</v>
      </c>
      <c r="V958" s="153">
        <v>1.38</v>
      </c>
      <c r="W958" s="150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30"/>
      <c r="B959" s="20" t="s">
        <v>255</v>
      </c>
      <c r="C959" s="12"/>
      <c r="D959" s="23">
        <v>1.5583333333333333</v>
      </c>
      <c r="E959" s="23">
        <v>1.58</v>
      </c>
      <c r="F959" s="23">
        <v>1.6133333333333333</v>
      </c>
      <c r="G959" s="23">
        <v>1.53</v>
      </c>
      <c r="H959" s="23">
        <v>1.7166666666666668</v>
      </c>
      <c r="I959" s="23">
        <v>1.6300000000000001</v>
      </c>
      <c r="J959" s="23">
        <v>1.5566666666666666</v>
      </c>
      <c r="K959" s="23">
        <v>1.7</v>
      </c>
      <c r="L959" s="23">
        <v>1.6500000000000001</v>
      </c>
      <c r="M959" s="23">
        <v>1.2666666666666666</v>
      </c>
      <c r="N959" s="23">
        <v>1.7833333333333332</v>
      </c>
      <c r="O959" s="23">
        <v>1.425</v>
      </c>
      <c r="P959" s="23">
        <v>1.4650000000000001</v>
      </c>
      <c r="Q959" s="23">
        <v>1.5966666666666665</v>
      </c>
      <c r="R959" s="23" t="s">
        <v>610</v>
      </c>
      <c r="S959" s="23" t="s">
        <v>610</v>
      </c>
      <c r="T959" s="23">
        <v>1.64</v>
      </c>
      <c r="U959" s="23">
        <v>1.5916666666666668</v>
      </c>
      <c r="V959" s="23">
        <v>1.3483333333333334</v>
      </c>
      <c r="W959" s="150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256</v>
      </c>
      <c r="C960" s="29"/>
      <c r="D960" s="11">
        <v>1.575</v>
      </c>
      <c r="E960" s="11">
        <v>1.5899999999999999</v>
      </c>
      <c r="F960" s="11">
        <v>1.605</v>
      </c>
      <c r="G960" s="11">
        <v>1.53</v>
      </c>
      <c r="H960" s="11">
        <v>1.7149999999999999</v>
      </c>
      <c r="I960" s="11">
        <v>1.6349999999999998</v>
      </c>
      <c r="J960" s="11">
        <v>1.57</v>
      </c>
      <c r="K960" s="11">
        <v>1.7</v>
      </c>
      <c r="L960" s="11">
        <v>1.645</v>
      </c>
      <c r="M960" s="11">
        <v>1.3</v>
      </c>
      <c r="N960" s="11">
        <v>1.7949999999999999</v>
      </c>
      <c r="O960" s="11">
        <v>1.4350000000000001</v>
      </c>
      <c r="P960" s="11">
        <v>1.4649999999999999</v>
      </c>
      <c r="Q960" s="11">
        <v>1.6</v>
      </c>
      <c r="R960" s="11" t="s">
        <v>610</v>
      </c>
      <c r="S960" s="11" t="s">
        <v>610</v>
      </c>
      <c r="T960" s="11">
        <v>1.62</v>
      </c>
      <c r="U960" s="11">
        <v>1.59</v>
      </c>
      <c r="V960" s="11">
        <v>1.3450000000000002</v>
      </c>
      <c r="W960" s="150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3" t="s">
        <v>257</v>
      </c>
      <c r="C961" s="29"/>
      <c r="D961" s="24">
        <v>0.15715173135115837</v>
      </c>
      <c r="E961" s="24">
        <v>8.9888820216976889E-2</v>
      </c>
      <c r="F961" s="24">
        <v>5.8537737116040461E-2</v>
      </c>
      <c r="G961" s="24">
        <v>8.9442719099991665E-3</v>
      </c>
      <c r="H961" s="24">
        <v>3.3862466931200812E-2</v>
      </c>
      <c r="I961" s="24">
        <v>8.7177978870813466E-2</v>
      </c>
      <c r="J961" s="24">
        <v>3.7237973450050546E-2</v>
      </c>
      <c r="K961" s="24">
        <v>8.9442719099991574E-2</v>
      </c>
      <c r="L961" s="24">
        <v>5.8309518948452981E-2</v>
      </c>
      <c r="M961" s="24">
        <v>5.1639777949432274E-2</v>
      </c>
      <c r="N961" s="24">
        <v>4.6332134277050852E-2</v>
      </c>
      <c r="O961" s="24">
        <v>7.7910204723129789E-2</v>
      </c>
      <c r="P961" s="24">
        <v>2.2583179581272449E-2</v>
      </c>
      <c r="Q961" s="24">
        <v>3.6696957185394334E-2</v>
      </c>
      <c r="R961" s="24" t="s">
        <v>610</v>
      </c>
      <c r="S961" s="24" t="s">
        <v>610</v>
      </c>
      <c r="T961" s="24">
        <v>0.11575836902790228</v>
      </c>
      <c r="U961" s="24">
        <v>2.857738033247036E-2</v>
      </c>
      <c r="V961" s="24">
        <v>2.9944392908634206E-2</v>
      </c>
      <c r="W961" s="205"/>
      <c r="X961" s="206"/>
      <c r="Y961" s="206"/>
      <c r="Z961" s="206"/>
      <c r="AA961" s="206"/>
      <c r="AB961" s="206"/>
      <c r="AC961" s="206"/>
      <c r="AD961" s="206"/>
      <c r="AE961" s="206"/>
      <c r="AF961" s="206"/>
      <c r="AG961" s="206"/>
      <c r="AH961" s="206"/>
      <c r="AI961" s="206"/>
      <c r="AJ961" s="206"/>
      <c r="AK961" s="206"/>
      <c r="AL961" s="206"/>
      <c r="AM961" s="206"/>
      <c r="AN961" s="206"/>
      <c r="AO961" s="206"/>
      <c r="AP961" s="206"/>
      <c r="AQ961" s="206"/>
      <c r="AR961" s="206"/>
      <c r="AS961" s="206"/>
      <c r="AT961" s="206"/>
      <c r="AU961" s="206"/>
      <c r="AV961" s="206"/>
      <c r="AW961" s="206"/>
      <c r="AX961" s="206"/>
      <c r="AY961" s="206"/>
      <c r="AZ961" s="206"/>
      <c r="BA961" s="206"/>
      <c r="BB961" s="206"/>
      <c r="BC961" s="206"/>
      <c r="BD961" s="206"/>
      <c r="BE961" s="206"/>
      <c r="BF961" s="206"/>
      <c r="BG961" s="206"/>
      <c r="BH961" s="206"/>
      <c r="BI961" s="206"/>
      <c r="BJ961" s="206"/>
      <c r="BK961" s="206"/>
      <c r="BL961" s="206"/>
      <c r="BM961" s="56"/>
    </row>
    <row r="962" spans="1:65">
      <c r="A962" s="30"/>
      <c r="B962" s="3" t="s">
        <v>86</v>
      </c>
      <c r="C962" s="29"/>
      <c r="D962" s="13">
        <v>0.10084603081357756</v>
      </c>
      <c r="E962" s="13">
        <v>5.6891658365175242E-2</v>
      </c>
      <c r="F962" s="13">
        <v>3.6283721352917644E-2</v>
      </c>
      <c r="G962" s="13">
        <v>5.8459293529406313E-3</v>
      </c>
      <c r="H962" s="13">
        <v>1.9725708891961638E-2</v>
      </c>
      <c r="I962" s="13">
        <v>5.3483422620130956E-2</v>
      </c>
      <c r="J962" s="13">
        <v>2.3921610353351528E-2</v>
      </c>
      <c r="K962" s="13">
        <v>5.2613364176465637E-2</v>
      </c>
      <c r="L962" s="13">
        <v>3.5339102393001802E-2</v>
      </c>
      <c r="M962" s="13">
        <v>4.0768245749551797E-2</v>
      </c>
      <c r="N962" s="13">
        <v>2.5980636043206086E-2</v>
      </c>
      <c r="O962" s="13">
        <v>5.467382787588055E-2</v>
      </c>
      <c r="P962" s="13">
        <v>1.541513964591976E-2</v>
      </c>
      <c r="Q962" s="13">
        <v>2.2983480491896247E-2</v>
      </c>
      <c r="R962" s="13" t="s">
        <v>610</v>
      </c>
      <c r="S962" s="13" t="s">
        <v>610</v>
      </c>
      <c r="T962" s="13">
        <v>7.0584371358477005E-2</v>
      </c>
      <c r="U962" s="13">
        <v>1.7954375077991847E-2</v>
      </c>
      <c r="V962" s="13">
        <v>2.2208449623214492E-2</v>
      </c>
      <c r="W962" s="150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A963" s="30"/>
      <c r="B963" s="3" t="s">
        <v>258</v>
      </c>
      <c r="C963" s="29"/>
      <c r="D963" s="13">
        <v>-2.5743977326405543E-2</v>
      </c>
      <c r="E963" s="13">
        <v>-1.2198171663564072E-2</v>
      </c>
      <c r="F963" s="13">
        <v>8.6415293561918904E-3</v>
      </c>
      <c r="G963" s="13">
        <v>-4.3457723193198183E-2</v>
      </c>
      <c r="H963" s="13">
        <v>7.3244602517435586E-2</v>
      </c>
      <c r="I963" s="13">
        <v>1.9061379866069927E-2</v>
      </c>
      <c r="J963" s="13">
        <v>-2.6785962377393391E-2</v>
      </c>
      <c r="K963" s="13">
        <v>6.2824752007557549E-2</v>
      </c>
      <c r="L963" s="13">
        <v>3.1565200477923661E-2</v>
      </c>
      <c r="M963" s="13">
        <v>-0.20809136124927086</v>
      </c>
      <c r="N963" s="13">
        <v>0.11492400455694751</v>
      </c>
      <c r="O963" s="13">
        <v>-0.10910278140542962</v>
      </c>
      <c r="P963" s="13">
        <v>-8.4095140181722372E-2</v>
      </c>
      <c r="Q963" s="13">
        <v>-1.7783211536862575E-3</v>
      </c>
      <c r="R963" s="13" t="s">
        <v>610</v>
      </c>
      <c r="S963" s="13" t="s">
        <v>610</v>
      </c>
      <c r="T963" s="13">
        <v>2.5313290171996572E-2</v>
      </c>
      <c r="U963" s="13">
        <v>-4.9042763066494688E-3</v>
      </c>
      <c r="V963" s="13">
        <v>-0.15703409375086852</v>
      </c>
      <c r="W963" s="150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46" t="s">
        <v>259</v>
      </c>
      <c r="C964" s="47"/>
      <c r="D964" s="45">
        <v>0.39</v>
      </c>
      <c r="E964" s="45">
        <v>0.17</v>
      </c>
      <c r="F964" s="45">
        <v>0.17</v>
      </c>
      <c r="G964" s="45">
        <v>0.67</v>
      </c>
      <c r="H964" s="45">
        <v>1.21</v>
      </c>
      <c r="I964" s="45">
        <v>0.34</v>
      </c>
      <c r="J964" s="45">
        <v>0.4</v>
      </c>
      <c r="K964" s="45">
        <v>1.05</v>
      </c>
      <c r="L964" s="45">
        <v>0.54</v>
      </c>
      <c r="M964" s="45">
        <v>3.34</v>
      </c>
      <c r="N964" s="45">
        <v>1.89</v>
      </c>
      <c r="O964" s="45">
        <v>1.74</v>
      </c>
      <c r="P964" s="45">
        <v>1.33</v>
      </c>
      <c r="Q964" s="45">
        <v>0</v>
      </c>
      <c r="R964" s="45">
        <v>9.14</v>
      </c>
      <c r="S964" s="45">
        <v>34.42</v>
      </c>
      <c r="T964" s="45">
        <v>0.44</v>
      </c>
      <c r="U964" s="45">
        <v>0.05</v>
      </c>
      <c r="V964" s="45">
        <v>2.5099999999999998</v>
      </c>
      <c r="W964" s="150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B965" s="3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BM965" s="55"/>
    </row>
    <row r="966" spans="1:65" ht="15">
      <c r="B966" s="8" t="s">
        <v>534</v>
      </c>
      <c r="BM966" s="28" t="s">
        <v>66</v>
      </c>
    </row>
    <row r="967" spans="1:65" ht="15">
      <c r="A967" s="25" t="s">
        <v>30</v>
      </c>
      <c r="B967" s="18" t="s">
        <v>108</v>
      </c>
      <c r="C967" s="15" t="s">
        <v>109</v>
      </c>
      <c r="D967" s="16" t="s">
        <v>225</v>
      </c>
      <c r="E967" s="17" t="s">
        <v>225</v>
      </c>
      <c r="F967" s="17" t="s">
        <v>225</v>
      </c>
      <c r="G967" s="17" t="s">
        <v>225</v>
      </c>
      <c r="H967" s="17" t="s">
        <v>225</v>
      </c>
      <c r="I967" s="17" t="s">
        <v>225</v>
      </c>
      <c r="J967" s="17" t="s">
        <v>225</v>
      </c>
      <c r="K967" s="17" t="s">
        <v>225</v>
      </c>
      <c r="L967" s="17" t="s">
        <v>225</v>
      </c>
      <c r="M967" s="17" t="s">
        <v>225</v>
      </c>
      <c r="N967" s="17" t="s">
        <v>225</v>
      </c>
      <c r="O967" s="17" t="s">
        <v>225</v>
      </c>
      <c r="P967" s="17" t="s">
        <v>225</v>
      </c>
      <c r="Q967" s="17" t="s">
        <v>225</v>
      </c>
      <c r="R967" s="17" t="s">
        <v>225</v>
      </c>
      <c r="S967" s="17" t="s">
        <v>225</v>
      </c>
      <c r="T967" s="17" t="s">
        <v>225</v>
      </c>
      <c r="U967" s="150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1</v>
      </c>
    </row>
    <row r="968" spans="1:65">
      <c r="A968" s="30"/>
      <c r="B968" s="19" t="s">
        <v>226</v>
      </c>
      <c r="C968" s="9" t="s">
        <v>226</v>
      </c>
      <c r="D968" s="148" t="s">
        <v>228</v>
      </c>
      <c r="E968" s="149" t="s">
        <v>229</v>
      </c>
      <c r="F968" s="149" t="s">
        <v>230</v>
      </c>
      <c r="G968" s="149" t="s">
        <v>231</v>
      </c>
      <c r="H968" s="149" t="s">
        <v>232</v>
      </c>
      <c r="I968" s="149" t="s">
        <v>233</v>
      </c>
      <c r="J968" s="149" t="s">
        <v>236</v>
      </c>
      <c r="K968" s="149" t="s">
        <v>237</v>
      </c>
      <c r="L968" s="149" t="s">
        <v>238</v>
      </c>
      <c r="M968" s="149" t="s">
        <v>239</v>
      </c>
      <c r="N968" s="149" t="s">
        <v>240</v>
      </c>
      <c r="O968" s="149" t="s">
        <v>241</v>
      </c>
      <c r="P968" s="149" t="s">
        <v>242</v>
      </c>
      <c r="Q968" s="149" t="s">
        <v>243</v>
      </c>
      <c r="R968" s="149" t="s">
        <v>246</v>
      </c>
      <c r="S968" s="149" t="s">
        <v>247</v>
      </c>
      <c r="T968" s="149" t="s">
        <v>248</v>
      </c>
      <c r="U968" s="150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 t="s">
        <v>3</v>
      </c>
    </row>
    <row r="969" spans="1:65">
      <c r="A969" s="30"/>
      <c r="B969" s="19"/>
      <c r="C969" s="9"/>
      <c r="D969" s="10" t="s">
        <v>262</v>
      </c>
      <c r="E969" s="11" t="s">
        <v>262</v>
      </c>
      <c r="F969" s="11" t="s">
        <v>262</v>
      </c>
      <c r="G969" s="11" t="s">
        <v>262</v>
      </c>
      <c r="H969" s="11" t="s">
        <v>279</v>
      </c>
      <c r="I969" s="11" t="s">
        <v>278</v>
      </c>
      <c r="J969" s="11" t="s">
        <v>262</v>
      </c>
      <c r="K969" s="11" t="s">
        <v>262</v>
      </c>
      <c r="L969" s="11" t="s">
        <v>262</v>
      </c>
      <c r="M969" s="11" t="s">
        <v>262</v>
      </c>
      <c r="N969" s="11" t="s">
        <v>262</v>
      </c>
      <c r="O969" s="11" t="s">
        <v>279</v>
      </c>
      <c r="P969" s="11" t="s">
        <v>279</v>
      </c>
      <c r="Q969" s="11" t="s">
        <v>262</v>
      </c>
      <c r="R969" s="11" t="s">
        <v>279</v>
      </c>
      <c r="S969" s="11" t="s">
        <v>262</v>
      </c>
      <c r="T969" s="11" t="s">
        <v>262</v>
      </c>
      <c r="U969" s="150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2</v>
      </c>
    </row>
    <row r="970" spans="1:65">
      <c r="A970" s="30"/>
      <c r="B970" s="19"/>
      <c r="C970" s="9"/>
      <c r="D970" s="26" t="s">
        <v>280</v>
      </c>
      <c r="E970" s="26" t="s">
        <v>254</v>
      </c>
      <c r="F970" s="26" t="s">
        <v>281</v>
      </c>
      <c r="G970" s="26" t="s">
        <v>281</v>
      </c>
      <c r="H970" s="26" t="s">
        <v>282</v>
      </c>
      <c r="I970" s="26" t="s">
        <v>281</v>
      </c>
      <c r="J970" s="26" t="s">
        <v>281</v>
      </c>
      <c r="K970" s="26" t="s">
        <v>282</v>
      </c>
      <c r="L970" s="26" t="s">
        <v>282</v>
      </c>
      <c r="M970" s="26" t="s">
        <v>283</v>
      </c>
      <c r="N970" s="26" t="s">
        <v>283</v>
      </c>
      <c r="O970" s="26" t="s">
        <v>282</v>
      </c>
      <c r="P970" s="26" t="s">
        <v>281</v>
      </c>
      <c r="Q970" s="26" t="s">
        <v>281</v>
      </c>
      <c r="R970" s="26" t="s">
        <v>280</v>
      </c>
      <c r="S970" s="26" t="s">
        <v>281</v>
      </c>
      <c r="T970" s="26" t="s">
        <v>281</v>
      </c>
      <c r="U970" s="150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3</v>
      </c>
    </row>
    <row r="971" spans="1:65">
      <c r="A971" s="30"/>
      <c r="B971" s="18">
        <v>1</v>
      </c>
      <c r="C971" s="14">
        <v>1</v>
      </c>
      <c r="D971" s="154">
        <v>4.8</v>
      </c>
      <c r="E971" s="22">
        <v>3.6</v>
      </c>
      <c r="F971" s="22">
        <v>4.4000000000000004</v>
      </c>
      <c r="G971" s="22">
        <v>4.3</v>
      </c>
      <c r="H971" s="152">
        <v>6.15</v>
      </c>
      <c r="I971" s="152" t="s">
        <v>266</v>
      </c>
      <c r="J971" s="22">
        <v>4.9000000000000004</v>
      </c>
      <c r="K971" s="22">
        <v>4.5999999999999996</v>
      </c>
      <c r="L971" s="152">
        <v>7.53</v>
      </c>
      <c r="M971" s="152">
        <v>6</v>
      </c>
      <c r="N971" s="22">
        <v>4.0999999999999996</v>
      </c>
      <c r="O971" s="152">
        <v>7.9300000000000006</v>
      </c>
      <c r="P971" s="152">
        <v>2.6</v>
      </c>
      <c r="Q971" s="22">
        <v>4.3</v>
      </c>
      <c r="R971" s="22">
        <v>4.3</v>
      </c>
      <c r="S971" s="22">
        <v>4.0999999999999996</v>
      </c>
      <c r="T971" s="22">
        <v>3.7</v>
      </c>
      <c r="U971" s="150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</v>
      </c>
    </row>
    <row r="972" spans="1:65">
      <c r="A972" s="30"/>
      <c r="B972" s="19">
        <v>1</v>
      </c>
      <c r="C972" s="9">
        <v>2</v>
      </c>
      <c r="D972" s="11">
        <v>4.4000000000000004</v>
      </c>
      <c r="E972" s="11">
        <v>3.5</v>
      </c>
      <c r="F972" s="11">
        <v>4.5</v>
      </c>
      <c r="G972" s="11">
        <v>4.4000000000000004</v>
      </c>
      <c r="H972" s="153">
        <v>6.21</v>
      </c>
      <c r="I972" s="153" t="s">
        <v>266</v>
      </c>
      <c r="J972" s="11">
        <v>5.2</v>
      </c>
      <c r="K972" s="11">
        <v>4.79</v>
      </c>
      <c r="L972" s="153">
        <v>7.8199999999999994</v>
      </c>
      <c r="M972" s="153">
        <v>6</v>
      </c>
      <c r="N972" s="11">
        <v>3.8</v>
      </c>
      <c r="O972" s="153">
        <v>7.55</v>
      </c>
      <c r="P972" s="153">
        <v>2.4</v>
      </c>
      <c r="Q972" s="11">
        <v>4.3</v>
      </c>
      <c r="R972" s="11">
        <v>4.3</v>
      </c>
      <c r="S972" s="11">
        <v>4.3</v>
      </c>
      <c r="T972" s="11">
        <v>3.9</v>
      </c>
      <c r="U972" s="150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24</v>
      </c>
    </row>
    <row r="973" spans="1:65">
      <c r="A973" s="30"/>
      <c r="B973" s="19">
        <v>1</v>
      </c>
      <c r="C973" s="9">
        <v>3</v>
      </c>
      <c r="D973" s="11">
        <v>4</v>
      </c>
      <c r="E973" s="11">
        <v>3.9</v>
      </c>
      <c r="F973" s="11">
        <v>4.4000000000000004</v>
      </c>
      <c r="G973" s="11">
        <v>4.3</v>
      </c>
      <c r="H973" s="153">
        <v>6.17</v>
      </c>
      <c r="I973" s="153" t="s">
        <v>266</v>
      </c>
      <c r="J973" s="11">
        <v>5.0999999999999996</v>
      </c>
      <c r="K973" s="11">
        <v>4.58</v>
      </c>
      <c r="L973" s="153">
        <v>7.44</v>
      </c>
      <c r="M973" s="153">
        <v>6</v>
      </c>
      <c r="N973" s="11">
        <v>3.8</v>
      </c>
      <c r="O973" s="153">
        <v>7.42</v>
      </c>
      <c r="P973" s="153">
        <v>2.2000000000000002</v>
      </c>
      <c r="Q973" s="11">
        <v>4.3</v>
      </c>
      <c r="R973" s="11">
        <v>4.3</v>
      </c>
      <c r="S973" s="11">
        <v>4.0999999999999996</v>
      </c>
      <c r="T973" s="11">
        <v>4.3</v>
      </c>
      <c r="U973" s="150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16</v>
      </c>
    </row>
    <row r="974" spans="1:65">
      <c r="A974" s="30"/>
      <c r="B974" s="19">
        <v>1</v>
      </c>
      <c r="C974" s="9">
        <v>4</v>
      </c>
      <c r="D974" s="11">
        <v>3.9</v>
      </c>
      <c r="E974" s="11">
        <v>3.9</v>
      </c>
      <c r="F974" s="11">
        <v>4.4000000000000004</v>
      </c>
      <c r="G974" s="11">
        <v>4.0999999999999996</v>
      </c>
      <c r="H974" s="153">
        <v>6.16</v>
      </c>
      <c r="I974" s="153" t="s">
        <v>266</v>
      </c>
      <c r="J974" s="11">
        <v>4.8</v>
      </c>
      <c r="K974" s="11">
        <v>4.5999999999999996</v>
      </c>
      <c r="L974" s="153">
        <v>7.54</v>
      </c>
      <c r="M974" s="153">
        <v>5</v>
      </c>
      <c r="N974" s="11">
        <v>3.8</v>
      </c>
      <c r="O974" s="153">
        <v>7.8199999999999994</v>
      </c>
      <c r="P974" s="153">
        <v>2.2999999999999998</v>
      </c>
      <c r="Q974" s="151">
        <v>4.5999999999999996</v>
      </c>
      <c r="R974" s="11">
        <v>4.5</v>
      </c>
      <c r="S974" s="11">
        <v>4.2</v>
      </c>
      <c r="T974" s="11">
        <v>4.4000000000000004</v>
      </c>
      <c r="U974" s="150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4.2771212121212123</v>
      </c>
    </row>
    <row r="975" spans="1:65">
      <c r="A975" s="30"/>
      <c r="B975" s="19">
        <v>1</v>
      </c>
      <c r="C975" s="9">
        <v>5</v>
      </c>
      <c r="D975" s="11">
        <v>3.9</v>
      </c>
      <c r="E975" s="11">
        <v>3.9</v>
      </c>
      <c r="F975" s="11">
        <v>4.4000000000000004</v>
      </c>
      <c r="G975" s="11">
        <v>4.3</v>
      </c>
      <c r="H975" s="153">
        <v>6.2</v>
      </c>
      <c r="I975" s="153" t="s">
        <v>266</v>
      </c>
      <c r="J975" s="11">
        <v>5.3</v>
      </c>
      <c r="K975" s="11">
        <v>4.71</v>
      </c>
      <c r="L975" s="153">
        <v>7.7600000000000007</v>
      </c>
      <c r="M975" s="153">
        <v>6</v>
      </c>
      <c r="N975" s="11">
        <v>4</v>
      </c>
      <c r="O975" s="153">
        <v>7.34</v>
      </c>
      <c r="P975" s="153">
        <v>2.2999999999999998</v>
      </c>
      <c r="Q975" s="11">
        <v>4.2</v>
      </c>
      <c r="R975" s="11">
        <v>4.4000000000000004</v>
      </c>
      <c r="S975" s="11">
        <v>4.2</v>
      </c>
      <c r="T975" s="11">
        <v>4.4000000000000004</v>
      </c>
      <c r="U975" s="150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112</v>
      </c>
    </row>
    <row r="976" spans="1:65">
      <c r="A976" s="30"/>
      <c r="B976" s="19">
        <v>1</v>
      </c>
      <c r="C976" s="9">
        <v>6</v>
      </c>
      <c r="D976" s="11">
        <v>3.9</v>
      </c>
      <c r="E976" s="11">
        <v>3.8</v>
      </c>
      <c r="F976" s="11">
        <v>4.5</v>
      </c>
      <c r="G976" s="11">
        <v>4.3</v>
      </c>
      <c r="H976" s="153">
        <v>6.17</v>
      </c>
      <c r="I976" s="153" t="s">
        <v>266</v>
      </c>
      <c r="J976" s="11">
        <v>5</v>
      </c>
      <c r="K976" s="11">
        <v>4.6900000000000004</v>
      </c>
      <c r="L976" s="153">
        <v>7.32</v>
      </c>
      <c r="M976" s="153">
        <v>6</v>
      </c>
      <c r="N976" s="11">
        <v>3.9</v>
      </c>
      <c r="O976" s="153">
        <v>7.58</v>
      </c>
      <c r="P976" s="153">
        <v>2.8</v>
      </c>
      <c r="Q976" s="11">
        <v>4.4000000000000004</v>
      </c>
      <c r="R976" s="11">
        <v>4.4000000000000004</v>
      </c>
      <c r="S976" s="11">
        <v>4.2</v>
      </c>
      <c r="T976" s="11">
        <v>3.8</v>
      </c>
      <c r="U976" s="150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20" t="s">
        <v>255</v>
      </c>
      <c r="C977" s="12"/>
      <c r="D977" s="23">
        <v>4.1499999999999995</v>
      </c>
      <c r="E977" s="23">
        <v>3.7666666666666671</v>
      </c>
      <c r="F977" s="23">
        <v>4.4333333333333336</v>
      </c>
      <c r="G977" s="23">
        <v>4.2833333333333341</v>
      </c>
      <c r="H977" s="23">
        <v>6.1766666666666667</v>
      </c>
      <c r="I977" s="23" t="s">
        <v>610</v>
      </c>
      <c r="J977" s="23">
        <v>5.05</v>
      </c>
      <c r="K977" s="23">
        <v>4.6616666666666671</v>
      </c>
      <c r="L977" s="23">
        <v>7.5683333333333325</v>
      </c>
      <c r="M977" s="23">
        <v>5.833333333333333</v>
      </c>
      <c r="N977" s="23">
        <v>3.9</v>
      </c>
      <c r="O977" s="23">
        <v>7.6066666666666665</v>
      </c>
      <c r="P977" s="23">
        <v>2.4333333333333336</v>
      </c>
      <c r="Q977" s="23">
        <v>4.3500000000000005</v>
      </c>
      <c r="R977" s="23">
        <v>4.3666666666666663</v>
      </c>
      <c r="S977" s="23">
        <v>4.1833333333333327</v>
      </c>
      <c r="T977" s="23">
        <v>4.083333333333333</v>
      </c>
      <c r="U977" s="150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256</v>
      </c>
      <c r="C978" s="29"/>
      <c r="D978" s="11">
        <v>3.95</v>
      </c>
      <c r="E978" s="11">
        <v>3.8499999999999996</v>
      </c>
      <c r="F978" s="11">
        <v>4.4000000000000004</v>
      </c>
      <c r="G978" s="11">
        <v>4.3</v>
      </c>
      <c r="H978" s="11">
        <v>6.17</v>
      </c>
      <c r="I978" s="11" t="s">
        <v>610</v>
      </c>
      <c r="J978" s="11">
        <v>5.05</v>
      </c>
      <c r="K978" s="11">
        <v>4.6449999999999996</v>
      </c>
      <c r="L978" s="11">
        <v>7.5350000000000001</v>
      </c>
      <c r="M978" s="11">
        <v>6</v>
      </c>
      <c r="N978" s="11">
        <v>3.8499999999999996</v>
      </c>
      <c r="O978" s="11">
        <v>7.5649999999999995</v>
      </c>
      <c r="P978" s="11">
        <v>2.3499999999999996</v>
      </c>
      <c r="Q978" s="11">
        <v>4.3</v>
      </c>
      <c r="R978" s="11">
        <v>4.3499999999999996</v>
      </c>
      <c r="S978" s="11">
        <v>4.2</v>
      </c>
      <c r="T978" s="11">
        <v>4.0999999999999996</v>
      </c>
      <c r="U978" s="150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257</v>
      </c>
      <c r="C979" s="29"/>
      <c r="D979" s="24">
        <v>0.372827037646145</v>
      </c>
      <c r="E979" s="24">
        <v>0.17511900715418255</v>
      </c>
      <c r="F979" s="24">
        <v>5.1639777949432045E-2</v>
      </c>
      <c r="G979" s="24">
        <v>9.8319208025017688E-2</v>
      </c>
      <c r="H979" s="24">
        <v>2.3380903889000174E-2</v>
      </c>
      <c r="I979" s="24" t="s">
        <v>610</v>
      </c>
      <c r="J979" s="24">
        <v>0.18708286933869703</v>
      </c>
      <c r="K979" s="24">
        <v>8.2320511822186124E-2</v>
      </c>
      <c r="L979" s="24">
        <v>0.18999122786767444</v>
      </c>
      <c r="M979" s="24">
        <v>0.40824829046386302</v>
      </c>
      <c r="N979" s="24">
        <v>0.12649110640673514</v>
      </c>
      <c r="O979" s="24">
        <v>0.22800584787822159</v>
      </c>
      <c r="P979" s="24">
        <v>0.22509257354845505</v>
      </c>
      <c r="Q979" s="24">
        <v>0.13784048752090211</v>
      </c>
      <c r="R979" s="24">
        <v>8.1649658092772748E-2</v>
      </c>
      <c r="S979" s="24">
        <v>7.5277265270908222E-2</v>
      </c>
      <c r="T979" s="24">
        <v>0.31885210782848328</v>
      </c>
      <c r="U979" s="205"/>
      <c r="V979" s="206"/>
      <c r="W979" s="206"/>
      <c r="X979" s="206"/>
      <c r="Y979" s="206"/>
      <c r="Z979" s="206"/>
      <c r="AA979" s="206"/>
      <c r="AB979" s="206"/>
      <c r="AC979" s="206"/>
      <c r="AD979" s="206"/>
      <c r="AE979" s="206"/>
      <c r="AF979" s="206"/>
      <c r="AG979" s="206"/>
      <c r="AH979" s="206"/>
      <c r="AI979" s="206"/>
      <c r="AJ979" s="206"/>
      <c r="AK979" s="206"/>
      <c r="AL979" s="206"/>
      <c r="AM979" s="206"/>
      <c r="AN979" s="206"/>
      <c r="AO979" s="206"/>
      <c r="AP979" s="206"/>
      <c r="AQ979" s="206"/>
      <c r="AR979" s="206"/>
      <c r="AS979" s="206"/>
      <c r="AT979" s="206"/>
      <c r="AU979" s="206"/>
      <c r="AV979" s="206"/>
      <c r="AW979" s="206"/>
      <c r="AX979" s="206"/>
      <c r="AY979" s="206"/>
      <c r="AZ979" s="206"/>
      <c r="BA979" s="206"/>
      <c r="BB979" s="206"/>
      <c r="BC979" s="206"/>
      <c r="BD979" s="206"/>
      <c r="BE979" s="206"/>
      <c r="BF979" s="206"/>
      <c r="BG979" s="206"/>
      <c r="BH979" s="206"/>
      <c r="BI979" s="206"/>
      <c r="BJ979" s="206"/>
      <c r="BK979" s="206"/>
      <c r="BL979" s="206"/>
      <c r="BM979" s="56"/>
    </row>
    <row r="980" spans="1:65">
      <c r="A980" s="30"/>
      <c r="B980" s="3" t="s">
        <v>86</v>
      </c>
      <c r="C980" s="29"/>
      <c r="D980" s="13">
        <v>8.9837840396661456E-2</v>
      </c>
      <c r="E980" s="13">
        <v>4.649177181084492E-2</v>
      </c>
      <c r="F980" s="13">
        <v>1.1648070214157603E-2</v>
      </c>
      <c r="G980" s="13">
        <v>2.2953900706229807E-2</v>
      </c>
      <c r="H980" s="13">
        <v>3.7853595071236116E-3</v>
      </c>
      <c r="I980" s="13" t="s">
        <v>610</v>
      </c>
      <c r="J980" s="13">
        <v>3.7046112740336049E-2</v>
      </c>
      <c r="K980" s="13">
        <v>1.7659030065538674E-2</v>
      </c>
      <c r="L980" s="13">
        <v>2.5103443453117085E-2</v>
      </c>
      <c r="M980" s="13">
        <v>6.9985421222376526E-2</v>
      </c>
      <c r="N980" s="13">
        <v>3.2433617027367988E-2</v>
      </c>
      <c r="O980" s="13">
        <v>2.9974476057610201E-2</v>
      </c>
      <c r="P980" s="13">
        <v>9.2503797348680153E-2</v>
      </c>
      <c r="Q980" s="13">
        <v>3.1687468395609673E-2</v>
      </c>
      <c r="R980" s="13">
        <v>1.869839498307773E-2</v>
      </c>
      <c r="S980" s="13">
        <v>1.7994565403404359E-2</v>
      </c>
      <c r="T980" s="13">
        <v>7.808623048860816E-2</v>
      </c>
      <c r="U980" s="150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3" t="s">
        <v>258</v>
      </c>
      <c r="C981" s="29"/>
      <c r="D981" s="13">
        <v>-2.9721208686103062E-2</v>
      </c>
      <c r="E981" s="13">
        <v>-0.1193453540685111</v>
      </c>
      <c r="F981" s="13">
        <v>3.6522724857416033E-2</v>
      </c>
      <c r="G981" s="13">
        <v>1.4524070990826754E-3</v>
      </c>
      <c r="H981" s="13">
        <v>0.44411775124871578</v>
      </c>
      <c r="I981" s="13" t="s">
        <v>610</v>
      </c>
      <c r="J981" s="13">
        <v>0.18070069786389875</v>
      </c>
      <c r="K981" s="13">
        <v>8.9907541889546305E-2</v>
      </c>
      <c r="L981" s="13">
        <v>0.76949236600658866</v>
      </c>
      <c r="M981" s="13">
        <v>0.36384569060186323</v>
      </c>
      <c r="N981" s="13">
        <v>-8.8171738283325696E-2</v>
      </c>
      <c r="O981" s="13">
        <v>0.77845478054482964</v>
      </c>
      <c r="P981" s="13">
        <v>-0.43108151192036559</v>
      </c>
      <c r="Q981" s="13">
        <v>1.7039214991675378E-2</v>
      </c>
      <c r="R981" s="13">
        <v>2.0935916964823331E-2</v>
      </c>
      <c r="S981" s="13">
        <v>-2.1927804739806822E-2</v>
      </c>
      <c r="T981" s="13">
        <v>-4.5308016578695764E-2</v>
      </c>
      <c r="U981" s="150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46" t="s">
        <v>259</v>
      </c>
      <c r="C982" s="47"/>
      <c r="D982" s="45">
        <v>0.37</v>
      </c>
      <c r="E982" s="45">
        <v>1.05</v>
      </c>
      <c r="F982" s="45">
        <v>0.13</v>
      </c>
      <c r="G982" s="45">
        <v>0.13</v>
      </c>
      <c r="H982" s="45">
        <v>3.22</v>
      </c>
      <c r="I982" s="45">
        <v>9.99</v>
      </c>
      <c r="J982" s="45">
        <v>1.22</v>
      </c>
      <c r="K982" s="45">
        <v>0.54</v>
      </c>
      <c r="L982" s="45">
        <v>5.68</v>
      </c>
      <c r="M982" s="45" t="s">
        <v>260</v>
      </c>
      <c r="N982" s="45">
        <v>0.81</v>
      </c>
      <c r="O982" s="45">
        <v>5.75</v>
      </c>
      <c r="P982" s="45">
        <v>3.41</v>
      </c>
      <c r="Q982" s="45">
        <v>0.01</v>
      </c>
      <c r="R982" s="45">
        <v>0.01</v>
      </c>
      <c r="S982" s="45">
        <v>0.31</v>
      </c>
      <c r="T982" s="45">
        <v>0.49</v>
      </c>
      <c r="U982" s="150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B983" s="31" t="s">
        <v>299</v>
      </c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BM983" s="55"/>
    </row>
    <row r="984" spans="1:65">
      <c r="BM984" s="55"/>
    </row>
    <row r="985" spans="1:65" ht="15">
      <c r="B985" s="8" t="s">
        <v>535</v>
      </c>
      <c r="BM985" s="28" t="s">
        <v>66</v>
      </c>
    </row>
    <row r="986" spans="1:65" ht="15">
      <c r="A986" s="25" t="s">
        <v>62</v>
      </c>
      <c r="B986" s="18" t="s">
        <v>108</v>
      </c>
      <c r="C986" s="15" t="s">
        <v>109</v>
      </c>
      <c r="D986" s="16" t="s">
        <v>225</v>
      </c>
      <c r="E986" s="17" t="s">
        <v>225</v>
      </c>
      <c r="F986" s="17" t="s">
        <v>225</v>
      </c>
      <c r="G986" s="17" t="s">
        <v>225</v>
      </c>
      <c r="H986" s="17" t="s">
        <v>225</v>
      </c>
      <c r="I986" s="17" t="s">
        <v>225</v>
      </c>
      <c r="J986" s="17" t="s">
        <v>225</v>
      </c>
      <c r="K986" s="17" t="s">
        <v>225</v>
      </c>
      <c r="L986" s="17" t="s">
        <v>225</v>
      </c>
      <c r="M986" s="17" t="s">
        <v>225</v>
      </c>
      <c r="N986" s="17" t="s">
        <v>225</v>
      </c>
      <c r="O986" s="17" t="s">
        <v>225</v>
      </c>
      <c r="P986" s="17" t="s">
        <v>225</v>
      </c>
      <c r="Q986" s="17" t="s">
        <v>225</v>
      </c>
      <c r="R986" s="17" t="s">
        <v>225</v>
      </c>
      <c r="S986" s="17" t="s">
        <v>225</v>
      </c>
      <c r="T986" s="17" t="s">
        <v>225</v>
      </c>
      <c r="U986" s="17" t="s">
        <v>225</v>
      </c>
      <c r="V986" s="17" t="s">
        <v>225</v>
      </c>
      <c r="W986" s="17" t="s">
        <v>225</v>
      </c>
      <c r="X986" s="150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</v>
      </c>
    </row>
    <row r="987" spans="1:65">
      <c r="A987" s="30"/>
      <c r="B987" s="19" t="s">
        <v>226</v>
      </c>
      <c r="C987" s="9" t="s">
        <v>226</v>
      </c>
      <c r="D987" s="148" t="s">
        <v>228</v>
      </c>
      <c r="E987" s="149" t="s">
        <v>229</v>
      </c>
      <c r="F987" s="149" t="s">
        <v>230</v>
      </c>
      <c r="G987" s="149" t="s">
        <v>231</v>
      </c>
      <c r="H987" s="149" t="s">
        <v>232</v>
      </c>
      <c r="I987" s="149" t="s">
        <v>233</v>
      </c>
      <c r="J987" s="149" t="s">
        <v>235</v>
      </c>
      <c r="K987" s="149" t="s">
        <v>236</v>
      </c>
      <c r="L987" s="149" t="s">
        <v>237</v>
      </c>
      <c r="M987" s="149" t="s">
        <v>238</v>
      </c>
      <c r="N987" s="149" t="s">
        <v>239</v>
      </c>
      <c r="O987" s="149" t="s">
        <v>240</v>
      </c>
      <c r="P987" s="149" t="s">
        <v>241</v>
      </c>
      <c r="Q987" s="149" t="s">
        <v>242</v>
      </c>
      <c r="R987" s="149" t="s">
        <v>243</v>
      </c>
      <c r="S987" s="149" t="s">
        <v>244</v>
      </c>
      <c r="T987" s="149" t="s">
        <v>245</v>
      </c>
      <c r="U987" s="149" t="s">
        <v>246</v>
      </c>
      <c r="V987" s="149" t="s">
        <v>247</v>
      </c>
      <c r="W987" s="149" t="s">
        <v>248</v>
      </c>
      <c r="X987" s="150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 t="s">
        <v>1</v>
      </c>
    </row>
    <row r="988" spans="1:65">
      <c r="A988" s="30"/>
      <c r="B988" s="19"/>
      <c r="C988" s="9"/>
      <c r="D988" s="10" t="s">
        <v>278</v>
      </c>
      <c r="E988" s="11" t="s">
        <v>262</v>
      </c>
      <c r="F988" s="11" t="s">
        <v>262</v>
      </c>
      <c r="G988" s="11" t="s">
        <v>262</v>
      </c>
      <c r="H988" s="11" t="s">
        <v>279</v>
      </c>
      <c r="I988" s="11" t="s">
        <v>278</v>
      </c>
      <c r="J988" s="11" t="s">
        <v>279</v>
      </c>
      <c r="K988" s="11" t="s">
        <v>262</v>
      </c>
      <c r="L988" s="11" t="s">
        <v>278</v>
      </c>
      <c r="M988" s="11" t="s">
        <v>278</v>
      </c>
      <c r="N988" s="11" t="s">
        <v>278</v>
      </c>
      <c r="O988" s="11" t="s">
        <v>262</v>
      </c>
      <c r="P988" s="11" t="s">
        <v>279</v>
      </c>
      <c r="Q988" s="11" t="s">
        <v>279</v>
      </c>
      <c r="R988" s="11" t="s">
        <v>262</v>
      </c>
      <c r="S988" s="11" t="s">
        <v>278</v>
      </c>
      <c r="T988" s="11" t="s">
        <v>278</v>
      </c>
      <c r="U988" s="11" t="s">
        <v>279</v>
      </c>
      <c r="V988" s="11" t="s">
        <v>262</v>
      </c>
      <c r="W988" s="11" t="s">
        <v>262</v>
      </c>
      <c r="X988" s="150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3</v>
      </c>
    </row>
    <row r="989" spans="1:65">
      <c r="A989" s="30"/>
      <c r="B989" s="19"/>
      <c r="C989" s="9"/>
      <c r="D989" s="26" t="s">
        <v>280</v>
      </c>
      <c r="E989" s="26" t="s">
        <v>254</v>
      </c>
      <c r="F989" s="26" t="s">
        <v>281</v>
      </c>
      <c r="G989" s="26" t="s">
        <v>281</v>
      </c>
      <c r="H989" s="26" t="s">
        <v>282</v>
      </c>
      <c r="I989" s="26" t="s">
        <v>281</v>
      </c>
      <c r="J989" s="26" t="s">
        <v>283</v>
      </c>
      <c r="K989" s="26" t="s">
        <v>281</v>
      </c>
      <c r="L989" s="26" t="s">
        <v>282</v>
      </c>
      <c r="M989" s="26" t="s">
        <v>282</v>
      </c>
      <c r="N989" s="26" t="s">
        <v>283</v>
      </c>
      <c r="O989" s="26" t="s">
        <v>283</v>
      </c>
      <c r="P989" s="26" t="s">
        <v>282</v>
      </c>
      <c r="Q989" s="26" t="s">
        <v>281</v>
      </c>
      <c r="R989" s="26" t="s">
        <v>281</v>
      </c>
      <c r="S989" s="26" t="s">
        <v>281</v>
      </c>
      <c r="T989" s="26" t="s">
        <v>280</v>
      </c>
      <c r="U989" s="26" t="s">
        <v>280</v>
      </c>
      <c r="V989" s="26" t="s">
        <v>281</v>
      </c>
      <c r="W989" s="26" t="s">
        <v>281</v>
      </c>
      <c r="X989" s="150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3</v>
      </c>
    </row>
    <row r="990" spans="1:65">
      <c r="A990" s="30"/>
      <c r="B990" s="18">
        <v>1</v>
      </c>
      <c r="C990" s="14">
        <v>1</v>
      </c>
      <c r="D990" s="228">
        <v>0.22</v>
      </c>
      <c r="E990" s="228">
        <v>0.21299999999999999</v>
      </c>
      <c r="F990" s="228">
        <v>0.218</v>
      </c>
      <c r="G990" s="228">
        <v>0.21299999999999999</v>
      </c>
      <c r="H990" s="228">
        <v>0.22320000000000001</v>
      </c>
      <c r="I990" s="228">
        <v>0.22</v>
      </c>
      <c r="J990" s="228">
        <v>0.2</v>
      </c>
      <c r="K990" s="228">
        <v>0.218</v>
      </c>
      <c r="L990" s="228">
        <v>0.21610000000000001</v>
      </c>
      <c r="M990" s="228">
        <v>0.20579999999999998</v>
      </c>
      <c r="N990" s="228">
        <v>0.22</v>
      </c>
      <c r="O990" s="229">
        <v>0.20799999999999999</v>
      </c>
      <c r="P990" s="230">
        <v>0.23900000000000002</v>
      </c>
      <c r="Q990" s="228">
        <v>0.22999999999999998</v>
      </c>
      <c r="R990" s="228">
        <v>0.218</v>
      </c>
      <c r="S990" s="228">
        <v>0.21666666666666665</v>
      </c>
      <c r="T990" s="228">
        <v>0.2089</v>
      </c>
      <c r="U990" s="230">
        <v>0.25</v>
      </c>
      <c r="V990" s="228">
        <v>0.214</v>
      </c>
      <c r="W990" s="228">
        <v>0.20100000000000001</v>
      </c>
      <c r="X990" s="205"/>
      <c r="Y990" s="206"/>
      <c r="Z990" s="206"/>
      <c r="AA990" s="206"/>
      <c r="AB990" s="206"/>
      <c r="AC990" s="206"/>
      <c r="AD990" s="206"/>
      <c r="AE990" s="206"/>
      <c r="AF990" s="206"/>
      <c r="AG990" s="206"/>
      <c r="AH990" s="206"/>
      <c r="AI990" s="206"/>
      <c r="AJ990" s="206"/>
      <c r="AK990" s="206"/>
      <c r="AL990" s="206"/>
      <c r="AM990" s="206"/>
      <c r="AN990" s="206"/>
      <c r="AO990" s="206"/>
      <c r="AP990" s="206"/>
      <c r="AQ990" s="206"/>
      <c r="AR990" s="206"/>
      <c r="AS990" s="206"/>
      <c r="AT990" s="206"/>
      <c r="AU990" s="206"/>
      <c r="AV990" s="206"/>
      <c r="AW990" s="206"/>
      <c r="AX990" s="206"/>
      <c r="AY990" s="206"/>
      <c r="AZ990" s="206"/>
      <c r="BA990" s="206"/>
      <c r="BB990" s="206"/>
      <c r="BC990" s="206"/>
      <c r="BD990" s="206"/>
      <c r="BE990" s="206"/>
      <c r="BF990" s="206"/>
      <c r="BG990" s="206"/>
      <c r="BH990" s="206"/>
      <c r="BI990" s="206"/>
      <c r="BJ990" s="206"/>
      <c r="BK990" s="206"/>
      <c r="BL990" s="206"/>
      <c r="BM990" s="231">
        <v>1</v>
      </c>
    </row>
    <row r="991" spans="1:65">
      <c r="A991" s="30"/>
      <c r="B991" s="19">
        <v>1</v>
      </c>
      <c r="C991" s="9">
        <v>2</v>
      </c>
      <c r="D991" s="24">
        <v>0.22</v>
      </c>
      <c r="E991" s="24">
        <v>0.214</v>
      </c>
      <c r="F991" s="24">
        <v>0.22100000000000003</v>
      </c>
      <c r="G991" s="24">
        <v>0.214</v>
      </c>
      <c r="H991" s="24">
        <v>0.22589999999999996</v>
      </c>
      <c r="I991" s="24">
        <v>0.21</v>
      </c>
      <c r="J991" s="24">
        <v>0.2</v>
      </c>
      <c r="K991" s="24">
        <v>0.22699999999999998</v>
      </c>
      <c r="L991" s="24">
        <v>0.22420000000000001</v>
      </c>
      <c r="M991" s="24">
        <v>0.2089</v>
      </c>
      <c r="N991" s="24">
        <v>0.21</v>
      </c>
      <c r="O991" s="24">
        <v>0.20100000000000001</v>
      </c>
      <c r="P991" s="232">
        <v>0.23700000000000002</v>
      </c>
      <c r="Q991" s="24">
        <v>0.22999999999999998</v>
      </c>
      <c r="R991" s="24">
        <v>0.21299999999999999</v>
      </c>
      <c r="S991" s="24">
        <v>0.22</v>
      </c>
      <c r="T991" s="24">
        <v>0.20990000000000003</v>
      </c>
      <c r="U991" s="232">
        <v>0.25</v>
      </c>
      <c r="V991" s="24">
        <v>0.216</v>
      </c>
      <c r="W991" s="24">
        <v>0.21</v>
      </c>
      <c r="X991" s="205"/>
      <c r="Y991" s="206"/>
      <c r="Z991" s="206"/>
      <c r="AA991" s="206"/>
      <c r="AB991" s="206"/>
      <c r="AC991" s="206"/>
      <c r="AD991" s="206"/>
      <c r="AE991" s="206"/>
      <c r="AF991" s="206"/>
      <c r="AG991" s="206"/>
      <c r="AH991" s="206"/>
      <c r="AI991" s="206"/>
      <c r="AJ991" s="206"/>
      <c r="AK991" s="206"/>
      <c r="AL991" s="206"/>
      <c r="AM991" s="206"/>
      <c r="AN991" s="206"/>
      <c r="AO991" s="206"/>
      <c r="AP991" s="206"/>
      <c r="AQ991" s="206"/>
      <c r="AR991" s="206"/>
      <c r="AS991" s="206"/>
      <c r="AT991" s="206"/>
      <c r="AU991" s="206"/>
      <c r="AV991" s="206"/>
      <c r="AW991" s="206"/>
      <c r="AX991" s="206"/>
      <c r="AY991" s="206"/>
      <c r="AZ991" s="206"/>
      <c r="BA991" s="206"/>
      <c r="BB991" s="206"/>
      <c r="BC991" s="206"/>
      <c r="BD991" s="206"/>
      <c r="BE991" s="206"/>
      <c r="BF991" s="206"/>
      <c r="BG991" s="206"/>
      <c r="BH991" s="206"/>
      <c r="BI991" s="206"/>
      <c r="BJ991" s="206"/>
      <c r="BK991" s="206"/>
      <c r="BL991" s="206"/>
      <c r="BM991" s="231">
        <v>25</v>
      </c>
    </row>
    <row r="992" spans="1:65">
      <c r="A992" s="30"/>
      <c r="B992" s="19">
        <v>1</v>
      </c>
      <c r="C992" s="9">
        <v>3</v>
      </c>
      <c r="D992" s="24">
        <v>0.22</v>
      </c>
      <c r="E992" s="24">
        <v>0.22300000000000003</v>
      </c>
      <c r="F992" s="234">
        <v>0.20899999999999999</v>
      </c>
      <c r="G992" s="24">
        <v>0.21299999999999999</v>
      </c>
      <c r="H992" s="24">
        <v>0.22789999999999999</v>
      </c>
      <c r="I992" s="24">
        <v>0.21</v>
      </c>
      <c r="J992" s="24">
        <v>0.21</v>
      </c>
      <c r="K992" s="24">
        <v>0.22200000000000003</v>
      </c>
      <c r="L992" s="24">
        <v>0.2208</v>
      </c>
      <c r="M992" s="24">
        <v>0.2049</v>
      </c>
      <c r="N992" s="24">
        <v>0.21</v>
      </c>
      <c r="O992" s="24">
        <v>0.20100000000000001</v>
      </c>
      <c r="P992" s="232">
        <v>0.23800000000000002</v>
      </c>
      <c r="Q992" s="24">
        <v>0.22</v>
      </c>
      <c r="R992" s="24">
        <v>0.214</v>
      </c>
      <c r="S992" s="24">
        <v>0.21666666666666665</v>
      </c>
      <c r="T992" s="24">
        <v>0.2039</v>
      </c>
      <c r="U992" s="232">
        <v>0.26</v>
      </c>
      <c r="V992" s="24">
        <v>0.21199999999999999</v>
      </c>
      <c r="W992" s="24">
        <v>0.21</v>
      </c>
      <c r="X992" s="205"/>
      <c r="Y992" s="206"/>
      <c r="Z992" s="206"/>
      <c r="AA992" s="206"/>
      <c r="AB992" s="206"/>
      <c r="AC992" s="206"/>
      <c r="AD992" s="206"/>
      <c r="AE992" s="206"/>
      <c r="AF992" s="206"/>
      <c r="AG992" s="206"/>
      <c r="AH992" s="206"/>
      <c r="AI992" s="206"/>
      <c r="AJ992" s="206"/>
      <c r="AK992" s="206"/>
      <c r="AL992" s="206"/>
      <c r="AM992" s="206"/>
      <c r="AN992" s="206"/>
      <c r="AO992" s="206"/>
      <c r="AP992" s="206"/>
      <c r="AQ992" s="206"/>
      <c r="AR992" s="206"/>
      <c r="AS992" s="206"/>
      <c r="AT992" s="206"/>
      <c r="AU992" s="206"/>
      <c r="AV992" s="206"/>
      <c r="AW992" s="206"/>
      <c r="AX992" s="206"/>
      <c r="AY992" s="206"/>
      <c r="AZ992" s="206"/>
      <c r="BA992" s="206"/>
      <c r="BB992" s="206"/>
      <c r="BC992" s="206"/>
      <c r="BD992" s="206"/>
      <c r="BE992" s="206"/>
      <c r="BF992" s="206"/>
      <c r="BG992" s="206"/>
      <c r="BH992" s="206"/>
      <c r="BI992" s="206"/>
      <c r="BJ992" s="206"/>
      <c r="BK992" s="206"/>
      <c r="BL992" s="206"/>
      <c r="BM992" s="231">
        <v>16</v>
      </c>
    </row>
    <row r="993" spans="1:65">
      <c r="A993" s="30"/>
      <c r="B993" s="19">
        <v>1</v>
      </c>
      <c r="C993" s="9">
        <v>4</v>
      </c>
      <c r="D993" s="24">
        <v>0.22</v>
      </c>
      <c r="E993" s="24">
        <v>0.22599999999999998</v>
      </c>
      <c r="F993" s="24">
        <v>0.22200000000000003</v>
      </c>
      <c r="G993" s="24">
        <v>0.21299999999999999</v>
      </c>
      <c r="H993" s="24">
        <v>0.2228</v>
      </c>
      <c r="I993" s="24">
        <v>0.22</v>
      </c>
      <c r="J993" s="24">
        <v>0.21</v>
      </c>
      <c r="K993" s="24">
        <v>0.218</v>
      </c>
      <c r="L993" s="24">
        <v>0.21749999999999997</v>
      </c>
      <c r="M993" s="24">
        <v>0.21180000000000002</v>
      </c>
      <c r="N993" s="24">
        <v>0.21</v>
      </c>
      <c r="O993" s="24">
        <v>0.2</v>
      </c>
      <c r="P993" s="232">
        <v>0.24399999999999999</v>
      </c>
      <c r="Q993" s="24">
        <v>0.22999999999999998</v>
      </c>
      <c r="R993" s="24">
        <v>0.216</v>
      </c>
      <c r="S993" s="24">
        <v>0.22</v>
      </c>
      <c r="T993" s="24">
        <v>0.20679999999999998</v>
      </c>
      <c r="U993" s="232">
        <v>0.25</v>
      </c>
      <c r="V993" s="24">
        <v>0.21199999999999999</v>
      </c>
      <c r="W993" s="24">
        <v>0.218</v>
      </c>
      <c r="X993" s="205"/>
      <c r="Y993" s="206"/>
      <c r="Z993" s="206"/>
      <c r="AA993" s="206"/>
      <c r="AB993" s="206"/>
      <c r="AC993" s="206"/>
      <c r="AD993" s="206"/>
      <c r="AE993" s="206"/>
      <c r="AF993" s="206"/>
      <c r="AG993" s="206"/>
      <c r="AH993" s="206"/>
      <c r="AI993" s="206"/>
      <c r="AJ993" s="206"/>
      <c r="AK993" s="206"/>
      <c r="AL993" s="206"/>
      <c r="AM993" s="206"/>
      <c r="AN993" s="206"/>
      <c r="AO993" s="206"/>
      <c r="AP993" s="206"/>
      <c r="AQ993" s="206"/>
      <c r="AR993" s="206"/>
      <c r="AS993" s="206"/>
      <c r="AT993" s="206"/>
      <c r="AU993" s="206"/>
      <c r="AV993" s="206"/>
      <c r="AW993" s="206"/>
      <c r="AX993" s="206"/>
      <c r="AY993" s="206"/>
      <c r="AZ993" s="206"/>
      <c r="BA993" s="206"/>
      <c r="BB993" s="206"/>
      <c r="BC993" s="206"/>
      <c r="BD993" s="206"/>
      <c r="BE993" s="206"/>
      <c r="BF993" s="206"/>
      <c r="BG993" s="206"/>
      <c r="BH993" s="206"/>
      <c r="BI993" s="206"/>
      <c r="BJ993" s="206"/>
      <c r="BK993" s="206"/>
      <c r="BL993" s="206"/>
      <c r="BM993" s="231">
        <v>0.21498395061728398</v>
      </c>
    </row>
    <row r="994" spans="1:65">
      <c r="A994" s="30"/>
      <c r="B994" s="19">
        <v>1</v>
      </c>
      <c r="C994" s="9">
        <v>5</v>
      </c>
      <c r="D994" s="24">
        <v>0.22</v>
      </c>
      <c r="E994" s="24">
        <v>0.218</v>
      </c>
      <c r="F994" s="24">
        <v>0.22</v>
      </c>
      <c r="G994" s="24">
        <v>0.214</v>
      </c>
      <c r="H994" s="24">
        <v>0.2288</v>
      </c>
      <c r="I994" s="24">
        <v>0.22</v>
      </c>
      <c r="J994" s="24">
        <v>0.21</v>
      </c>
      <c r="K994" s="24">
        <v>0.22100000000000003</v>
      </c>
      <c r="L994" s="24">
        <v>0.22090000000000001</v>
      </c>
      <c r="M994" s="24">
        <v>0.215</v>
      </c>
      <c r="N994" s="24">
        <v>0.21</v>
      </c>
      <c r="O994" s="24">
        <v>0.20100000000000001</v>
      </c>
      <c r="P994" s="232">
        <v>0.23800000000000002</v>
      </c>
      <c r="Q994" s="24">
        <v>0.22</v>
      </c>
      <c r="R994" s="24">
        <v>0.21299999999999999</v>
      </c>
      <c r="S994" s="24">
        <v>0.21666666666666665</v>
      </c>
      <c r="T994" s="24">
        <v>0.20960000000000001</v>
      </c>
      <c r="U994" s="232">
        <v>0.25</v>
      </c>
      <c r="V994" s="24">
        <v>0.21299999999999999</v>
      </c>
      <c r="W994" s="24">
        <v>0.20899999999999999</v>
      </c>
      <c r="X994" s="205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  <c r="AM994" s="206"/>
      <c r="AN994" s="206"/>
      <c r="AO994" s="206"/>
      <c r="AP994" s="206"/>
      <c r="AQ994" s="206"/>
      <c r="AR994" s="206"/>
      <c r="AS994" s="206"/>
      <c r="AT994" s="206"/>
      <c r="AU994" s="206"/>
      <c r="AV994" s="206"/>
      <c r="AW994" s="206"/>
      <c r="AX994" s="206"/>
      <c r="AY994" s="206"/>
      <c r="AZ994" s="206"/>
      <c r="BA994" s="206"/>
      <c r="BB994" s="206"/>
      <c r="BC994" s="206"/>
      <c r="BD994" s="206"/>
      <c r="BE994" s="206"/>
      <c r="BF994" s="206"/>
      <c r="BG994" s="206"/>
      <c r="BH994" s="206"/>
      <c r="BI994" s="206"/>
      <c r="BJ994" s="206"/>
      <c r="BK994" s="206"/>
      <c r="BL994" s="206"/>
      <c r="BM994" s="231">
        <v>113</v>
      </c>
    </row>
    <row r="995" spans="1:65">
      <c r="A995" s="30"/>
      <c r="B995" s="19">
        <v>1</v>
      </c>
      <c r="C995" s="9">
        <v>6</v>
      </c>
      <c r="D995" s="24">
        <v>0.2</v>
      </c>
      <c r="E995" s="24">
        <v>0.22500000000000003</v>
      </c>
      <c r="F995" s="24">
        <v>0.219</v>
      </c>
      <c r="G995" s="24">
        <v>0.214</v>
      </c>
      <c r="H995" s="24">
        <v>0.22020000000000001</v>
      </c>
      <c r="I995" s="24">
        <v>0.22</v>
      </c>
      <c r="J995" s="24">
        <v>0.21</v>
      </c>
      <c r="K995" s="24">
        <v>0.22</v>
      </c>
      <c r="L995" s="24">
        <v>0.2203</v>
      </c>
      <c r="M995" s="24">
        <v>0.20760000000000001</v>
      </c>
      <c r="N995" s="24">
        <v>0.21</v>
      </c>
      <c r="O995" s="24">
        <v>0.19700000000000001</v>
      </c>
      <c r="P995" s="232">
        <v>0.24099999999999999</v>
      </c>
      <c r="Q995" s="24">
        <v>0.22</v>
      </c>
      <c r="R995" s="24">
        <v>0.215</v>
      </c>
      <c r="S995" s="24">
        <v>0.21666666666666665</v>
      </c>
      <c r="T995" s="24">
        <v>0.2079</v>
      </c>
      <c r="U995" s="232">
        <v>0.26</v>
      </c>
      <c r="V995" s="24">
        <v>0.217</v>
      </c>
      <c r="W995" s="24">
        <v>0.215</v>
      </c>
      <c r="X995" s="205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  <c r="AM995" s="206"/>
      <c r="AN995" s="206"/>
      <c r="AO995" s="206"/>
      <c r="AP995" s="206"/>
      <c r="AQ995" s="206"/>
      <c r="AR995" s="206"/>
      <c r="AS995" s="206"/>
      <c r="AT995" s="206"/>
      <c r="AU995" s="206"/>
      <c r="AV995" s="206"/>
      <c r="AW995" s="206"/>
      <c r="AX995" s="206"/>
      <c r="AY995" s="206"/>
      <c r="AZ995" s="206"/>
      <c r="BA995" s="206"/>
      <c r="BB995" s="206"/>
      <c r="BC995" s="206"/>
      <c r="BD995" s="206"/>
      <c r="BE995" s="206"/>
      <c r="BF995" s="206"/>
      <c r="BG995" s="206"/>
      <c r="BH995" s="206"/>
      <c r="BI995" s="206"/>
      <c r="BJ995" s="206"/>
      <c r="BK995" s="206"/>
      <c r="BL995" s="206"/>
      <c r="BM995" s="56"/>
    </row>
    <row r="996" spans="1:65">
      <c r="A996" s="30"/>
      <c r="B996" s="20" t="s">
        <v>255</v>
      </c>
      <c r="C996" s="12"/>
      <c r="D996" s="233">
        <v>0.21666666666666667</v>
      </c>
      <c r="E996" s="233">
        <v>0.21983333333333335</v>
      </c>
      <c r="F996" s="233">
        <v>0.2181666666666667</v>
      </c>
      <c r="G996" s="233">
        <v>0.2135</v>
      </c>
      <c r="H996" s="233">
        <v>0.2248</v>
      </c>
      <c r="I996" s="233">
        <v>0.21666666666666667</v>
      </c>
      <c r="J996" s="233">
        <v>0.20666666666666667</v>
      </c>
      <c r="K996" s="233">
        <v>0.221</v>
      </c>
      <c r="L996" s="233">
        <v>0.21996666666666667</v>
      </c>
      <c r="M996" s="233">
        <v>0.20899999999999999</v>
      </c>
      <c r="N996" s="233">
        <v>0.21166666666666667</v>
      </c>
      <c r="O996" s="233">
        <v>0.20133333333333336</v>
      </c>
      <c r="P996" s="233">
        <v>0.23950000000000005</v>
      </c>
      <c r="Q996" s="233">
        <v>0.22499999999999998</v>
      </c>
      <c r="R996" s="233">
        <v>0.21483333333333335</v>
      </c>
      <c r="S996" s="233">
        <v>0.21777777777777774</v>
      </c>
      <c r="T996" s="233">
        <v>0.20783333333333331</v>
      </c>
      <c r="U996" s="233">
        <v>0.25333333333333335</v>
      </c>
      <c r="V996" s="233">
        <v>0.214</v>
      </c>
      <c r="W996" s="233">
        <v>0.21050000000000002</v>
      </c>
      <c r="X996" s="205"/>
      <c r="Y996" s="206"/>
      <c r="Z996" s="206"/>
      <c r="AA996" s="206"/>
      <c r="AB996" s="206"/>
      <c r="AC996" s="206"/>
      <c r="AD996" s="206"/>
      <c r="AE996" s="206"/>
      <c r="AF996" s="206"/>
      <c r="AG996" s="206"/>
      <c r="AH996" s="206"/>
      <c r="AI996" s="206"/>
      <c r="AJ996" s="206"/>
      <c r="AK996" s="206"/>
      <c r="AL996" s="206"/>
      <c r="AM996" s="206"/>
      <c r="AN996" s="206"/>
      <c r="AO996" s="206"/>
      <c r="AP996" s="206"/>
      <c r="AQ996" s="206"/>
      <c r="AR996" s="206"/>
      <c r="AS996" s="206"/>
      <c r="AT996" s="206"/>
      <c r="AU996" s="206"/>
      <c r="AV996" s="206"/>
      <c r="AW996" s="206"/>
      <c r="AX996" s="206"/>
      <c r="AY996" s="206"/>
      <c r="AZ996" s="206"/>
      <c r="BA996" s="206"/>
      <c r="BB996" s="206"/>
      <c r="BC996" s="206"/>
      <c r="BD996" s="206"/>
      <c r="BE996" s="206"/>
      <c r="BF996" s="206"/>
      <c r="BG996" s="206"/>
      <c r="BH996" s="206"/>
      <c r="BI996" s="206"/>
      <c r="BJ996" s="206"/>
      <c r="BK996" s="206"/>
      <c r="BL996" s="206"/>
      <c r="BM996" s="56"/>
    </row>
    <row r="997" spans="1:65">
      <c r="A997" s="30"/>
      <c r="B997" s="3" t="s">
        <v>256</v>
      </c>
      <c r="C997" s="29"/>
      <c r="D997" s="24">
        <v>0.22</v>
      </c>
      <c r="E997" s="24">
        <v>0.22050000000000003</v>
      </c>
      <c r="F997" s="24">
        <v>0.2195</v>
      </c>
      <c r="G997" s="24">
        <v>0.2135</v>
      </c>
      <c r="H997" s="24">
        <v>0.22454999999999997</v>
      </c>
      <c r="I997" s="24">
        <v>0.22</v>
      </c>
      <c r="J997" s="24">
        <v>0.21</v>
      </c>
      <c r="K997" s="24">
        <v>0.22050000000000003</v>
      </c>
      <c r="L997" s="24">
        <v>0.22055</v>
      </c>
      <c r="M997" s="24">
        <v>0.20824999999999999</v>
      </c>
      <c r="N997" s="24">
        <v>0.21</v>
      </c>
      <c r="O997" s="24">
        <v>0.20100000000000001</v>
      </c>
      <c r="P997" s="24">
        <v>0.23850000000000002</v>
      </c>
      <c r="Q997" s="24">
        <v>0.22499999999999998</v>
      </c>
      <c r="R997" s="24">
        <v>0.2145</v>
      </c>
      <c r="S997" s="24">
        <v>0.21666666666666665</v>
      </c>
      <c r="T997" s="24">
        <v>0.2084</v>
      </c>
      <c r="U997" s="24">
        <v>0.25</v>
      </c>
      <c r="V997" s="24">
        <v>0.2135</v>
      </c>
      <c r="W997" s="24">
        <v>0.21</v>
      </c>
      <c r="X997" s="205"/>
      <c r="Y997" s="206"/>
      <c r="Z997" s="206"/>
      <c r="AA997" s="206"/>
      <c r="AB997" s="206"/>
      <c r="AC997" s="206"/>
      <c r="AD997" s="206"/>
      <c r="AE997" s="206"/>
      <c r="AF997" s="206"/>
      <c r="AG997" s="206"/>
      <c r="AH997" s="206"/>
      <c r="AI997" s="206"/>
      <c r="AJ997" s="206"/>
      <c r="AK997" s="206"/>
      <c r="AL997" s="206"/>
      <c r="AM997" s="206"/>
      <c r="AN997" s="206"/>
      <c r="AO997" s="206"/>
      <c r="AP997" s="206"/>
      <c r="AQ997" s="206"/>
      <c r="AR997" s="206"/>
      <c r="AS997" s="206"/>
      <c r="AT997" s="206"/>
      <c r="AU997" s="206"/>
      <c r="AV997" s="206"/>
      <c r="AW997" s="206"/>
      <c r="AX997" s="206"/>
      <c r="AY997" s="206"/>
      <c r="AZ997" s="206"/>
      <c r="BA997" s="206"/>
      <c r="BB997" s="206"/>
      <c r="BC997" s="206"/>
      <c r="BD997" s="206"/>
      <c r="BE997" s="206"/>
      <c r="BF997" s="206"/>
      <c r="BG997" s="206"/>
      <c r="BH997" s="206"/>
      <c r="BI997" s="206"/>
      <c r="BJ997" s="206"/>
      <c r="BK997" s="206"/>
      <c r="BL997" s="206"/>
      <c r="BM997" s="56"/>
    </row>
    <row r="998" spans="1:65">
      <c r="A998" s="30"/>
      <c r="B998" s="3" t="s">
        <v>257</v>
      </c>
      <c r="C998" s="29"/>
      <c r="D998" s="24">
        <v>8.164965809277256E-3</v>
      </c>
      <c r="E998" s="24">
        <v>5.6361925682739712E-3</v>
      </c>
      <c r="F998" s="24">
        <v>4.7081489639418566E-3</v>
      </c>
      <c r="G998" s="24">
        <v>5.4772255750516665E-4</v>
      </c>
      <c r="H998" s="24">
        <v>3.3027261466854864E-3</v>
      </c>
      <c r="I998" s="24">
        <v>5.1639777949432277E-3</v>
      </c>
      <c r="J998" s="24">
        <v>5.163977794943213E-3</v>
      </c>
      <c r="K998" s="24">
        <v>3.3466401061362969E-3</v>
      </c>
      <c r="L998" s="24">
        <v>2.8507309004300449E-3</v>
      </c>
      <c r="M998" s="24">
        <v>3.8173289090671805E-3</v>
      </c>
      <c r="N998" s="24">
        <v>4.0824829046386341E-3</v>
      </c>
      <c r="O998" s="24">
        <v>3.6147844564602483E-3</v>
      </c>
      <c r="P998" s="24">
        <v>2.5884358211089465E-3</v>
      </c>
      <c r="Q998" s="24">
        <v>5.4772255750516509E-3</v>
      </c>
      <c r="R998" s="24">
        <v>1.9407902170679532E-3</v>
      </c>
      <c r="S998" s="24">
        <v>1.7213259316477521E-3</v>
      </c>
      <c r="T998" s="24">
        <v>2.2393451423723654E-3</v>
      </c>
      <c r="U998" s="24">
        <v>5.1639777949432277E-3</v>
      </c>
      <c r="V998" s="24">
        <v>2.0976176963403048E-3</v>
      </c>
      <c r="W998" s="24">
        <v>5.8223706512038507E-3</v>
      </c>
      <c r="X998" s="205"/>
      <c r="Y998" s="206"/>
      <c r="Z998" s="206"/>
      <c r="AA998" s="206"/>
      <c r="AB998" s="206"/>
      <c r="AC998" s="206"/>
      <c r="AD998" s="206"/>
      <c r="AE998" s="206"/>
      <c r="AF998" s="206"/>
      <c r="AG998" s="206"/>
      <c r="AH998" s="206"/>
      <c r="AI998" s="206"/>
      <c r="AJ998" s="206"/>
      <c r="AK998" s="206"/>
      <c r="AL998" s="206"/>
      <c r="AM998" s="206"/>
      <c r="AN998" s="206"/>
      <c r="AO998" s="206"/>
      <c r="AP998" s="206"/>
      <c r="AQ998" s="206"/>
      <c r="AR998" s="206"/>
      <c r="AS998" s="206"/>
      <c r="AT998" s="206"/>
      <c r="AU998" s="206"/>
      <c r="AV998" s="206"/>
      <c r="AW998" s="206"/>
      <c r="AX998" s="206"/>
      <c r="AY998" s="206"/>
      <c r="AZ998" s="206"/>
      <c r="BA998" s="206"/>
      <c r="BB998" s="206"/>
      <c r="BC998" s="206"/>
      <c r="BD998" s="206"/>
      <c r="BE998" s="206"/>
      <c r="BF998" s="206"/>
      <c r="BG998" s="206"/>
      <c r="BH998" s="206"/>
      <c r="BI998" s="206"/>
      <c r="BJ998" s="206"/>
      <c r="BK998" s="206"/>
      <c r="BL998" s="206"/>
      <c r="BM998" s="56"/>
    </row>
    <row r="999" spans="1:65">
      <c r="A999" s="30"/>
      <c r="B999" s="3" t="s">
        <v>86</v>
      </c>
      <c r="C999" s="29"/>
      <c r="D999" s="13">
        <v>3.768445758127964E-2</v>
      </c>
      <c r="E999" s="13">
        <v>2.5638480219593498E-2</v>
      </c>
      <c r="F999" s="13">
        <v>2.1580514731589867E-2</v>
      </c>
      <c r="G999" s="13">
        <v>2.5654452342162371E-3</v>
      </c>
      <c r="H999" s="13">
        <v>1.4691842289526184E-2</v>
      </c>
      <c r="I999" s="13">
        <v>2.3833743668968742E-2</v>
      </c>
      <c r="J999" s="13">
        <v>2.4986989330370385E-2</v>
      </c>
      <c r="K999" s="13">
        <v>1.5143167901069217E-2</v>
      </c>
      <c r="L999" s="13">
        <v>1.2959831340036573E-2</v>
      </c>
      <c r="M999" s="13">
        <v>1.8264731622331009E-2</v>
      </c>
      <c r="N999" s="13">
        <v>1.9287320809316381E-2</v>
      </c>
      <c r="O999" s="13">
        <v>1.7954227432749575E-2</v>
      </c>
      <c r="P999" s="13">
        <v>1.0807665223836936E-2</v>
      </c>
      <c r="Q999" s="13">
        <v>2.4343224778007339E-2</v>
      </c>
      <c r="R999" s="13">
        <v>9.0339342920152978E-3</v>
      </c>
      <c r="S999" s="13">
        <v>7.9040476453213129E-3</v>
      </c>
      <c r="T999" s="13">
        <v>1.0774716001791656E-2</v>
      </c>
      <c r="U999" s="13">
        <v>2.0384122874775899E-2</v>
      </c>
      <c r="V999" s="13">
        <v>9.8019518520574989E-3</v>
      </c>
      <c r="W999" s="13">
        <v>2.7659718057975534E-2</v>
      </c>
      <c r="X999" s="150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30"/>
      <c r="B1000" s="3" t="s">
        <v>258</v>
      </c>
      <c r="C1000" s="29"/>
      <c r="D1000" s="13">
        <v>7.8271705611099307E-3</v>
      </c>
      <c r="E1000" s="13">
        <v>2.2556952284695342E-2</v>
      </c>
      <c r="F1000" s="13">
        <v>1.480443558807143E-2</v>
      </c>
      <c r="G1000" s="13">
        <v>-6.9026111624757025E-3</v>
      </c>
      <c r="H1000" s="13">
        <v>4.5659452040634596E-2</v>
      </c>
      <c r="I1000" s="13">
        <v>7.8271705611099307E-3</v>
      </c>
      <c r="J1000" s="13">
        <v>-3.8687929618633765E-2</v>
      </c>
      <c r="K1000" s="13">
        <v>2.7983713972332014E-2</v>
      </c>
      <c r="L1000" s="13">
        <v>2.3177153620425273E-2</v>
      </c>
      <c r="M1000" s="13">
        <v>-2.783440624336031E-2</v>
      </c>
      <c r="N1000" s="13">
        <v>-1.5430379528761917E-2</v>
      </c>
      <c r="O1000" s="13">
        <v>-6.3495983047830107E-2</v>
      </c>
      <c r="P1000" s="13">
        <v>0.11403664930485768</v>
      </c>
      <c r="Q1000" s="13">
        <v>4.658975404422927E-2</v>
      </c>
      <c r="R1000" s="13">
        <v>-7.0059780517650605E-4</v>
      </c>
      <c r="S1000" s="13">
        <v>1.299551502552565E-2</v>
      </c>
      <c r="T1000" s="13">
        <v>-3.3261167930997093E-2</v>
      </c>
      <c r="U1000" s="13">
        <v>0.17838253788683622</v>
      </c>
      <c r="V1000" s="13">
        <v>-4.5768561534884622E-3</v>
      </c>
      <c r="W1000" s="13">
        <v>-2.0857141216398589E-2</v>
      </c>
      <c r="X1000" s="150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A1001" s="30"/>
      <c r="B1001" s="46" t="s">
        <v>259</v>
      </c>
      <c r="C1001" s="47"/>
      <c r="D1001" s="45">
        <v>0</v>
      </c>
      <c r="E1001" s="45">
        <v>0.46</v>
      </c>
      <c r="F1001" s="45">
        <v>0.22</v>
      </c>
      <c r="G1001" s="45">
        <v>0.46</v>
      </c>
      <c r="H1001" s="45">
        <v>1.18</v>
      </c>
      <c r="I1001" s="45">
        <v>0</v>
      </c>
      <c r="J1001" s="45">
        <v>1.44</v>
      </c>
      <c r="K1001" s="45">
        <v>0.63</v>
      </c>
      <c r="L1001" s="45">
        <v>0.48</v>
      </c>
      <c r="M1001" s="45">
        <v>1.1100000000000001</v>
      </c>
      <c r="N1001" s="45">
        <v>0.72</v>
      </c>
      <c r="O1001" s="45">
        <v>2.2200000000000002</v>
      </c>
      <c r="P1001" s="45">
        <v>3.3</v>
      </c>
      <c r="Q1001" s="45">
        <v>1.2</v>
      </c>
      <c r="R1001" s="45">
        <v>0.26</v>
      </c>
      <c r="S1001" s="45">
        <v>0.16</v>
      </c>
      <c r="T1001" s="45">
        <v>1.28</v>
      </c>
      <c r="U1001" s="45">
        <v>5.3</v>
      </c>
      <c r="V1001" s="45">
        <v>0.39</v>
      </c>
      <c r="W1001" s="45">
        <v>0.89</v>
      </c>
      <c r="X1001" s="150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B1002" s="3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BM1002" s="55"/>
    </row>
    <row r="1003" spans="1:65" ht="15">
      <c r="B1003" s="8" t="s">
        <v>536</v>
      </c>
      <c r="BM1003" s="28" t="s">
        <v>66</v>
      </c>
    </row>
    <row r="1004" spans="1:65" ht="15">
      <c r="A1004" s="25" t="s">
        <v>63</v>
      </c>
      <c r="B1004" s="18" t="s">
        <v>108</v>
      </c>
      <c r="C1004" s="15" t="s">
        <v>109</v>
      </c>
      <c r="D1004" s="16" t="s">
        <v>225</v>
      </c>
      <c r="E1004" s="17" t="s">
        <v>225</v>
      </c>
      <c r="F1004" s="17" t="s">
        <v>225</v>
      </c>
      <c r="G1004" s="17" t="s">
        <v>225</v>
      </c>
      <c r="H1004" s="17" t="s">
        <v>225</v>
      </c>
      <c r="I1004" s="17" t="s">
        <v>225</v>
      </c>
      <c r="J1004" s="17" t="s">
        <v>225</v>
      </c>
      <c r="K1004" s="17" t="s">
        <v>225</v>
      </c>
      <c r="L1004" s="17" t="s">
        <v>225</v>
      </c>
      <c r="M1004" s="17" t="s">
        <v>225</v>
      </c>
      <c r="N1004" s="17" t="s">
        <v>225</v>
      </c>
      <c r="O1004" s="17" t="s">
        <v>225</v>
      </c>
      <c r="P1004" s="17" t="s">
        <v>225</v>
      </c>
      <c r="Q1004" s="17" t="s">
        <v>225</v>
      </c>
      <c r="R1004" s="17" t="s">
        <v>225</v>
      </c>
      <c r="S1004" s="17" t="s">
        <v>225</v>
      </c>
      <c r="T1004" s="17" t="s">
        <v>225</v>
      </c>
      <c r="U1004" s="17" t="s">
        <v>225</v>
      </c>
      <c r="V1004" s="17" t="s">
        <v>225</v>
      </c>
      <c r="W1004" s="150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 t="s">
        <v>226</v>
      </c>
      <c r="C1005" s="9" t="s">
        <v>226</v>
      </c>
      <c r="D1005" s="148" t="s">
        <v>228</v>
      </c>
      <c r="E1005" s="149" t="s">
        <v>229</v>
      </c>
      <c r="F1005" s="149" t="s">
        <v>230</v>
      </c>
      <c r="G1005" s="149" t="s">
        <v>231</v>
      </c>
      <c r="H1005" s="149" t="s">
        <v>232</v>
      </c>
      <c r="I1005" s="149" t="s">
        <v>233</v>
      </c>
      <c r="J1005" s="149" t="s">
        <v>235</v>
      </c>
      <c r="K1005" s="149" t="s">
        <v>236</v>
      </c>
      <c r="L1005" s="149" t="s">
        <v>237</v>
      </c>
      <c r="M1005" s="149" t="s">
        <v>238</v>
      </c>
      <c r="N1005" s="149" t="s">
        <v>239</v>
      </c>
      <c r="O1005" s="149" t="s">
        <v>240</v>
      </c>
      <c r="P1005" s="149" t="s">
        <v>241</v>
      </c>
      <c r="Q1005" s="149" t="s">
        <v>242</v>
      </c>
      <c r="R1005" s="149" t="s">
        <v>243</v>
      </c>
      <c r="S1005" s="149" t="s">
        <v>244</v>
      </c>
      <c r="T1005" s="149" t="s">
        <v>246</v>
      </c>
      <c r="U1005" s="149" t="s">
        <v>247</v>
      </c>
      <c r="V1005" s="149" t="s">
        <v>248</v>
      </c>
      <c r="W1005" s="150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 t="s">
        <v>3</v>
      </c>
    </row>
    <row r="1006" spans="1:65">
      <c r="A1006" s="30"/>
      <c r="B1006" s="19"/>
      <c r="C1006" s="9"/>
      <c r="D1006" s="10" t="s">
        <v>262</v>
      </c>
      <c r="E1006" s="11" t="s">
        <v>262</v>
      </c>
      <c r="F1006" s="11" t="s">
        <v>262</v>
      </c>
      <c r="G1006" s="11" t="s">
        <v>262</v>
      </c>
      <c r="H1006" s="11" t="s">
        <v>279</v>
      </c>
      <c r="I1006" s="11" t="s">
        <v>278</v>
      </c>
      <c r="J1006" s="11" t="s">
        <v>279</v>
      </c>
      <c r="K1006" s="11" t="s">
        <v>262</v>
      </c>
      <c r="L1006" s="11" t="s">
        <v>262</v>
      </c>
      <c r="M1006" s="11" t="s">
        <v>262</v>
      </c>
      <c r="N1006" s="11" t="s">
        <v>262</v>
      </c>
      <c r="O1006" s="11" t="s">
        <v>279</v>
      </c>
      <c r="P1006" s="11" t="s">
        <v>279</v>
      </c>
      <c r="Q1006" s="11" t="s">
        <v>279</v>
      </c>
      <c r="R1006" s="11" t="s">
        <v>262</v>
      </c>
      <c r="S1006" s="11" t="s">
        <v>278</v>
      </c>
      <c r="T1006" s="11" t="s">
        <v>279</v>
      </c>
      <c r="U1006" s="11" t="s">
        <v>262</v>
      </c>
      <c r="V1006" s="11" t="s">
        <v>262</v>
      </c>
      <c r="W1006" s="150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2</v>
      </c>
    </row>
    <row r="1007" spans="1:65">
      <c r="A1007" s="30"/>
      <c r="B1007" s="19"/>
      <c r="C1007" s="9"/>
      <c r="D1007" s="26" t="s">
        <v>280</v>
      </c>
      <c r="E1007" s="26" t="s">
        <v>254</v>
      </c>
      <c r="F1007" s="26" t="s">
        <v>281</v>
      </c>
      <c r="G1007" s="26" t="s">
        <v>281</v>
      </c>
      <c r="H1007" s="26" t="s">
        <v>282</v>
      </c>
      <c r="I1007" s="26" t="s">
        <v>281</v>
      </c>
      <c r="J1007" s="26" t="s">
        <v>283</v>
      </c>
      <c r="K1007" s="26" t="s">
        <v>281</v>
      </c>
      <c r="L1007" s="26" t="s">
        <v>282</v>
      </c>
      <c r="M1007" s="26" t="s">
        <v>282</v>
      </c>
      <c r="N1007" s="26" t="s">
        <v>283</v>
      </c>
      <c r="O1007" s="26" t="s">
        <v>283</v>
      </c>
      <c r="P1007" s="26" t="s">
        <v>282</v>
      </c>
      <c r="Q1007" s="26" t="s">
        <v>281</v>
      </c>
      <c r="R1007" s="26" t="s">
        <v>281</v>
      </c>
      <c r="S1007" s="26" t="s">
        <v>281</v>
      </c>
      <c r="T1007" s="26" t="s">
        <v>280</v>
      </c>
      <c r="U1007" s="26" t="s">
        <v>281</v>
      </c>
      <c r="V1007" s="26" t="s">
        <v>281</v>
      </c>
      <c r="W1007" s="150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3</v>
      </c>
    </row>
    <row r="1008" spans="1:65">
      <c r="A1008" s="30"/>
      <c r="B1008" s="18">
        <v>1</v>
      </c>
      <c r="C1008" s="14">
        <v>1</v>
      </c>
      <c r="D1008" s="22">
        <v>0.51</v>
      </c>
      <c r="E1008" s="22">
        <v>0.46</v>
      </c>
      <c r="F1008" s="22">
        <v>0.45</v>
      </c>
      <c r="G1008" s="22">
        <v>0.42</v>
      </c>
      <c r="H1008" s="22">
        <v>0.45</v>
      </c>
      <c r="I1008" s="152" t="s">
        <v>95</v>
      </c>
      <c r="J1008" s="22">
        <v>0.49</v>
      </c>
      <c r="K1008" s="22">
        <v>0.46</v>
      </c>
      <c r="L1008" s="22">
        <v>0.51</v>
      </c>
      <c r="M1008" s="22">
        <v>0.45</v>
      </c>
      <c r="N1008" s="22">
        <v>0.4</v>
      </c>
      <c r="O1008" s="152" t="s">
        <v>102</v>
      </c>
      <c r="P1008" s="22">
        <v>0.49</v>
      </c>
      <c r="Q1008" s="22">
        <v>0.49</v>
      </c>
      <c r="R1008" s="22">
        <v>0.47</v>
      </c>
      <c r="S1008" s="152" t="s">
        <v>102</v>
      </c>
      <c r="T1008" s="22">
        <v>0.49</v>
      </c>
      <c r="U1008" s="22">
        <v>0.46</v>
      </c>
      <c r="V1008" s="22">
        <v>0.47</v>
      </c>
      <c r="W1008" s="150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1</v>
      </c>
    </row>
    <row r="1009" spans="1:65">
      <c r="A1009" s="30"/>
      <c r="B1009" s="19">
        <v>1</v>
      </c>
      <c r="C1009" s="9">
        <v>2</v>
      </c>
      <c r="D1009" s="11">
        <v>0.5</v>
      </c>
      <c r="E1009" s="11">
        <v>0.5</v>
      </c>
      <c r="F1009" s="11">
        <v>0.46</v>
      </c>
      <c r="G1009" s="11">
        <v>0.44</v>
      </c>
      <c r="H1009" s="11">
        <v>0.45</v>
      </c>
      <c r="I1009" s="153" t="s">
        <v>95</v>
      </c>
      <c r="J1009" s="11">
        <v>0.49</v>
      </c>
      <c r="K1009" s="11">
        <v>0.45</v>
      </c>
      <c r="L1009" s="11">
        <v>0.5</v>
      </c>
      <c r="M1009" s="11">
        <v>0.43</v>
      </c>
      <c r="N1009" s="11">
        <v>0.41</v>
      </c>
      <c r="O1009" s="153" t="s">
        <v>102</v>
      </c>
      <c r="P1009" s="11">
        <v>0.51</v>
      </c>
      <c r="Q1009" s="11">
        <v>0.47</v>
      </c>
      <c r="R1009" s="11">
        <v>0.48</v>
      </c>
      <c r="S1009" s="153" t="s">
        <v>102</v>
      </c>
      <c r="T1009" s="11">
        <v>0.49</v>
      </c>
      <c r="U1009" s="11">
        <v>0.45</v>
      </c>
      <c r="V1009" s="11">
        <v>0.44</v>
      </c>
      <c r="W1009" s="150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26</v>
      </c>
    </row>
    <row r="1010" spans="1:65">
      <c r="A1010" s="30"/>
      <c r="B1010" s="19">
        <v>1</v>
      </c>
      <c r="C1010" s="9">
        <v>3</v>
      </c>
      <c r="D1010" s="11">
        <v>0.45</v>
      </c>
      <c r="E1010" s="11">
        <v>0.46</v>
      </c>
      <c r="F1010" s="11">
        <v>0.44</v>
      </c>
      <c r="G1010" s="11">
        <v>0.45</v>
      </c>
      <c r="H1010" s="11">
        <v>0.45</v>
      </c>
      <c r="I1010" s="153" t="s">
        <v>95</v>
      </c>
      <c r="J1010" s="11">
        <v>0.5</v>
      </c>
      <c r="K1010" s="11">
        <v>0.48</v>
      </c>
      <c r="L1010" s="11">
        <v>0.51</v>
      </c>
      <c r="M1010" s="11">
        <v>0.43</v>
      </c>
      <c r="N1010" s="11">
        <v>0.41</v>
      </c>
      <c r="O1010" s="153" t="s">
        <v>102</v>
      </c>
      <c r="P1010" s="11">
        <v>0.49</v>
      </c>
      <c r="Q1010" s="11">
        <v>0.47</v>
      </c>
      <c r="R1010" s="11">
        <v>0.44</v>
      </c>
      <c r="S1010" s="153" t="s">
        <v>102</v>
      </c>
      <c r="T1010" s="11">
        <v>0.5</v>
      </c>
      <c r="U1010" s="11">
        <v>0.46</v>
      </c>
      <c r="V1010" s="11">
        <v>0.48</v>
      </c>
      <c r="W1010" s="150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16</v>
      </c>
    </row>
    <row r="1011" spans="1:65">
      <c r="A1011" s="30"/>
      <c r="B1011" s="19">
        <v>1</v>
      </c>
      <c r="C1011" s="9">
        <v>4</v>
      </c>
      <c r="D1011" s="11">
        <v>0.5</v>
      </c>
      <c r="E1011" s="11">
        <v>0.47</v>
      </c>
      <c r="F1011" s="11">
        <v>0.43</v>
      </c>
      <c r="G1011" s="11">
        <v>0.44</v>
      </c>
      <c r="H1011" s="11">
        <v>0.46</v>
      </c>
      <c r="I1011" s="153" t="s">
        <v>95</v>
      </c>
      <c r="J1011" s="11">
        <v>0.5</v>
      </c>
      <c r="K1011" s="11">
        <v>0.46</v>
      </c>
      <c r="L1011" s="11">
        <v>0.51</v>
      </c>
      <c r="M1011" s="11">
        <v>0.44</v>
      </c>
      <c r="N1011" s="11">
        <v>0.41</v>
      </c>
      <c r="O1011" s="153" t="s">
        <v>102</v>
      </c>
      <c r="P1011" s="11">
        <v>0.5</v>
      </c>
      <c r="Q1011" s="11">
        <v>0.48</v>
      </c>
      <c r="R1011" s="11">
        <v>0.46</v>
      </c>
      <c r="S1011" s="153" t="s">
        <v>102</v>
      </c>
      <c r="T1011" s="11">
        <v>0.48</v>
      </c>
      <c r="U1011" s="11">
        <v>0.45</v>
      </c>
      <c r="V1011" s="11">
        <v>0.48</v>
      </c>
      <c r="W1011" s="150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0.46729166666666661</v>
      </c>
    </row>
    <row r="1012" spans="1:65">
      <c r="A1012" s="30"/>
      <c r="B1012" s="19">
        <v>1</v>
      </c>
      <c r="C1012" s="9">
        <v>5</v>
      </c>
      <c r="D1012" s="11">
        <v>0.49</v>
      </c>
      <c r="E1012" s="11">
        <v>0.49</v>
      </c>
      <c r="F1012" s="11">
        <v>0.44</v>
      </c>
      <c r="G1012" s="11">
        <v>0.45</v>
      </c>
      <c r="H1012" s="11">
        <v>0.45</v>
      </c>
      <c r="I1012" s="153" t="s">
        <v>95</v>
      </c>
      <c r="J1012" s="11">
        <v>0.5</v>
      </c>
      <c r="K1012" s="11">
        <v>0.48</v>
      </c>
      <c r="L1012" s="11">
        <v>0.5</v>
      </c>
      <c r="M1012" s="11">
        <v>0.44</v>
      </c>
      <c r="N1012" s="11">
        <v>0.42</v>
      </c>
      <c r="O1012" s="153" t="s">
        <v>102</v>
      </c>
      <c r="P1012" s="11">
        <v>0.5</v>
      </c>
      <c r="Q1012" s="11">
        <v>0.48</v>
      </c>
      <c r="R1012" s="11">
        <v>0.47</v>
      </c>
      <c r="S1012" s="153" t="s">
        <v>102</v>
      </c>
      <c r="T1012" s="11">
        <v>0.49</v>
      </c>
      <c r="U1012" s="11">
        <v>0.47</v>
      </c>
      <c r="V1012" s="11">
        <v>0.5</v>
      </c>
      <c r="W1012" s="150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114</v>
      </c>
    </row>
    <row r="1013" spans="1:65">
      <c r="A1013" s="30"/>
      <c r="B1013" s="19">
        <v>1</v>
      </c>
      <c r="C1013" s="9">
        <v>6</v>
      </c>
      <c r="D1013" s="11">
        <v>0.47</v>
      </c>
      <c r="E1013" s="11">
        <v>0.46</v>
      </c>
      <c r="F1013" s="11">
        <v>0.46</v>
      </c>
      <c r="G1013" s="11">
        <v>0.45</v>
      </c>
      <c r="H1013" s="11">
        <v>0.46</v>
      </c>
      <c r="I1013" s="153" t="s">
        <v>95</v>
      </c>
      <c r="J1013" s="11">
        <v>0.5</v>
      </c>
      <c r="K1013" s="11">
        <v>0.46</v>
      </c>
      <c r="L1013" s="11">
        <v>0.51</v>
      </c>
      <c r="M1013" s="11">
        <v>0.44</v>
      </c>
      <c r="N1013" s="11">
        <v>0.39</v>
      </c>
      <c r="O1013" s="153" t="s">
        <v>102</v>
      </c>
      <c r="P1013" s="11">
        <v>0.5</v>
      </c>
      <c r="Q1013" s="11">
        <v>0.47</v>
      </c>
      <c r="R1013" s="11">
        <v>0.5</v>
      </c>
      <c r="S1013" s="153" t="s">
        <v>102</v>
      </c>
      <c r="T1013" s="11">
        <v>0.49</v>
      </c>
      <c r="U1013" s="11">
        <v>0.46</v>
      </c>
      <c r="V1013" s="11">
        <v>0.44</v>
      </c>
      <c r="W1013" s="150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20" t="s">
        <v>255</v>
      </c>
      <c r="C1014" s="12"/>
      <c r="D1014" s="23">
        <v>0.48666666666666664</v>
      </c>
      <c r="E1014" s="23">
        <v>0.47333333333333333</v>
      </c>
      <c r="F1014" s="23">
        <v>0.44666666666666671</v>
      </c>
      <c r="G1014" s="23">
        <v>0.44166666666666671</v>
      </c>
      <c r="H1014" s="23">
        <v>0.45333333333333337</v>
      </c>
      <c r="I1014" s="23" t="s">
        <v>610</v>
      </c>
      <c r="J1014" s="23">
        <v>0.49666666666666665</v>
      </c>
      <c r="K1014" s="23">
        <v>0.46500000000000002</v>
      </c>
      <c r="L1014" s="23">
        <v>0.50666666666666671</v>
      </c>
      <c r="M1014" s="23">
        <v>0.4383333333333333</v>
      </c>
      <c r="N1014" s="23">
        <v>0.40666666666666668</v>
      </c>
      <c r="O1014" s="23" t="s">
        <v>610</v>
      </c>
      <c r="P1014" s="23">
        <v>0.49833333333333335</v>
      </c>
      <c r="Q1014" s="23">
        <v>0.47666666666666657</v>
      </c>
      <c r="R1014" s="23">
        <v>0.47</v>
      </c>
      <c r="S1014" s="23" t="s">
        <v>610</v>
      </c>
      <c r="T1014" s="23">
        <v>0.49000000000000005</v>
      </c>
      <c r="U1014" s="23">
        <v>0.45833333333333331</v>
      </c>
      <c r="V1014" s="23">
        <v>0.46833333333333332</v>
      </c>
      <c r="W1014" s="150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256</v>
      </c>
      <c r="C1015" s="29"/>
      <c r="D1015" s="11">
        <v>0.495</v>
      </c>
      <c r="E1015" s="11">
        <v>0.46499999999999997</v>
      </c>
      <c r="F1015" s="11">
        <v>0.44500000000000001</v>
      </c>
      <c r="G1015" s="11">
        <v>0.44500000000000001</v>
      </c>
      <c r="H1015" s="11">
        <v>0.45</v>
      </c>
      <c r="I1015" s="11" t="s">
        <v>610</v>
      </c>
      <c r="J1015" s="11">
        <v>0.5</v>
      </c>
      <c r="K1015" s="11">
        <v>0.46</v>
      </c>
      <c r="L1015" s="11">
        <v>0.51</v>
      </c>
      <c r="M1015" s="11">
        <v>0.44</v>
      </c>
      <c r="N1015" s="11">
        <v>0.41</v>
      </c>
      <c r="O1015" s="11" t="s">
        <v>610</v>
      </c>
      <c r="P1015" s="11">
        <v>0.5</v>
      </c>
      <c r="Q1015" s="11">
        <v>0.47499999999999998</v>
      </c>
      <c r="R1015" s="11">
        <v>0.47</v>
      </c>
      <c r="S1015" s="11" t="s">
        <v>610</v>
      </c>
      <c r="T1015" s="11">
        <v>0.49</v>
      </c>
      <c r="U1015" s="11">
        <v>0.46</v>
      </c>
      <c r="V1015" s="11">
        <v>0.47499999999999998</v>
      </c>
      <c r="W1015" s="150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3" t="s">
        <v>257</v>
      </c>
      <c r="C1016" s="29"/>
      <c r="D1016" s="24">
        <v>2.2509257354845512E-2</v>
      </c>
      <c r="E1016" s="24">
        <v>1.7511900715418253E-2</v>
      </c>
      <c r="F1016" s="24">
        <v>1.2110601416389978E-2</v>
      </c>
      <c r="G1016" s="24">
        <v>1.169045194450013E-2</v>
      </c>
      <c r="H1016" s="24">
        <v>5.1639777949432277E-3</v>
      </c>
      <c r="I1016" s="24" t="s">
        <v>610</v>
      </c>
      <c r="J1016" s="24">
        <v>5.1639777949432277E-3</v>
      </c>
      <c r="K1016" s="24">
        <v>1.2247448713915874E-2</v>
      </c>
      <c r="L1016" s="24">
        <v>5.1639777949432268E-3</v>
      </c>
      <c r="M1016" s="24">
        <v>7.5277265270908174E-3</v>
      </c>
      <c r="N1016" s="24">
        <v>1.0327955589886429E-2</v>
      </c>
      <c r="O1016" s="24" t="s">
        <v>610</v>
      </c>
      <c r="P1016" s="24">
        <v>7.5277265270908156E-3</v>
      </c>
      <c r="Q1016" s="24">
        <v>8.1649658092772665E-3</v>
      </c>
      <c r="R1016" s="24">
        <v>1.9999999999999997E-2</v>
      </c>
      <c r="S1016" s="24" t="s">
        <v>610</v>
      </c>
      <c r="T1016" s="24">
        <v>6.324555320336764E-3</v>
      </c>
      <c r="U1016" s="24">
        <v>7.5277265270907992E-3</v>
      </c>
      <c r="V1016" s="24">
        <v>2.4013884872437163E-2</v>
      </c>
      <c r="W1016" s="205"/>
      <c r="X1016" s="206"/>
      <c r="Y1016" s="206"/>
      <c r="Z1016" s="206"/>
      <c r="AA1016" s="206"/>
      <c r="AB1016" s="206"/>
      <c r="AC1016" s="206"/>
      <c r="AD1016" s="206"/>
      <c r="AE1016" s="206"/>
      <c r="AF1016" s="206"/>
      <c r="AG1016" s="206"/>
      <c r="AH1016" s="206"/>
      <c r="AI1016" s="206"/>
      <c r="AJ1016" s="206"/>
      <c r="AK1016" s="206"/>
      <c r="AL1016" s="206"/>
      <c r="AM1016" s="206"/>
      <c r="AN1016" s="206"/>
      <c r="AO1016" s="206"/>
      <c r="AP1016" s="206"/>
      <c r="AQ1016" s="206"/>
      <c r="AR1016" s="206"/>
      <c r="AS1016" s="206"/>
      <c r="AT1016" s="206"/>
      <c r="AU1016" s="206"/>
      <c r="AV1016" s="206"/>
      <c r="AW1016" s="206"/>
      <c r="AX1016" s="206"/>
      <c r="AY1016" s="206"/>
      <c r="AZ1016" s="206"/>
      <c r="BA1016" s="206"/>
      <c r="BB1016" s="206"/>
      <c r="BC1016" s="206"/>
      <c r="BD1016" s="206"/>
      <c r="BE1016" s="206"/>
      <c r="BF1016" s="206"/>
      <c r="BG1016" s="206"/>
      <c r="BH1016" s="206"/>
      <c r="BI1016" s="206"/>
      <c r="BJ1016" s="206"/>
      <c r="BK1016" s="206"/>
      <c r="BL1016" s="206"/>
      <c r="BM1016" s="56"/>
    </row>
    <row r="1017" spans="1:65">
      <c r="A1017" s="30"/>
      <c r="B1017" s="3" t="s">
        <v>86</v>
      </c>
      <c r="C1017" s="29"/>
      <c r="D1017" s="13">
        <v>4.6251898674340097E-2</v>
      </c>
      <c r="E1017" s="13">
        <v>3.6996973342432932E-2</v>
      </c>
      <c r="F1017" s="13">
        <v>2.7113286753111889E-2</v>
      </c>
      <c r="G1017" s="13">
        <v>2.6468947798868218E-2</v>
      </c>
      <c r="H1017" s="13">
        <v>1.1391127488845354E-2</v>
      </c>
      <c r="I1017" s="13" t="s">
        <v>610</v>
      </c>
      <c r="J1017" s="13">
        <v>1.0397270728073614E-2</v>
      </c>
      <c r="K1017" s="13">
        <v>2.6338599384765318E-2</v>
      </c>
      <c r="L1017" s="13">
        <v>1.0192061437387948E-2</v>
      </c>
      <c r="M1017" s="13">
        <v>1.717352059412354E-2</v>
      </c>
      <c r="N1017" s="13">
        <v>2.5396612106278103E-2</v>
      </c>
      <c r="O1017" s="13" t="s">
        <v>610</v>
      </c>
      <c r="P1017" s="13">
        <v>1.5105805739981569E-2</v>
      </c>
      <c r="Q1017" s="13">
        <v>1.712929890058168E-2</v>
      </c>
      <c r="R1017" s="13">
        <v>4.2553191489361701E-2</v>
      </c>
      <c r="S1017" s="13" t="s">
        <v>610</v>
      </c>
      <c r="T1017" s="13">
        <v>1.2907255755789313E-2</v>
      </c>
      <c r="U1017" s="13">
        <v>1.6424130604561743E-2</v>
      </c>
      <c r="V1017" s="13">
        <v>5.1275199015880069E-2</v>
      </c>
      <c r="W1017" s="150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30"/>
      <c r="B1018" s="3" t="s">
        <v>258</v>
      </c>
      <c r="C1018" s="29"/>
      <c r="D1018" s="13">
        <v>4.1462327240303187E-2</v>
      </c>
      <c r="E1018" s="13">
        <v>1.2929112795363462E-2</v>
      </c>
      <c r="F1018" s="13">
        <v>-4.4137316094516099E-2</v>
      </c>
      <c r="G1018" s="13">
        <v>-5.4837271511368524E-2</v>
      </c>
      <c r="H1018" s="13">
        <v>-2.9870708872046126E-2</v>
      </c>
      <c r="I1018" s="13" t="s">
        <v>610</v>
      </c>
      <c r="J1018" s="13">
        <v>6.2862238074008037E-2</v>
      </c>
      <c r="K1018" s="13">
        <v>-4.9041462327238383E-3</v>
      </c>
      <c r="L1018" s="13">
        <v>8.4262148907713108E-2</v>
      </c>
      <c r="M1018" s="13">
        <v>-6.1970575122603622E-2</v>
      </c>
      <c r="N1018" s="13">
        <v>-0.12973695942933561</v>
      </c>
      <c r="O1018" s="13" t="s">
        <v>610</v>
      </c>
      <c r="P1018" s="13">
        <v>6.6428889879625697E-2</v>
      </c>
      <c r="Q1018" s="13">
        <v>2.0062416406598338E-2</v>
      </c>
      <c r="R1018" s="13">
        <v>5.7958091841283643E-3</v>
      </c>
      <c r="S1018" s="13" t="s">
        <v>610</v>
      </c>
      <c r="T1018" s="13">
        <v>4.8595630851538285E-2</v>
      </c>
      <c r="U1018" s="13">
        <v>-1.9170753455193812E-2</v>
      </c>
      <c r="V1018" s="13">
        <v>2.2291573785109264E-3</v>
      </c>
      <c r="W1018" s="150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A1019" s="30"/>
      <c r="B1019" s="46" t="s">
        <v>259</v>
      </c>
      <c r="C1019" s="47"/>
      <c r="D1019" s="45">
        <v>0.39</v>
      </c>
      <c r="E1019" s="45">
        <v>0</v>
      </c>
      <c r="F1019" s="45">
        <v>0.77</v>
      </c>
      <c r="G1019" s="45">
        <v>0.92</v>
      </c>
      <c r="H1019" s="45">
        <v>0.57999999999999996</v>
      </c>
      <c r="I1019" s="45">
        <v>130.82</v>
      </c>
      <c r="J1019" s="45">
        <v>0.67</v>
      </c>
      <c r="K1019" s="45">
        <v>0.24</v>
      </c>
      <c r="L1019" s="45">
        <v>0.96</v>
      </c>
      <c r="M1019" s="45">
        <v>1.01</v>
      </c>
      <c r="N1019" s="45">
        <v>1.93</v>
      </c>
      <c r="O1019" s="45">
        <v>58.57</v>
      </c>
      <c r="P1019" s="45">
        <v>0.72</v>
      </c>
      <c r="Q1019" s="45">
        <v>0.1</v>
      </c>
      <c r="R1019" s="45">
        <v>0.1</v>
      </c>
      <c r="S1019" s="45">
        <v>58.57</v>
      </c>
      <c r="T1019" s="45">
        <v>0.48</v>
      </c>
      <c r="U1019" s="45">
        <v>0.43</v>
      </c>
      <c r="V1019" s="45">
        <v>0.14000000000000001</v>
      </c>
      <c r="W1019" s="150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5"/>
    </row>
    <row r="1020" spans="1:65">
      <c r="B1020" s="31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BM1020" s="55"/>
    </row>
    <row r="1021" spans="1:65" ht="15">
      <c r="B1021" s="8" t="s">
        <v>537</v>
      </c>
      <c r="BM1021" s="28" t="s">
        <v>277</v>
      </c>
    </row>
    <row r="1022" spans="1:65" ht="15">
      <c r="A1022" s="25" t="s">
        <v>64</v>
      </c>
      <c r="B1022" s="18" t="s">
        <v>108</v>
      </c>
      <c r="C1022" s="15" t="s">
        <v>109</v>
      </c>
      <c r="D1022" s="16" t="s">
        <v>225</v>
      </c>
      <c r="E1022" s="17" t="s">
        <v>225</v>
      </c>
      <c r="F1022" s="150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1</v>
      </c>
    </row>
    <row r="1023" spans="1:65">
      <c r="A1023" s="30"/>
      <c r="B1023" s="19" t="s">
        <v>226</v>
      </c>
      <c r="C1023" s="9" t="s">
        <v>226</v>
      </c>
      <c r="D1023" s="148" t="s">
        <v>237</v>
      </c>
      <c r="E1023" s="149" t="s">
        <v>242</v>
      </c>
      <c r="F1023" s="150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 t="s">
        <v>3</v>
      </c>
    </row>
    <row r="1024" spans="1:65">
      <c r="A1024" s="30"/>
      <c r="B1024" s="19"/>
      <c r="C1024" s="9"/>
      <c r="D1024" s="10" t="s">
        <v>262</v>
      </c>
      <c r="E1024" s="11" t="s">
        <v>279</v>
      </c>
      <c r="F1024" s="150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2</v>
      </c>
    </row>
    <row r="1025" spans="1:65">
      <c r="A1025" s="30"/>
      <c r="B1025" s="19"/>
      <c r="C1025" s="9"/>
      <c r="D1025" s="26" t="s">
        <v>282</v>
      </c>
      <c r="E1025" s="26" t="s">
        <v>281</v>
      </c>
      <c r="F1025" s="150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2</v>
      </c>
    </row>
    <row r="1026" spans="1:65">
      <c r="A1026" s="30"/>
      <c r="B1026" s="18">
        <v>1</v>
      </c>
      <c r="C1026" s="14">
        <v>1</v>
      </c>
      <c r="D1026" s="22">
        <v>0.13700000000000001</v>
      </c>
      <c r="E1026" s="22">
        <v>0.1</v>
      </c>
      <c r="F1026" s="150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1</v>
      </c>
    </row>
    <row r="1027" spans="1:65">
      <c r="A1027" s="30"/>
      <c r="B1027" s="19">
        <v>1</v>
      </c>
      <c r="C1027" s="9">
        <v>2</v>
      </c>
      <c r="D1027" s="11">
        <v>0.13800000000000001</v>
      </c>
      <c r="E1027" s="11">
        <v>0.1</v>
      </c>
      <c r="F1027" s="150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5</v>
      </c>
    </row>
    <row r="1028" spans="1:65">
      <c r="A1028" s="30"/>
      <c r="B1028" s="19">
        <v>1</v>
      </c>
      <c r="C1028" s="9">
        <v>3</v>
      </c>
      <c r="D1028" s="11">
        <v>0.13400000000000001</v>
      </c>
      <c r="E1028" s="11">
        <v>0.1</v>
      </c>
      <c r="F1028" s="150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16</v>
      </c>
    </row>
    <row r="1029" spans="1:65">
      <c r="A1029" s="30"/>
      <c r="B1029" s="19">
        <v>1</v>
      </c>
      <c r="C1029" s="9">
        <v>4</v>
      </c>
      <c r="D1029" s="11">
        <v>0.13500000000000001</v>
      </c>
      <c r="E1029" s="11">
        <v>0.1</v>
      </c>
      <c r="F1029" s="150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0.118166666666667</v>
      </c>
    </row>
    <row r="1030" spans="1:65">
      <c r="A1030" s="30"/>
      <c r="B1030" s="19">
        <v>1</v>
      </c>
      <c r="C1030" s="9">
        <v>5</v>
      </c>
      <c r="D1030" s="11">
        <v>0.13700000000000001</v>
      </c>
      <c r="E1030" s="11">
        <v>0.1</v>
      </c>
      <c r="F1030" s="150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11</v>
      </c>
    </row>
    <row r="1031" spans="1:65">
      <c r="A1031" s="30"/>
      <c r="B1031" s="19">
        <v>1</v>
      </c>
      <c r="C1031" s="9">
        <v>6</v>
      </c>
      <c r="D1031" s="11">
        <v>0.13700000000000001</v>
      </c>
      <c r="E1031" s="11">
        <v>0.1</v>
      </c>
      <c r="F1031" s="150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20" t="s">
        <v>255</v>
      </c>
      <c r="C1032" s="12"/>
      <c r="D1032" s="23">
        <v>0.13633333333333333</v>
      </c>
      <c r="E1032" s="23">
        <v>9.9999999999999992E-2</v>
      </c>
      <c r="F1032" s="150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256</v>
      </c>
      <c r="C1033" s="29"/>
      <c r="D1033" s="11">
        <v>0.13700000000000001</v>
      </c>
      <c r="E1033" s="11">
        <v>0.1</v>
      </c>
      <c r="F1033" s="150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3" t="s">
        <v>257</v>
      </c>
      <c r="C1034" s="29"/>
      <c r="D1034" s="24">
        <v>1.5055453054181633E-3</v>
      </c>
      <c r="E1034" s="24">
        <v>1.5202354861220293E-17</v>
      </c>
      <c r="F1034" s="150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30"/>
      <c r="B1035" s="3" t="s">
        <v>86</v>
      </c>
      <c r="C1035" s="29"/>
      <c r="D1035" s="13">
        <v>1.1043119599644229E-2</v>
      </c>
      <c r="E1035" s="13">
        <v>1.5202354861220294E-16</v>
      </c>
      <c r="F1035" s="150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30"/>
      <c r="B1036" s="3" t="s">
        <v>258</v>
      </c>
      <c r="C1036" s="29"/>
      <c r="D1036" s="13">
        <v>0.15373765867418565</v>
      </c>
      <c r="E1036" s="13">
        <v>-0.15373765867419142</v>
      </c>
      <c r="F1036" s="150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A1037" s="30"/>
      <c r="B1037" s="46" t="s">
        <v>259</v>
      </c>
      <c r="C1037" s="47"/>
      <c r="D1037" s="45">
        <v>0.67</v>
      </c>
      <c r="E1037" s="45">
        <v>0.67</v>
      </c>
      <c r="F1037" s="150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5"/>
    </row>
    <row r="1038" spans="1:65">
      <c r="B1038" s="31"/>
      <c r="C1038" s="20"/>
      <c r="D1038" s="20"/>
      <c r="E1038" s="20"/>
      <c r="BM1038" s="55"/>
    </row>
    <row r="1039" spans="1:65" ht="15">
      <c r="B1039" s="8" t="s">
        <v>538</v>
      </c>
      <c r="BM1039" s="28" t="s">
        <v>66</v>
      </c>
    </row>
    <row r="1040" spans="1:65" ht="15">
      <c r="A1040" s="25" t="s">
        <v>32</v>
      </c>
      <c r="B1040" s="18" t="s">
        <v>108</v>
      </c>
      <c r="C1040" s="15" t="s">
        <v>109</v>
      </c>
      <c r="D1040" s="16" t="s">
        <v>225</v>
      </c>
      <c r="E1040" s="17" t="s">
        <v>225</v>
      </c>
      <c r="F1040" s="17" t="s">
        <v>225</v>
      </c>
      <c r="G1040" s="17" t="s">
        <v>225</v>
      </c>
      <c r="H1040" s="17" t="s">
        <v>225</v>
      </c>
      <c r="I1040" s="17" t="s">
        <v>225</v>
      </c>
      <c r="J1040" s="17" t="s">
        <v>225</v>
      </c>
      <c r="K1040" s="17" t="s">
        <v>225</v>
      </c>
      <c r="L1040" s="17" t="s">
        <v>225</v>
      </c>
      <c r="M1040" s="17" t="s">
        <v>225</v>
      </c>
      <c r="N1040" s="17" t="s">
        <v>225</v>
      </c>
      <c r="O1040" s="17" t="s">
        <v>225</v>
      </c>
      <c r="P1040" s="17" t="s">
        <v>225</v>
      </c>
      <c r="Q1040" s="17" t="s">
        <v>225</v>
      </c>
      <c r="R1040" s="17" t="s">
        <v>225</v>
      </c>
      <c r="S1040" s="17" t="s">
        <v>225</v>
      </c>
      <c r="T1040" s="17" t="s">
        <v>225</v>
      </c>
      <c r="U1040" s="17" t="s">
        <v>225</v>
      </c>
      <c r="V1040" s="17" t="s">
        <v>225</v>
      </c>
      <c r="W1040" s="150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 t="s">
        <v>226</v>
      </c>
      <c r="C1041" s="9" t="s">
        <v>226</v>
      </c>
      <c r="D1041" s="148" t="s">
        <v>228</v>
      </c>
      <c r="E1041" s="149" t="s">
        <v>229</v>
      </c>
      <c r="F1041" s="149" t="s">
        <v>230</v>
      </c>
      <c r="G1041" s="149" t="s">
        <v>231</v>
      </c>
      <c r="H1041" s="149" t="s">
        <v>232</v>
      </c>
      <c r="I1041" s="149" t="s">
        <v>233</v>
      </c>
      <c r="J1041" s="149" t="s">
        <v>234</v>
      </c>
      <c r="K1041" s="149" t="s">
        <v>235</v>
      </c>
      <c r="L1041" s="149" t="s">
        <v>236</v>
      </c>
      <c r="M1041" s="149" t="s">
        <v>237</v>
      </c>
      <c r="N1041" s="149" t="s">
        <v>238</v>
      </c>
      <c r="O1041" s="149" t="s">
        <v>239</v>
      </c>
      <c r="P1041" s="149" t="s">
        <v>240</v>
      </c>
      <c r="Q1041" s="149" t="s">
        <v>241</v>
      </c>
      <c r="R1041" s="149" t="s">
        <v>242</v>
      </c>
      <c r="S1041" s="149" t="s">
        <v>243</v>
      </c>
      <c r="T1041" s="149" t="s">
        <v>246</v>
      </c>
      <c r="U1041" s="149" t="s">
        <v>247</v>
      </c>
      <c r="V1041" s="149" t="s">
        <v>248</v>
      </c>
      <c r="W1041" s="150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 t="s">
        <v>3</v>
      </c>
    </row>
    <row r="1042" spans="1:65">
      <c r="A1042" s="30"/>
      <c r="B1042" s="19"/>
      <c r="C1042" s="9"/>
      <c r="D1042" s="10" t="s">
        <v>262</v>
      </c>
      <c r="E1042" s="11" t="s">
        <v>262</v>
      </c>
      <c r="F1042" s="11" t="s">
        <v>262</v>
      </c>
      <c r="G1042" s="11" t="s">
        <v>262</v>
      </c>
      <c r="H1042" s="11" t="s">
        <v>279</v>
      </c>
      <c r="I1042" s="11" t="s">
        <v>278</v>
      </c>
      <c r="J1042" s="11" t="s">
        <v>278</v>
      </c>
      <c r="K1042" s="11" t="s">
        <v>279</v>
      </c>
      <c r="L1042" s="11" t="s">
        <v>262</v>
      </c>
      <c r="M1042" s="11" t="s">
        <v>262</v>
      </c>
      <c r="N1042" s="11" t="s">
        <v>262</v>
      </c>
      <c r="O1042" s="11" t="s">
        <v>262</v>
      </c>
      <c r="P1042" s="11" t="s">
        <v>262</v>
      </c>
      <c r="Q1042" s="11" t="s">
        <v>279</v>
      </c>
      <c r="R1042" s="11" t="s">
        <v>279</v>
      </c>
      <c r="S1042" s="11" t="s">
        <v>262</v>
      </c>
      <c r="T1042" s="11" t="s">
        <v>279</v>
      </c>
      <c r="U1042" s="11" t="s">
        <v>262</v>
      </c>
      <c r="V1042" s="11" t="s">
        <v>262</v>
      </c>
      <c r="W1042" s="150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2</v>
      </c>
    </row>
    <row r="1043" spans="1:65">
      <c r="A1043" s="30"/>
      <c r="B1043" s="19"/>
      <c r="C1043" s="9"/>
      <c r="D1043" s="26" t="s">
        <v>280</v>
      </c>
      <c r="E1043" s="26" t="s">
        <v>254</v>
      </c>
      <c r="F1043" s="26" t="s">
        <v>281</v>
      </c>
      <c r="G1043" s="26" t="s">
        <v>281</v>
      </c>
      <c r="H1043" s="26" t="s">
        <v>282</v>
      </c>
      <c r="I1043" s="26" t="s">
        <v>281</v>
      </c>
      <c r="J1043" s="26" t="s">
        <v>283</v>
      </c>
      <c r="K1043" s="26" t="s">
        <v>283</v>
      </c>
      <c r="L1043" s="26" t="s">
        <v>281</v>
      </c>
      <c r="M1043" s="26" t="s">
        <v>282</v>
      </c>
      <c r="N1043" s="26" t="s">
        <v>282</v>
      </c>
      <c r="O1043" s="26" t="s">
        <v>283</v>
      </c>
      <c r="P1043" s="26" t="s">
        <v>283</v>
      </c>
      <c r="Q1043" s="26" t="s">
        <v>282</v>
      </c>
      <c r="R1043" s="26" t="s">
        <v>281</v>
      </c>
      <c r="S1043" s="26" t="s">
        <v>281</v>
      </c>
      <c r="T1043" s="26" t="s">
        <v>280</v>
      </c>
      <c r="U1043" s="26" t="s">
        <v>281</v>
      </c>
      <c r="V1043" s="26" t="s">
        <v>281</v>
      </c>
      <c r="W1043" s="150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3</v>
      </c>
    </row>
    <row r="1044" spans="1:65">
      <c r="A1044" s="30"/>
      <c r="B1044" s="18">
        <v>1</v>
      </c>
      <c r="C1044" s="14">
        <v>1</v>
      </c>
      <c r="D1044" s="22">
        <v>2.29</v>
      </c>
      <c r="E1044" s="22">
        <v>2.4</v>
      </c>
      <c r="F1044" s="22">
        <v>2.54</v>
      </c>
      <c r="G1044" s="22">
        <v>2.76</v>
      </c>
      <c r="H1044" s="22">
        <v>2.52</v>
      </c>
      <c r="I1044" s="152" t="s">
        <v>95</v>
      </c>
      <c r="J1044" s="152">
        <v>8.2695000000000007</v>
      </c>
      <c r="K1044" s="22">
        <v>2.2200000000000002</v>
      </c>
      <c r="L1044" s="22">
        <v>2.44</v>
      </c>
      <c r="M1044" s="22">
        <v>2.54</v>
      </c>
      <c r="N1044" s="22">
        <v>2.64</v>
      </c>
      <c r="O1044" s="22">
        <v>2.94</v>
      </c>
      <c r="P1044" s="22">
        <v>2.4500000000000002</v>
      </c>
      <c r="Q1044" s="22">
        <v>2.56</v>
      </c>
      <c r="R1044" s="22">
        <v>2.6</v>
      </c>
      <c r="S1044" s="22">
        <v>2.59</v>
      </c>
      <c r="T1044" s="22">
        <v>2.33</v>
      </c>
      <c r="U1044" s="22">
        <v>2.5299999999999998</v>
      </c>
      <c r="V1044" s="22">
        <v>2.5099999999999998</v>
      </c>
      <c r="W1044" s="150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1</v>
      </c>
    </row>
    <row r="1045" spans="1:65">
      <c r="A1045" s="30"/>
      <c r="B1045" s="19">
        <v>1</v>
      </c>
      <c r="C1045" s="9">
        <v>2</v>
      </c>
      <c r="D1045" s="151">
        <v>2.97</v>
      </c>
      <c r="E1045" s="11">
        <v>2.4</v>
      </c>
      <c r="F1045" s="11">
        <v>2.29</v>
      </c>
      <c r="G1045" s="11">
        <v>2.44</v>
      </c>
      <c r="H1045" s="11">
        <v>2.48</v>
      </c>
      <c r="I1045" s="153" t="s">
        <v>95</v>
      </c>
      <c r="J1045" s="153">
        <v>8.1694999999999993</v>
      </c>
      <c r="K1045" s="11">
        <v>2.2000000000000002</v>
      </c>
      <c r="L1045" s="11">
        <v>2.89</v>
      </c>
      <c r="M1045" s="11">
        <v>2.5299999999999998</v>
      </c>
      <c r="N1045" s="11">
        <v>2.72</v>
      </c>
      <c r="O1045" s="11">
        <v>3.04</v>
      </c>
      <c r="P1045" s="11">
        <v>2.41</v>
      </c>
      <c r="Q1045" s="11">
        <v>2.68</v>
      </c>
      <c r="R1045" s="11">
        <v>2.6</v>
      </c>
      <c r="S1045" s="11">
        <v>2.37</v>
      </c>
      <c r="T1045" s="11">
        <v>2.59</v>
      </c>
      <c r="U1045" s="11">
        <v>2.21</v>
      </c>
      <c r="V1045" s="11">
        <v>2.77</v>
      </c>
      <c r="W1045" s="150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28</v>
      </c>
    </row>
    <row r="1046" spans="1:65">
      <c r="A1046" s="30"/>
      <c r="B1046" s="19">
        <v>1</v>
      </c>
      <c r="C1046" s="9">
        <v>3</v>
      </c>
      <c r="D1046" s="11">
        <v>2.23</v>
      </c>
      <c r="E1046" s="11">
        <v>2.4</v>
      </c>
      <c r="F1046" s="11">
        <v>2.17</v>
      </c>
      <c r="G1046" s="11">
        <v>2.34</v>
      </c>
      <c r="H1046" s="11">
        <v>2.5</v>
      </c>
      <c r="I1046" s="153" t="s">
        <v>95</v>
      </c>
      <c r="J1046" s="153">
        <v>7.0925000000000002</v>
      </c>
      <c r="K1046" s="11">
        <v>2.7</v>
      </c>
      <c r="L1046" s="151">
        <v>3.2</v>
      </c>
      <c r="M1046" s="11">
        <v>2.52</v>
      </c>
      <c r="N1046" s="11">
        <v>2.89</v>
      </c>
      <c r="O1046" s="11">
        <v>2.92</v>
      </c>
      <c r="P1046" s="11">
        <v>2.2599999999999998</v>
      </c>
      <c r="Q1046" s="11">
        <v>2.57</v>
      </c>
      <c r="R1046" s="11">
        <v>2.6</v>
      </c>
      <c r="S1046" s="11">
        <v>2.4700000000000002</v>
      </c>
      <c r="T1046" s="11">
        <v>2.73</v>
      </c>
      <c r="U1046" s="11">
        <v>2.2599999999999998</v>
      </c>
      <c r="V1046" s="11">
        <v>2.67</v>
      </c>
      <c r="W1046" s="150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16</v>
      </c>
    </row>
    <row r="1047" spans="1:65">
      <c r="A1047" s="30"/>
      <c r="B1047" s="19">
        <v>1</v>
      </c>
      <c r="C1047" s="9">
        <v>4</v>
      </c>
      <c r="D1047" s="11">
        <v>2.2200000000000002</v>
      </c>
      <c r="E1047" s="11">
        <v>2.6</v>
      </c>
      <c r="F1047" s="11">
        <v>2.34</v>
      </c>
      <c r="G1047" s="11">
        <v>2.2599999999999998</v>
      </c>
      <c r="H1047" s="11">
        <v>2.5099999999999998</v>
      </c>
      <c r="I1047" s="153" t="s">
        <v>95</v>
      </c>
      <c r="J1047" s="153">
        <v>7.0365000000000002</v>
      </c>
      <c r="K1047" s="11">
        <v>2.36</v>
      </c>
      <c r="L1047" s="11">
        <v>2.96</v>
      </c>
      <c r="M1047" s="11">
        <v>2.41</v>
      </c>
      <c r="N1047" s="11">
        <v>2.77</v>
      </c>
      <c r="O1047" s="11">
        <v>2.62</v>
      </c>
      <c r="P1047" s="11">
        <v>2.35</v>
      </c>
      <c r="Q1047" s="11">
        <v>2.59</v>
      </c>
      <c r="R1047" s="11">
        <v>2.4</v>
      </c>
      <c r="S1047" s="11">
        <v>2.75</v>
      </c>
      <c r="T1047" s="11">
        <v>2.88</v>
      </c>
      <c r="U1047" s="11">
        <v>2.4300000000000002</v>
      </c>
      <c r="V1047" s="11">
        <v>2.98</v>
      </c>
      <c r="W1047" s="150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2.4911568627450977</v>
      </c>
    </row>
    <row r="1048" spans="1:65">
      <c r="A1048" s="30"/>
      <c r="B1048" s="19">
        <v>1</v>
      </c>
      <c r="C1048" s="9">
        <v>5</v>
      </c>
      <c r="D1048" s="11">
        <v>2.2599999999999998</v>
      </c>
      <c r="E1048" s="11">
        <v>2.4</v>
      </c>
      <c r="F1048" s="11">
        <v>2.2200000000000002</v>
      </c>
      <c r="G1048" s="11">
        <v>2.59</v>
      </c>
      <c r="H1048" s="11">
        <v>2.5</v>
      </c>
      <c r="I1048" s="153" t="s">
        <v>95</v>
      </c>
      <c r="J1048" s="153">
        <v>7.0664999999999996</v>
      </c>
      <c r="K1048" s="11">
        <v>2.4500000000000002</v>
      </c>
      <c r="L1048" s="11">
        <v>2.5</v>
      </c>
      <c r="M1048" s="11">
        <v>2.81</v>
      </c>
      <c r="N1048" s="11">
        <v>2.5299999999999998</v>
      </c>
      <c r="O1048" s="11">
        <v>2.67</v>
      </c>
      <c r="P1048" s="11">
        <v>2.2999999999999998</v>
      </c>
      <c r="Q1048" s="11">
        <v>2.6</v>
      </c>
      <c r="R1048" s="11">
        <v>2.1</v>
      </c>
      <c r="S1048" s="11">
        <v>2.4900000000000002</v>
      </c>
      <c r="T1048" s="11">
        <v>1.91</v>
      </c>
      <c r="U1048" s="11">
        <v>2.59</v>
      </c>
      <c r="V1048" s="11">
        <v>2.52</v>
      </c>
      <c r="W1048" s="150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115</v>
      </c>
    </row>
    <row r="1049" spans="1:65">
      <c r="A1049" s="30"/>
      <c r="B1049" s="19">
        <v>1</v>
      </c>
      <c r="C1049" s="9">
        <v>6</v>
      </c>
      <c r="D1049" s="11">
        <v>2.21</v>
      </c>
      <c r="E1049" s="11">
        <v>2.4</v>
      </c>
      <c r="F1049" s="11">
        <v>2.37</v>
      </c>
      <c r="G1049" s="11">
        <v>2.4300000000000002</v>
      </c>
      <c r="H1049" s="11">
        <v>2.52</v>
      </c>
      <c r="I1049" s="153" t="s">
        <v>95</v>
      </c>
      <c r="J1049" s="153">
        <v>7.8744999999999985</v>
      </c>
      <c r="K1049" s="11">
        <v>2.31</v>
      </c>
      <c r="L1049" s="11">
        <v>2.29</v>
      </c>
      <c r="M1049" s="11">
        <v>2.23</v>
      </c>
      <c r="N1049" s="11">
        <v>2.66</v>
      </c>
      <c r="O1049" s="11">
        <v>2.71</v>
      </c>
      <c r="P1049" s="11">
        <v>2.5</v>
      </c>
      <c r="Q1049" s="11">
        <v>2.5</v>
      </c>
      <c r="R1049" s="11">
        <v>2.1</v>
      </c>
      <c r="S1049" s="11">
        <v>2.16</v>
      </c>
      <c r="T1049" s="11">
        <v>2.29</v>
      </c>
      <c r="U1049" s="11">
        <v>2.41</v>
      </c>
      <c r="V1049" s="11">
        <v>2.57</v>
      </c>
      <c r="W1049" s="150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20" t="s">
        <v>255</v>
      </c>
      <c r="C1050" s="12"/>
      <c r="D1050" s="23">
        <v>2.3633333333333333</v>
      </c>
      <c r="E1050" s="23">
        <v>2.4333333333333331</v>
      </c>
      <c r="F1050" s="23">
        <v>2.3216666666666668</v>
      </c>
      <c r="G1050" s="23">
        <v>2.4699999999999998</v>
      </c>
      <c r="H1050" s="23">
        <v>2.5049999999999999</v>
      </c>
      <c r="I1050" s="23" t="s">
        <v>610</v>
      </c>
      <c r="J1050" s="23">
        <v>7.5848333333333331</v>
      </c>
      <c r="K1050" s="23">
        <v>2.3733333333333335</v>
      </c>
      <c r="L1050" s="23">
        <v>2.7133333333333334</v>
      </c>
      <c r="M1050" s="23">
        <v>2.5066666666666668</v>
      </c>
      <c r="N1050" s="23">
        <v>2.7016666666666667</v>
      </c>
      <c r="O1050" s="23">
        <v>2.8166666666666664</v>
      </c>
      <c r="P1050" s="23">
        <v>2.3783333333333334</v>
      </c>
      <c r="Q1050" s="23">
        <v>2.5833333333333335</v>
      </c>
      <c r="R1050" s="23">
        <v>2.4</v>
      </c>
      <c r="S1050" s="23">
        <v>2.4716666666666667</v>
      </c>
      <c r="T1050" s="23">
        <v>2.4550000000000001</v>
      </c>
      <c r="U1050" s="23">
        <v>2.4049999999999998</v>
      </c>
      <c r="V1050" s="23">
        <v>2.67</v>
      </c>
      <c r="W1050" s="150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256</v>
      </c>
      <c r="C1051" s="29"/>
      <c r="D1051" s="11">
        <v>2.2450000000000001</v>
      </c>
      <c r="E1051" s="11">
        <v>2.4</v>
      </c>
      <c r="F1051" s="11">
        <v>2.3149999999999999</v>
      </c>
      <c r="G1051" s="11">
        <v>2.4350000000000001</v>
      </c>
      <c r="H1051" s="11">
        <v>2.5049999999999999</v>
      </c>
      <c r="I1051" s="11" t="s">
        <v>610</v>
      </c>
      <c r="J1051" s="11">
        <v>7.4834999999999994</v>
      </c>
      <c r="K1051" s="11">
        <v>2.335</v>
      </c>
      <c r="L1051" s="11">
        <v>2.6950000000000003</v>
      </c>
      <c r="M1051" s="11">
        <v>2.5249999999999999</v>
      </c>
      <c r="N1051" s="11">
        <v>2.6900000000000004</v>
      </c>
      <c r="O1051" s="11">
        <v>2.8149999999999999</v>
      </c>
      <c r="P1051" s="11">
        <v>2.38</v>
      </c>
      <c r="Q1051" s="11">
        <v>2.58</v>
      </c>
      <c r="R1051" s="11">
        <v>2.5</v>
      </c>
      <c r="S1051" s="11">
        <v>2.4800000000000004</v>
      </c>
      <c r="T1051" s="11">
        <v>2.46</v>
      </c>
      <c r="U1051" s="11">
        <v>2.42</v>
      </c>
      <c r="V1051" s="11">
        <v>2.62</v>
      </c>
      <c r="W1051" s="150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3" t="s">
        <v>257</v>
      </c>
      <c r="C1052" s="29"/>
      <c r="D1052" s="24">
        <v>0.29864136797615165</v>
      </c>
      <c r="E1052" s="24">
        <v>8.1649658092772678E-2</v>
      </c>
      <c r="F1052" s="24">
        <v>0.13014094923069627</v>
      </c>
      <c r="G1052" s="24">
        <v>0.17999999999999997</v>
      </c>
      <c r="H1052" s="24">
        <v>1.5165750888103102E-2</v>
      </c>
      <c r="I1052" s="24" t="s">
        <v>610</v>
      </c>
      <c r="J1052" s="24">
        <v>0.58416458867913812</v>
      </c>
      <c r="K1052" s="24">
        <v>0.18457157599876173</v>
      </c>
      <c r="L1052" s="24">
        <v>0.35449494589721231</v>
      </c>
      <c r="M1052" s="24">
        <v>0.18959606184377004</v>
      </c>
      <c r="N1052" s="24">
        <v>0.12286849338486529</v>
      </c>
      <c r="O1052" s="24">
        <v>0.17165857586111644</v>
      </c>
      <c r="P1052" s="24">
        <v>9.1524131608372486E-2</v>
      </c>
      <c r="Q1052" s="24">
        <v>5.887840577551904E-2</v>
      </c>
      <c r="R1052" s="24">
        <v>0.24494897427831783</v>
      </c>
      <c r="S1052" s="24">
        <v>0.1996413450832934</v>
      </c>
      <c r="T1052" s="24">
        <v>0.35052817290483074</v>
      </c>
      <c r="U1052" s="24">
        <v>0.14802026888233921</v>
      </c>
      <c r="V1052" s="24">
        <v>0.18121810064118876</v>
      </c>
      <c r="W1052" s="205"/>
      <c r="X1052" s="206"/>
      <c r="Y1052" s="206"/>
      <c r="Z1052" s="206"/>
      <c r="AA1052" s="206"/>
      <c r="AB1052" s="206"/>
      <c r="AC1052" s="206"/>
      <c r="AD1052" s="206"/>
      <c r="AE1052" s="206"/>
      <c r="AF1052" s="206"/>
      <c r="AG1052" s="206"/>
      <c r="AH1052" s="206"/>
      <c r="AI1052" s="206"/>
      <c r="AJ1052" s="206"/>
      <c r="AK1052" s="206"/>
      <c r="AL1052" s="206"/>
      <c r="AM1052" s="206"/>
      <c r="AN1052" s="206"/>
      <c r="AO1052" s="206"/>
      <c r="AP1052" s="206"/>
      <c r="AQ1052" s="206"/>
      <c r="AR1052" s="206"/>
      <c r="AS1052" s="206"/>
      <c r="AT1052" s="206"/>
      <c r="AU1052" s="206"/>
      <c r="AV1052" s="206"/>
      <c r="AW1052" s="206"/>
      <c r="AX1052" s="206"/>
      <c r="AY1052" s="206"/>
      <c r="AZ1052" s="206"/>
      <c r="BA1052" s="206"/>
      <c r="BB1052" s="206"/>
      <c r="BC1052" s="206"/>
      <c r="BD1052" s="206"/>
      <c r="BE1052" s="206"/>
      <c r="BF1052" s="206"/>
      <c r="BG1052" s="206"/>
      <c r="BH1052" s="206"/>
      <c r="BI1052" s="206"/>
      <c r="BJ1052" s="206"/>
      <c r="BK1052" s="206"/>
      <c r="BL1052" s="206"/>
      <c r="BM1052" s="56"/>
    </row>
    <row r="1053" spans="1:65">
      <c r="A1053" s="30"/>
      <c r="B1053" s="3" t="s">
        <v>86</v>
      </c>
      <c r="C1053" s="29"/>
      <c r="D1053" s="13">
        <v>0.1263644716401206</v>
      </c>
      <c r="E1053" s="13">
        <v>3.3554654010728498E-2</v>
      </c>
      <c r="F1053" s="13">
        <v>5.6054967364262569E-2</v>
      </c>
      <c r="G1053" s="13">
        <v>7.28744939271255E-2</v>
      </c>
      <c r="H1053" s="13">
        <v>6.0541919712986435E-3</v>
      </c>
      <c r="I1053" s="13" t="s">
        <v>610</v>
      </c>
      <c r="J1053" s="13">
        <v>7.70174587900158E-2</v>
      </c>
      <c r="K1053" s="13">
        <v>7.7768922471388363E-2</v>
      </c>
      <c r="L1053" s="13">
        <v>0.13064924295966054</v>
      </c>
      <c r="M1053" s="13">
        <v>7.5636726799376344E-2</v>
      </c>
      <c r="N1053" s="13">
        <v>4.5478776083232066E-2</v>
      </c>
      <c r="O1053" s="13">
        <v>6.0943873086786907E-2</v>
      </c>
      <c r="P1053" s="13">
        <v>3.8482465988103357E-2</v>
      </c>
      <c r="Q1053" s="13">
        <v>2.2791640945362207E-2</v>
      </c>
      <c r="R1053" s="13">
        <v>0.10206207261596577</v>
      </c>
      <c r="S1053" s="13">
        <v>8.0771953506389771E-2</v>
      </c>
      <c r="T1053" s="13">
        <v>0.14278133315879052</v>
      </c>
      <c r="U1053" s="13">
        <v>6.1546889348165996E-2</v>
      </c>
      <c r="V1053" s="13">
        <v>6.787194780568867E-2</v>
      </c>
      <c r="W1053" s="150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258</v>
      </c>
      <c r="C1054" s="29"/>
      <c r="D1054" s="13">
        <v>-5.1310911538067883E-2</v>
      </c>
      <c r="E1054" s="13">
        <v>-2.3211516816346367E-2</v>
      </c>
      <c r="F1054" s="13">
        <v>-6.803674172956875E-2</v>
      </c>
      <c r="G1054" s="13">
        <v>-8.4927862478255678E-3</v>
      </c>
      <c r="H1054" s="13">
        <v>5.5569111130351345E-3</v>
      </c>
      <c r="I1054" s="13" t="s">
        <v>610</v>
      </c>
      <c r="J1054" s="13">
        <v>2.0447032247400614</v>
      </c>
      <c r="K1054" s="13">
        <v>-4.7296712292107523E-2</v>
      </c>
      <c r="L1054" s="13">
        <v>8.9186062070539807E-2</v>
      </c>
      <c r="M1054" s="13">
        <v>6.2259443206953424E-3</v>
      </c>
      <c r="N1054" s="13">
        <v>8.4502829616919684E-2</v>
      </c>
      <c r="O1054" s="13">
        <v>0.13066612094546204</v>
      </c>
      <c r="P1054" s="13">
        <v>-4.5289612669127566E-2</v>
      </c>
      <c r="Q1054" s="13">
        <v>3.7001471873057135E-2</v>
      </c>
      <c r="R1054" s="13">
        <v>-3.6592180969547083E-2</v>
      </c>
      <c r="S1054" s="13">
        <v>-7.8237530401654709E-3</v>
      </c>
      <c r="T1054" s="13">
        <v>-1.4514085116765774E-2</v>
      </c>
      <c r="U1054" s="13">
        <v>-3.4585081346567015E-2</v>
      </c>
      <c r="V1054" s="13">
        <v>7.1791198671378842E-2</v>
      </c>
      <c r="W1054" s="150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46" t="s">
        <v>259</v>
      </c>
      <c r="C1055" s="47"/>
      <c r="D1055" s="45">
        <v>0.74</v>
      </c>
      <c r="E1055" s="45">
        <v>0.26</v>
      </c>
      <c r="F1055" s="45">
        <v>1.03</v>
      </c>
      <c r="G1055" s="45">
        <v>0.01</v>
      </c>
      <c r="H1055" s="45">
        <v>0.23</v>
      </c>
      <c r="I1055" s="45">
        <v>17.34</v>
      </c>
      <c r="J1055" s="45">
        <v>35.06</v>
      </c>
      <c r="K1055" s="45">
        <v>0.67</v>
      </c>
      <c r="L1055" s="45">
        <v>1.66</v>
      </c>
      <c r="M1055" s="45">
        <v>0.24</v>
      </c>
      <c r="N1055" s="45">
        <v>1.58</v>
      </c>
      <c r="O1055" s="45">
        <v>2.37</v>
      </c>
      <c r="P1055" s="45">
        <v>0.64</v>
      </c>
      <c r="Q1055" s="45">
        <v>0.77</v>
      </c>
      <c r="R1055" s="45">
        <v>0.49</v>
      </c>
      <c r="S1055" s="45">
        <v>0</v>
      </c>
      <c r="T1055" s="45">
        <v>0.11</v>
      </c>
      <c r="U1055" s="45">
        <v>0.46</v>
      </c>
      <c r="V1055" s="45">
        <v>1.36</v>
      </c>
      <c r="W1055" s="150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5"/>
    </row>
    <row r="1056" spans="1:65">
      <c r="B1056" s="31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BM1056" s="55"/>
    </row>
    <row r="1057" spans="1:65" ht="15">
      <c r="B1057" s="8" t="s">
        <v>539</v>
      </c>
      <c r="BM1057" s="28" t="s">
        <v>66</v>
      </c>
    </row>
    <row r="1058" spans="1:65" ht="15">
      <c r="A1058" s="25" t="s">
        <v>65</v>
      </c>
      <c r="B1058" s="18" t="s">
        <v>108</v>
      </c>
      <c r="C1058" s="15" t="s">
        <v>109</v>
      </c>
      <c r="D1058" s="16" t="s">
        <v>225</v>
      </c>
      <c r="E1058" s="17" t="s">
        <v>225</v>
      </c>
      <c r="F1058" s="17" t="s">
        <v>225</v>
      </c>
      <c r="G1058" s="17" t="s">
        <v>225</v>
      </c>
      <c r="H1058" s="17" t="s">
        <v>225</v>
      </c>
      <c r="I1058" s="17" t="s">
        <v>225</v>
      </c>
      <c r="J1058" s="17" t="s">
        <v>225</v>
      </c>
      <c r="K1058" s="17" t="s">
        <v>225</v>
      </c>
      <c r="L1058" s="17" t="s">
        <v>225</v>
      </c>
      <c r="M1058" s="17" t="s">
        <v>225</v>
      </c>
      <c r="N1058" s="17" t="s">
        <v>225</v>
      </c>
      <c r="O1058" s="17" t="s">
        <v>225</v>
      </c>
      <c r="P1058" s="17" t="s">
        <v>225</v>
      </c>
      <c r="Q1058" s="17" t="s">
        <v>225</v>
      </c>
      <c r="R1058" s="17" t="s">
        <v>225</v>
      </c>
      <c r="S1058" s="17" t="s">
        <v>225</v>
      </c>
      <c r="T1058" s="17" t="s">
        <v>225</v>
      </c>
      <c r="U1058" s="17" t="s">
        <v>225</v>
      </c>
      <c r="V1058" s="17" t="s">
        <v>225</v>
      </c>
      <c r="W1058" s="17" t="s">
        <v>225</v>
      </c>
      <c r="X1058" s="17" t="s">
        <v>225</v>
      </c>
      <c r="Y1058" s="150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1</v>
      </c>
    </row>
    <row r="1059" spans="1:65">
      <c r="A1059" s="30"/>
      <c r="B1059" s="19" t="s">
        <v>226</v>
      </c>
      <c r="C1059" s="9" t="s">
        <v>226</v>
      </c>
      <c r="D1059" s="148" t="s">
        <v>228</v>
      </c>
      <c r="E1059" s="149" t="s">
        <v>229</v>
      </c>
      <c r="F1059" s="149" t="s">
        <v>230</v>
      </c>
      <c r="G1059" s="149" t="s">
        <v>231</v>
      </c>
      <c r="H1059" s="149" t="s">
        <v>232</v>
      </c>
      <c r="I1059" s="149" t="s">
        <v>233</v>
      </c>
      <c r="J1059" s="149" t="s">
        <v>234</v>
      </c>
      <c r="K1059" s="149" t="s">
        <v>235</v>
      </c>
      <c r="L1059" s="149" t="s">
        <v>236</v>
      </c>
      <c r="M1059" s="149" t="s">
        <v>237</v>
      </c>
      <c r="N1059" s="149" t="s">
        <v>238</v>
      </c>
      <c r="O1059" s="149" t="s">
        <v>239</v>
      </c>
      <c r="P1059" s="149" t="s">
        <v>240</v>
      </c>
      <c r="Q1059" s="149" t="s">
        <v>241</v>
      </c>
      <c r="R1059" s="149" t="s">
        <v>242</v>
      </c>
      <c r="S1059" s="149" t="s">
        <v>243</v>
      </c>
      <c r="T1059" s="149" t="s">
        <v>244</v>
      </c>
      <c r="U1059" s="149" t="s">
        <v>245</v>
      </c>
      <c r="V1059" s="149" t="s">
        <v>246</v>
      </c>
      <c r="W1059" s="149" t="s">
        <v>247</v>
      </c>
      <c r="X1059" s="149" t="s">
        <v>248</v>
      </c>
      <c r="Y1059" s="150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 t="s">
        <v>3</v>
      </c>
    </row>
    <row r="1060" spans="1:65">
      <c r="A1060" s="30"/>
      <c r="B1060" s="19"/>
      <c r="C1060" s="9"/>
      <c r="D1060" s="10" t="s">
        <v>278</v>
      </c>
      <c r="E1060" s="11" t="s">
        <v>262</v>
      </c>
      <c r="F1060" s="11" t="s">
        <v>262</v>
      </c>
      <c r="G1060" s="11" t="s">
        <v>262</v>
      </c>
      <c r="H1060" s="11" t="s">
        <v>279</v>
      </c>
      <c r="I1060" s="11" t="s">
        <v>278</v>
      </c>
      <c r="J1060" s="11" t="s">
        <v>278</v>
      </c>
      <c r="K1060" s="11" t="s">
        <v>279</v>
      </c>
      <c r="L1060" s="11" t="s">
        <v>262</v>
      </c>
      <c r="M1060" s="11" t="s">
        <v>278</v>
      </c>
      <c r="N1060" s="11" t="s">
        <v>278</v>
      </c>
      <c r="O1060" s="11" t="s">
        <v>278</v>
      </c>
      <c r="P1060" s="11" t="s">
        <v>279</v>
      </c>
      <c r="Q1060" s="11" t="s">
        <v>279</v>
      </c>
      <c r="R1060" s="11" t="s">
        <v>279</v>
      </c>
      <c r="S1060" s="11" t="s">
        <v>262</v>
      </c>
      <c r="T1060" s="11" t="s">
        <v>278</v>
      </c>
      <c r="U1060" s="11" t="s">
        <v>278</v>
      </c>
      <c r="V1060" s="11" t="s">
        <v>279</v>
      </c>
      <c r="W1060" s="11" t="s">
        <v>262</v>
      </c>
      <c r="X1060" s="11" t="s">
        <v>262</v>
      </c>
      <c r="Y1060" s="150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0</v>
      </c>
    </row>
    <row r="1061" spans="1:65">
      <c r="A1061" s="30"/>
      <c r="B1061" s="19"/>
      <c r="C1061" s="9"/>
      <c r="D1061" s="26" t="s">
        <v>280</v>
      </c>
      <c r="E1061" s="26" t="s">
        <v>254</v>
      </c>
      <c r="F1061" s="26" t="s">
        <v>281</v>
      </c>
      <c r="G1061" s="26" t="s">
        <v>281</v>
      </c>
      <c r="H1061" s="26" t="s">
        <v>282</v>
      </c>
      <c r="I1061" s="26" t="s">
        <v>281</v>
      </c>
      <c r="J1061" s="26" t="s">
        <v>283</v>
      </c>
      <c r="K1061" s="26" t="s">
        <v>283</v>
      </c>
      <c r="L1061" s="26" t="s">
        <v>281</v>
      </c>
      <c r="M1061" s="26" t="s">
        <v>282</v>
      </c>
      <c r="N1061" s="26" t="s">
        <v>282</v>
      </c>
      <c r="O1061" s="26" t="s">
        <v>283</v>
      </c>
      <c r="P1061" s="26" t="s">
        <v>283</v>
      </c>
      <c r="Q1061" s="26" t="s">
        <v>282</v>
      </c>
      <c r="R1061" s="26" t="s">
        <v>281</v>
      </c>
      <c r="S1061" s="26" t="s">
        <v>281</v>
      </c>
      <c r="T1061" s="26" t="s">
        <v>281</v>
      </c>
      <c r="U1061" s="26" t="s">
        <v>280</v>
      </c>
      <c r="V1061" s="26" t="s">
        <v>280</v>
      </c>
      <c r="W1061" s="26" t="s">
        <v>281</v>
      </c>
      <c r="X1061" s="26" t="s">
        <v>281</v>
      </c>
      <c r="Y1061" s="150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1</v>
      </c>
    </row>
    <row r="1062" spans="1:65">
      <c r="A1062" s="30"/>
      <c r="B1062" s="18">
        <v>1</v>
      </c>
      <c r="C1062" s="14">
        <v>1</v>
      </c>
      <c r="D1062" s="216">
        <v>68</v>
      </c>
      <c r="E1062" s="216">
        <v>72</v>
      </c>
      <c r="F1062" s="216">
        <v>75</v>
      </c>
      <c r="G1062" s="216">
        <v>74</v>
      </c>
      <c r="H1062" s="216">
        <v>76</v>
      </c>
      <c r="I1062" s="216">
        <v>73</v>
      </c>
      <c r="J1062" s="216">
        <v>70.330500000000001</v>
      </c>
      <c r="K1062" s="216">
        <v>71</v>
      </c>
      <c r="L1062" s="216">
        <v>71</v>
      </c>
      <c r="M1062" s="235">
        <v>72</v>
      </c>
      <c r="N1062" s="216">
        <v>77</v>
      </c>
      <c r="O1062" s="216"/>
      <c r="P1062" s="216">
        <v>73</v>
      </c>
      <c r="Q1062" s="216">
        <v>79</v>
      </c>
      <c r="R1062" s="216">
        <v>71</v>
      </c>
      <c r="S1062" s="216">
        <v>72</v>
      </c>
      <c r="T1062" s="216">
        <v>76.010000000000005</v>
      </c>
      <c r="U1062" s="216">
        <v>69.284000000000006</v>
      </c>
      <c r="V1062" s="216">
        <v>80</v>
      </c>
      <c r="W1062" s="216">
        <v>71</v>
      </c>
      <c r="X1062" s="216">
        <v>72</v>
      </c>
      <c r="Y1062" s="218"/>
      <c r="Z1062" s="219"/>
      <c r="AA1062" s="219"/>
      <c r="AB1062" s="219"/>
      <c r="AC1062" s="219"/>
      <c r="AD1062" s="219"/>
      <c r="AE1062" s="219"/>
      <c r="AF1062" s="219"/>
      <c r="AG1062" s="219"/>
      <c r="AH1062" s="219"/>
      <c r="AI1062" s="219"/>
      <c r="AJ1062" s="219"/>
      <c r="AK1062" s="219"/>
      <c r="AL1062" s="219"/>
      <c r="AM1062" s="219"/>
      <c r="AN1062" s="219"/>
      <c r="AO1062" s="219"/>
      <c r="AP1062" s="219"/>
      <c r="AQ1062" s="219"/>
      <c r="AR1062" s="219"/>
      <c r="AS1062" s="219"/>
      <c r="AT1062" s="219"/>
      <c r="AU1062" s="219"/>
      <c r="AV1062" s="219"/>
      <c r="AW1062" s="219"/>
      <c r="AX1062" s="219"/>
      <c r="AY1062" s="219"/>
      <c r="AZ1062" s="219"/>
      <c r="BA1062" s="219"/>
      <c r="BB1062" s="219"/>
      <c r="BC1062" s="219"/>
      <c r="BD1062" s="219"/>
      <c r="BE1062" s="219"/>
      <c r="BF1062" s="219"/>
      <c r="BG1062" s="219"/>
      <c r="BH1062" s="219"/>
      <c r="BI1062" s="219"/>
      <c r="BJ1062" s="219"/>
      <c r="BK1062" s="219"/>
      <c r="BL1062" s="219"/>
      <c r="BM1062" s="220">
        <v>1</v>
      </c>
    </row>
    <row r="1063" spans="1:65">
      <c r="A1063" s="30"/>
      <c r="B1063" s="19">
        <v>1</v>
      </c>
      <c r="C1063" s="9">
        <v>2</v>
      </c>
      <c r="D1063" s="221">
        <v>68</v>
      </c>
      <c r="E1063" s="221">
        <v>71</v>
      </c>
      <c r="F1063" s="221">
        <v>75</v>
      </c>
      <c r="G1063" s="221">
        <v>74</v>
      </c>
      <c r="H1063" s="221">
        <v>74</v>
      </c>
      <c r="I1063" s="221">
        <v>73</v>
      </c>
      <c r="J1063" s="221">
        <v>69.607499999999987</v>
      </c>
      <c r="K1063" s="221">
        <v>70</v>
      </c>
      <c r="L1063" s="221">
        <v>73</v>
      </c>
      <c r="M1063" s="221">
        <v>75</v>
      </c>
      <c r="N1063" s="221">
        <v>77</v>
      </c>
      <c r="O1063" s="221"/>
      <c r="P1063" s="221">
        <v>72</v>
      </c>
      <c r="Q1063" s="221">
        <v>79</v>
      </c>
      <c r="R1063" s="221">
        <v>68</v>
      </c>
      <c r="S1063" s="221">
        <v>70</v>
      </c>
      <c r="T1063" s="221">
        <v>76.266066666666674</v>
      </c>
      <c r="U1063" s="221">
        <v>69.641999999999996</v>
      </c>
      <c r="V1063" s="221">
        <v>80</v>
      </c>
      <c r="W1063" s="221">
        <v>70</v>
      </c>
      <c r="X1063" s="221">
        <v>75</v>
      </c>
      <c r="Y1063" s="218"/>
      <c r="Z1063" s="219"/>
      <c r="AA1063" s="219"/>
      <c r="AB1063" s="219"/>
      <c r="AC1063" s="219"/>
      <c r="AD1063" s="219"/>
      <c r="AE1063" s="219"/>
      <c r="AF1063" s="219"/>
      <c r="AG1063" s="219"/>
      <c r="AH1063" s="219"/>
      <c r="AI1063" s="219"/>
      <c r="AJ1063" s="219"/>
      <c r="AK1063" s="219"/>
      <c r="AL1063" s="219"/>
      <c r="AM1063" s="219"/>
      <c r="AN1063" s="219"/>
      <c r="AO1063" s="219"/>
      <c r="AP1063" s="219"/>
      <c r="AQ1063" s="219"/>
      <c r="AR1063" s="219"/>
      <c r="AS1063" s="219"/>
      <c r="AT1063" s="219"/>
      <c r="AU1063" s="219"/>
      <c r="AV1063" s="219"/>
      <c r="AW1063" s="219"/>
      <c r="AX1063" s="219"/>
      <c r="AY1063" s="219"/>
      <c r="AZ1063" s="219"/>
      <c r="BA1063" s="219"/>
      <c r="BB1063" s="219"/>
      <c r="BC1063" s="219"/>
      <c r="BD1063" s="219"/>
      <c r="BE1063" s="219"/>
      <c r="BF1063" s="219"/>
      <c r="BG1063" s="219"/>
      <c r="BH1063" s="219"/>
      <c r="BI1063" s="219"/>
      <c r="BJ1063" s="219"/>
      <c r="BK1063" s="219"/>
      <c r="BL1063" s="219"/>
      <c r="BM1063" s="220">
        <v>29</v>
      </c>
    </row>
    <row r="1064" spans="1:65">
      <c r="A1064" s="30"/>
      <c r="B1064" s="19">
        <v>1</v>
      </c>
      <c r="C1064" s="9">
        <v>3</v>
      </c>
      <c r="D1064" s="221">
        <v>67</v>
      </c>
      <c r="E1064" s="221">
        <v>71</v>
      </c>
      <c r="F1064" s="223">
        <v>72</v>
      </c>
      <c r="G1064" s="221">
        <v>75</v>
      </c>
      <c r="H1064" s="221">
        <v>73</v>
      </c>
      <c r="I1064" s="221">
        <v>72</v>
      </c>
      <c r="J1064" s="221">
        <v>68.745000000000005</v>
      </c>
      <c r="K1064" s="221">
        <v>72</v>
      </c>
      <c r="L1064" s="221">
        <v>72</v>
      </c>
      <c r="M1064" s="221">
        <v>75</v>
      </c>
      <c r="N1064" s="221">
        <v>76</v>
      </c>
      <c r="O1064" s="221"/>
      <c r="P1064" s="221">
        <v>72</v>
      </c>
      <c r="Q1064" s="221">
        <v>79</v>
      </c>
      <c r="R1064" s="221">
        <v>68</v>
      </c>
      <c r="S1064" s="221">
        <v>71</v>
      </c>
      <c r="T1064" s="221">
        <v>76.233033333333324</v>
      </c>
      <c r="U1064" s="221">
        <v>69.010000000000005</v>
      </c>
      <c r="V1064" s="221">
        <v>81</v>
      </c>
      <c r="W1064" s="221">
        <v>70</v>
      </c>
      <c r="X1064" s="221">
        <v>74</v>
      </c>
      <c r="Y1064" s="218"/>
      <c r="Z1064" s="219"/>
      <c r="AA1064" s="219"/>
      <c r="AB1064" s="219"/>
      <c r="AC1064" s="219"/>
      <c r="AD1064" s="219"/>
      <c r="AE1064" s="219"/>
      <c r="AF1064" s="219"/>
      <c r="AG1064" s="219"/>
      <c r="AH1064" s="219"/>
      <c r="AI1064" s="219"/>
      <c r="AJ1064" s="219"/>
      <c r="AK1064" s="219"/>
      <c r="AL1064" s="219"/>
      <c r="AM1064" s="219"/>
      <c r="AN1064" s="219"/>
      <c r="AO1064" s="219"/>
      <c r="AP1064" s="219"/>
      <c r="AQ1064" s="219"/>
      <c r="AR1064" s="219"/>
      <c r="AS1064" s="219"/>
      <c r="AT1064" s="219"/>
      <c r="AU1064" s="219"/>
      <c r="AV1064" s="219"/>
      <c r="AW1064" s="219"/>
      <c r="AX1064" s="219"/>
      <c r="AY1064" s="219"/>
      <c r="AZ1064" s="219"/>
      <c r="BA1064" s="219"/>
      <c r="BB1064" s="219"/>
      <c r="BC1064" s="219"/>
      <c r="BD1064" s="219"/>
      <c r="BE1064" s="219"/>
      <c r="BF1064" s="219"/>
      <c r="BG1064" s="219"/>
      <c r="BH1064" s="219"/>
      <c r="BI1064" s="219"/>
      <c r="BJ1064" s="219"/>
      <c r="BK1064" s="219"/>
      <c r="BL1064" s="219"/>
      <c r="BM1064" s="220">
        <v>16</v>
      </c>
    </row>
    <row r="1065" spans="1:65">
      <c r="A1065" s="30"/>
      <c r="B1065" s="19">
        <v>1</v>
      </c>
      <c r="C1065" s="9">
        <v>4</v>
      </c>
      <c r="D1065" s="221">
        <v>69</v>
      </c>
      <c r="E1065" s="221">
        <v>71</v>
      </c>
      <c r="F1065" s="221">
        <v>76</v>
      </c>
      <c r="G1065" s="221">
        <v>74</v>
      </c>
      <c r="H1065" s="221">
        <v>73</v>
      </c>
      <c r="I1065" s="221">
        <v>73</v>
      </c>
      <c r="J1065" s="221">
        <v>68.9285</v>
      </c>
      <c r="K1065" s="221">
        <v>72.5</v>
      </c>
      <c r="L1065" s="221">
        <v>71</v>
      </c>
      <c r="M1065" s="221">
        <v>74</v>
      </c>
      <c r="N1065" s="221">
        <v>78</v>
      </c>
      <c r="O1065" s="221"/>
      <c r="P1065" s="221">
        <v>72</v>
      </c>
      <c r="Q1065" s="221">
        <v>80</v>
      </c>
      <c r="R1065" s="221">
        <v>69</v>
      </c>
      <c r="S1065" s="221">
        <v>72</v>
      </c>
      <c r="T1065" s="221">
        <v>76.75</v>
      </c>
      <c r="U1065" s="221">
        <v>69.790000000000006</v>
      </c>
      <c r="V1065" s="221">
        <v>81</v>
      </c>
      <c r="W1065" s="221">
        <v>69</v>
      </c>
      <c r="X1065" s="221">
        <v>77</v>
      </c>
      <c r="Y1065" s="218"/>
      <c r="Z1065" s="219"/>
      <c r="AA1065" s="219"/>
      <c r="AB1065" s="219"/>
      <c r="AC1065" s="219"/>
      <c r="AD1065" s="219"/>
      <c r="AE1065" s="219"/>
      <c r="AF1065" s="219"/>
      <c r="AG1065" s="219"/>
      <c r="AH1065" s="219"/>
      <c r="AI1065" s="219"/>
      <c r="AJ1065" s="219"/>
      <c r="AK1065" s="219"/>
      <c r="AL1065" s="219"/>
      <c r="AM1065" s="219"/>
      <c r="AN1065" s="219"/>
      <c r="AO1065" s="219"/>
      <c r="AP1065" s="219"/>
      <c r="AQ1065" s="219"/>
      <c r="AR1065" s="219"/>
      <c r="AS1065" s="219"/>
      <c r="AT1065" s="219"/>
      <c r="AU1065" s="219"/>
      <c r="AV1065" s="219"/>
      <c r="AW1065" s="219"/>
      <c r="AX1065" s="219"/>
      <c r="AY1065" s="219"/>
      <c r="AZ1065" s="219"/>
      <c r="BA1065" s="219"/>
      <c r="BB1065" s="219"/>
      <c r="BC1065" s="219"/>
      <c r="BD1065" s="219"/>
      <c r="BE1065" s="219"/>
      <c r="BF1065" s="219"/>
      <c r="BG1065" s="219"/>
      <c r="BH1065" s="219"/>
      <c r="BI1065" s="219"/>
      <c r="BJ1065" s="219"/>
      <c r="BK1065" s="219"/>
      <c r="BL1065" s="219"/>
      <c r="BM1065" s="220">
        <v>73.141713333333342</v>
      </c>
    </row>
    <row r="1066" spans="1:65">
      <c r="A1066" s="30"/>
      <c r="B1066" s="19">
        <v>1</v>
      </c>
      <c r="C1066" s="9">
        <v>5</v>
      </c>
      <c r="D1066" s="221">
        <v>68</v>
      </c>
      <c r="E1066" s="221">
        <v>71</v>
      </c>
      <c r="F1066" s="221">
        <v>75</v>
      </c>
      <c r="G1066" s="221">
        <v>75</v>
      </c>
      <c r="H1066" s="221">
        <v>75</v>
      </c>
      <c r="I1066" s="221">
        <v>75</v>
      </c>
      <c r="J1066" s="221">
        <v>69.295999999999992</v>
      </c>
      <c r="K1066" s="221">
        <v>73</v>
      </c>
      <c r="L1066" s="221">
        <v>72</v>
      </c>
      <c r="M1066" s="221">
        <v>75</v>
      </c>
      <c r="N1066" s="221">
        <v>79</v>
      </c>
      <c r="O1066" s="221"/>
      <c r="P1066" s="221">
        <v>72</v>
      </c>
      <c r="Q1066" s="221">
        <v>79</v>
      </c>
      <c r="R1066" s="221">
        <v>69</v>
      </c>
      <c r="S1066" s="221">
        <v>70</v>
      </c>
      <c r="T1066" s="221">
        <v>76.13506666666666</v>
      </c>
      <c r="U1066" s="221">
        <v>69.864000000000004</v>
      </c>
      <c r="V1066" s="221">
        <v>80</v>
      </c>
      <c r="W1066" s="221">
        <v>70</v>
      </c>
      <c r="X1066" s="221">
        <v>74</v>
      </c>
      <c r="Y1066" s="218"/>
      <c r="Z1066" s="219"/>
      <c r="AA1066" s="219"/>
      <c r="AB1066" s="219"/>
      <c r="AC1066" s="219"/>
      <c r="AD1066" s="219"/>
      <c r="AE1066" s="219"/>
      <c r="AF1066" s="219"/>
      <c r="AG1066" s="219"/>
      <c r="AH1066" s="219"/>
      <c r="AI1066" s="219"/>
      <c r="AJ1066" s="219"/>
      <c r="AK1066" s="219"/>
      <c r="AL1066" s="219"/>
      <c r="AM1066" s="219"/>
      <c r="AN1066" s="219"/>
      <c r="AO1066" s="219"/>
      <c r="AP1066" s="219"/>
      <c r="AQ1066" s="219"/>
      <c r="AR1066" s="219"/>
      <c r="AS1066" s="219"/>
      <c r="AT1066" s="219"/>
      <c r="AU1066" s="219"/>
      <c r="AV1066" s="219"/>
      <c r="AW1066" s="219"/>
      <c r="AX1066" s="219"/>
      <c r="AY1066" s="219"/>
      <c r="AZ1066" s="219"/>
      <c r="BA1066" s="219"/>
      <c r="BB1066" s="219"/>
      <c r="BC1066" s="219"/>
      <c r="BD1066" s="219"/>
      <c r="BE1066" s="219"/>
      <c r="BF1066" s="219"/>
      <c r="BG1066" s="219"/>
      <c r="BH1066" s="219"/>
      <c r="BI1066" s="219"/>
      <c r="BJ1066" s="219"/>
      <c r="BK1066" s="219"/>
      <c r="BL1066" s="219"/>
      <c r="BM1066" s="220">
        <v>116</v>
      </c>
    </row>
    <row r="1067" spans="1:65">
      <c r="A1067" s="30"/>
      <c r="B1067" s="19">
        <v>1</v>
      </c>
      <c r="C1067" s="9">
        <v>6</v>
      </c>
      <c r="D1067" s="223">
        <v>64</v>
      </c>
      <c r="E1067" s="221">
        <v>71</v>
      </c>
      <c r="F1067" s="221">
        <v>75</v>
      </c>
      <c r="G1067" s="221">
        <v>74</v>
      </c>
      <c r="H1067" s="221">
        <v>73</v>
      </c>
      <c r="I1067" s="221">
        <v>74</v>
      </c>
      <c r="J1067" s="221">
        <v>68.941000000000003</v>
      </c>
      <c r="K1067" s="221">
        <v>70.5</v>
      </c>
      <c r="L1067" s="221">
        <v>72</v>
      </c>
      <c r="M1067" s="221">
        <v>75</v>
      </c>
      <c r="N1067" s="221">
        <v>77</v>
      </c>
      <c r="O1067" s="221"/>
      <c r="P1067" s="221">
        <v>71</v>
      </c>
      <c r="Q1067" s="221">
        <v>80</v>
      </c>
      <c r="R1067" s="221">
        <v>68</v>
      </c>
      <c r="S1067" s="221">
        <v>71</v>
      </c>
      <c r="T1067" s="221">
        <v>76.419933333333333</v>
      </c>
      <c r="U1067" s="221">
        <v>69.753</v>
      </c>
      <c r="V1067" s="221">
        <v>80</v>
      </c>
      <c r="W1067" s="221">
        <v>70</v>
      </c>
      <c r="X1067" s="221">
        <v>76</v>
      </c>
      <c r="Y1067" s="218"/>
      <c r="Z1067" s="219"/>
      <c r="AA1067" s="219"/>
      <c r="AB1067" s="219"/>
      <c r="AC1067" s="219"/>
      <c r="AD1067" s="219"/>
      <c r="AE1067" s="219"/>
      <c r="AF1067" s="219"/>
      <c r="AG1067" s="219"/>
      <c r="AH1067" s="219"/>
      <c r="AI1067" s="219"/>
      <c r="AJ1067" s="219"/>
      <c r="AK1067" s="219"/>
      <c r="AL1067" s="219"/>
      <c r="AM1067" s="219"/>
      <c r="AN1067" s="219"/>
      <c r="AO1067" s="219"/>
      <c r="AP1067" s="219"/>
      <c r="AQ1067" s="219"/>
      <c r="AR1067" s="219"/>
      <c r="AS1067" s="219"/>
      <c r="AT1067" s="219"/>
      <c r="AU1067" s="219"/>
      <c r="AV1067" s="219"/>
      <c r="AW1067" s="219"/>
      <c r="AX1067" s="219"/>
      <c r="AY1067" s="219"/>
      <c r="AZ1067" s="219"/>
      <c r="BA1067" s="219"/>
      <c r="BB1067" s="219"/>
      <c r="BC1067" s="219"/>
      <c r="BD1067" s="219"/>
      <c r="BE1067" s="219"/>
      <c r="BF1067" s="219"/>
      <c r="BG1067" s="219"/>
      <c r="BH1067" s="219"/>
      <c r="BI1067" s="219"/>
      <c r="BJ1067" s="219"/>
      <c r="BK1067" s="219"/>
      <c r="BL1067" s="219"/>
      <c r="BM1067" s="224"/>
    </row>
    <row r="1068" spans="1:65">
      <c r="A1068" s="30"/>
      <c r="B1068" s="20" t="s">
        <v>255</v>
      </c>
      <c r="C1068" s="12"/>
      <c r="D1068" s="225">
        <v>67.333333333333329</v>
      </c>
      <c r="E1068" s="225">
        <v>71.166666666666671</v>
      </c>
      <c r="F1068" s="225">
        <v>74.666666666666671</v>
      </c>
      <c r="G1068" s="225">
        <v>74.333333333333329</v>
      </c>
      <c r="H1068" s="225">
        <v>74</v>
      </c>
      <c r="I1068" s="225">
        <v>73.333333333333329</v>
      </c>
      <c r="J1068" s="225">
        <v>69.308083333333329</v>
      </c>
      <c r="K1068" s="225">
        <v>71.5</v>
      </c>
      <c r="L1068" s="225">
        <v>71.833333333333329</v>
      </c>
      <c r="M1068" s="225">
        <v>74.333333333333329</v>
      </c>
      <c r="N1068" s="225">
        <v>77.333333333333329</v>
      </c>
      <c r="O1068" s="225" t="s">
        <v>610</v>
      </c>
      <c r="P1068" s="225">
        <v>72</v>
      </c>
      <c r="Q1068" s="225">
        <v>79.333333333333329</v>
      </c>
      <c r="R1068" s="225">
        <v>68.833333333333329</v>
      </c>
      <c r="S1068" s="225">
        <v>71</v>
      </c>
      <c r="T1068" s="225">
        <v>76.302350000000004</v>
      </c>
      <c r="U1068" s="225">
        <v>69.557166666666674</v>
      </c>
      <c r="V1068" s="225">
        <v>80.333333333333329</v>
      </c>
      <c r="W1068" s="225">
        <v>70</v>
      </c>
      <c r="X1068" s="225">
        <v>74.666666666666671</v>
      </c>
      <c r="Y1068" s="218"/>
      <c r="Z1068" s="219"/>
      <c r="AA1068" s="219"/>
      <c r="AB1068" s="219"/>
      <c r="AC1068" s="219"/>
      <c r="AD1068" s="219"/>
      <c r="AE1068" s="219"/>
      <c r="AF1068" s="219"/>
      <c r="AG1068" s="219"/>
      <c r="AH1068" s="219"/>
      <c r="AI1068" s="219"/>
      <c r="AJ1068" s="219"/>
      <c r="AK1068" s="219"/>
      <c r="AL1068" s="219"/>
      <c r="AM1068" s="219"/>
      <c r="AN1068" s="219"/>
      <c r="AO1068" s="219"/>
      <c r="AP1068" s="219"/>
      <c r="AQ1068" s="219"/>
      <c r="AR1068" s="219"/>
      <c r="AS1068" s="219"/>
      <c r="AT1068" s="219"/>
      <c r="AU1068" s="219"/>
      <c r="AV1068" s="219"/>
      <c r="AW1068" s="219"/>
      <c r="AX1068" s="219"/>
      <c r="AY1068" s="219"/>
      <c r="AZ1068" s="219"/>
      <c r="BA1068" s="219"/>
      <c r="BB1068" s="219"/>
      <c r="BC1068" s="219"/>
      <c r="BD1068" s="219"/>
      <c r="BE1068" s="219"/>
      <c r="BF1068" s="219"/>
      <c r="BG1068" s="219"/>
      <c r="BH1068" s="219"/>
      <c r="BI1068" s="219"/>
      <c r="BJ1068" s="219"/>
      <c r="BK1068" s="219"/>
      <c r="BL1068" s="219"/>
      <c r="BM1068" s="224"/>
    </row>
    <row r="1069" spans="1:65">
      <c r="A1069" s="30"/>
      <c r="B1069" s="3" t="s">
        <v>256</v>
      </c>
      <c r="C1069" s="29"/>
      <c r="D1069" s="221">
        <v>68</v>
      </c>
      <c r="E1069" s="221">
        <v>71</v>
      </c>
      <c r="F1069" s="221">
        <v>75</v>
      </c>
      <c r="G1069" s="221">
        <v>74</v>
      </c>
      <c r="H1069" s="221">
        <v>73.5</v>
      </c>
      <c r="I1069" s="221">
        <v>73</v>
      </c>
      <c r="J1069" s="221">
        <v>69.118499999999997</v>
      </c>
      <c r="K1069" s="221">
        <v>71.5</v>
      </c>
      <c r="L1069" s="221">
        <v>72</v>
      </c>
      <c r="M1069" s="221">
        <v>75</v>
      </c>
      <c r="N1069" s="221">
        <v>77</v>
      </c>
      <c r="O1069" s="221" t="s">
        <v>610</v>
      </c>
      <c r="P1069" s="221">
        <v>72</v>
      </c>
      <c r="Q1069" s="221">
        <v>79</v>
      </c>
      <c r="R1069" s="221">
        <v>68.5</v>
      </c>
      <c r="S1069" s="221">
        <v>71</v>
      </c>
      <c r="T1069" s="221">
        <v>76.249549999999999</v>
      </c>
      <c r="U1069" s="221">
        <v>69.697499999999991</v>
      </c>
      <c r="V1069" s="221">
        <v>80</v>
      </c>
      <c r="W1069" s="221">
        <v>70</v>
      </c>
      <c r="X1069" s="221">
        <v>74.5</v>
      </c>
      <c r="Y1069" s="218"/>
      <c r="Z1069" s="219"/>
      <c r="AA1069" s="219"/>
      <c r="AB1069" s="219"/>
      <c r="AC1069" s="219"/>
      <c r="AD1069" s="219"/>
      <c r="AE1069" s="219"/>
      <c r="AF1069" s="219"/>
      <c r="AG1069" s="219"/>
      <c r="AH1069" s="219"/>
      <c r="AI1069" s="219"/>
      <c r="AJ1069" s="219"/>
      <c r="AK1069" s="219"/>
      <c r="AL1069" s="219"/>
      <c r="AM1069" s="219"/>
      <c r="AN1069" s="219"/>
      <c r="AO1069" s="219"/>
      <c r="AP1069" s="219"/>
      <c r="AQ1069" s="219"/>
      <c r="AR1069" s="219"/>
      <c r="AS1069" s="219"/>
      <c r="AT1069" s="219"/>
      <c r="AU1069" s="219"/>
      <c r="AV1069" s="219"/>
      <c r="AW1069" s="219"/>
      <c r="AX1069" s="219"/>
      <c r="AY1069" s="219"/>
      <c r="AZ1069" s="219"/>
      <c r="BA1069" s="219"/>
      <c r="BB1069" s="219"/>
      <c r="BC1069" s="219"/>
      <c r="BD1069" s="219"/>
      <c r="BE1069" s="219"/>
      <c r="BF1069" s="219"/>
      <c r="BG1069" s="219"/>
      <c r="BH1069" s="219"/>
      <c r="BI1069" s="219"/>
      <c r="BJ1069" s="219"/>
      <c r="BK1069" s="219"/>
      <c r="BL1069" s="219"/>
      <c r="BM1069" s="224"/>
    </row>
    <row r="1070" spans="1:65">
      <c r="A1070" s="30"/>
      <c r="B1070" s="3" t="s">
        <v>257</v>
      </c>
      <c r="C1070" s="29"/>
      <c r="D1070" s="212">
        <v>1.7511900715418263</v>
      </c>
      <c r="E1070" s="212">
        <v>0.40824829046386302</v>
      </c>
      <c r="F1070" s="212">
        <v>1.3662601021279464</v>
      </c>
      <c r="G1070" s="212">
        <v>0.51639777949432231</v>
      </c>
      <c r="H1070" s="212">
        <v>1.2649110640673518</v>
      </c>
      <c r="I1070" s="212">
        <v>1.0327955589886444</v>
      </c>
      <c r="J1070" s="212">
        <v>0.5883925064671236</v>
      </c>
      <c r="K1070" s="212">
        <v>1.1832159566199232</v>
      </c>
      <c r="L1070" s="212">
        <v>0.75277265270908111</v>
      </c>
      <c r="M1070" s="212">
        <v>1.2110601416389968</v>
      </c>
      <c r="N1070" s="212">
        <v>1.0327955589886444</v>
      </c>
      <c r="O1070" s="212" t="s">
        <v>610</v>
      </c>
      <c r="P1070" s="212">
        <v>0.63245553203367588</v>
      </c>
      <c r="Q1070" s="212">
        <v>0.5163977794943222</v>
      </c>
      <c r="R1070" s="212">
        <v>1.1690451944500122</v>
      </c>
      <c r="S1070" s="212">
        <v>0.89442719099991586</v>
      </c>
      <c r="T1070" s="212">
        <v>0.25837564879239078</v>
      </c>
      <c r="U1070" s="212">
        <v>0.33702131485510806</v>
      </c>
      <c r="V1070" s="212">
        <v>0.51639777949432231</v>
      </c>
      <c r="W1070" s="212">
        <v>0.63245553203367588</v>
      </c>
      <c r="X1070" s="212">
        <v>1.7511900715418263</v>
      </c>
      <c r="Y1070" s="209"/>
      <c r="Z1070" s="210"/>
      <c r="AA1070" s="210"/>
      <c r="AB1070" s="210"/>
      <c r="AC1070" s="210"/>
      <c r="AD1070" s="210"/>
      <c r="AE1070" s="210"/>
      <c r="AF1070" s="210"/>
      <c r="AG1070" s="210"/>
      <c r="AH1070" s="210"/>
      <c r="AI1070" s="210"/>
      <c r="AJ1070" s="210"/>
      <c r="AK1070" s="210"/>
      <c r="AL1070" s="210"/>
      <c r="AM1070" s="210"/>
      <c r="AN1070" s="210"/>
      <c r="AO1070" s="210"/>
      <c r="AP1070" s="210"/>
      <c r="AQ1070" s="210"/>
      <c r="AR1070" s="210"/>
      <c r="AS1070" s="210"/>
      <c r="AT1070" s="210"/>
      <c r="AU1070" s="210"/>
      <c r="AV1070" s="210"/>
      <c r="AW1070" s="210"/>
      <c r="AX1070" s="210"/>
      <c r="AY1070" s="210"/>
      <c r="AZ1070" s="210"/>
      <c r="BA1070" s="210"/>
      <c r="BB1070" s="210"/>
      <c r="BC1070" s="210"/>
      <c r="BD1070" s="210"/>
      <c r="BE1070" s="210"/>
      <c r="BF1070" s="210"/>
      <c r="BG1070" s="210"/>
      <c r="BH1070" s="210"/>
      <c r="BI1070" s="210"/>
      <c r="BJ1070" s="210"/>
      <c r="BK1070" s="210"/>
      <c r="BL1070" s="210"/>
      <c r="BM1070" s="214"/>
    </row>
    <row r="1071" spans="1:65">
      <c r="A1071" s="30"/>
      <c r="B1071" s="3" t="s">
        <v>86</v>
      </c>
      <c r="C1071" s="29"/>
      <c r="D1071" s="13">
        <v>2.6007773339730096E-2</v>
      </c>
      <c r="E1071" s="13">
        <v>5.7365099362603695E-3</v>
      </c>
      <c r="F1071" s="13">
        <v>1.8298126367784995E-2</v>
      </c>
      <c r="G1071" s="13">
        <v>6.9470553295200316E-3</v>
      </c>
      <c r="H1071" s="13">
        <v>1.7093392757666914E-2</v>
      </c>
      <c r="I1071" s="13">
        <v>1.4083575804390605E-2</v>
      </c>
      <c r="J1071" s="13">
        <v>8.489522118758976E-3</v>
      </c>
      <c r="K1071" s="13">
        <v>1.6548474917761163E-2</v>
      </c>
      <c r="L1071" s="13">
        <v>1.0479433680404842E-2</v>
      </c>
      <c r="M1071" s="13">
        <v>1.6292288900973052E-2</v>
      </c>
      <c r="N1071" s="13">
        <v>1.3355114986922127E-2</v>
      </c>
      <c r="O1071" s="13" t="s">
        <v>610</v>
      </c>
      <c r="P1071" s="13">
        <v>8.7841046115788319E-3</v>
      </c>
      <c r="Q1071" s="13">
        <v>6.5092157079116248E-3</v>
      </c>
      <c r="R1071" s="13">
        <v>1.6983707425423909E-2</v>
      </c>
      <c r="S1071" s="13">
        <v>1.259756607042135E-2</v>
      </c>
      <c r="T1071" s="13">
        <v>3.3862082726467896E-3</v>
      </c>
      <c r="U1071" s="13">
        <v>4.8452421368769764E-3</v>
      </c>
      <c r="V1071" s="13">
        <v>6.42818812648534E-3</v>
      </c>
      <c r="W1071" s="13">
        <v>9.0350790290525118E-3</v>
      </c>
      <c r="X1071" s="13">
        <v>2.3453438458149456E-2</v>
      </c>
      <c r="Y1071" s="150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30"/>
      <c r="B1072" s="3" t="s">
        <v>258</v>
      </c>
      <c r="C1072" s="29"/>
      <c r="D1072" s="13">
        <v>-7.9412687169756579E-2</v>
      </c>
      <c r="E1072" s="13">
        <v>-2.7003013419519828E-2</v>
      </c>
      <c r="F1072" s="13">
        <v>2.0849297395913569E-2</v>
      </c>
      <c r="G1072" s="13">
        <v>1.6291934461110325E-2</v>
      </c>
      <c r="H1072" s="13">
        <v>1.1734571526307302E-2</v>
      </c>
      <c r="I1072" s="13">
        <v>2.6198456567008144E-3</v>
      </c>
      <c r="J1072" s="13">
        <v>-5.2413729803248765E-2</v>
      </c>
      <c r="K1072" s="13">
        <v>-2.2445650484716695E-2</v>
      </c>
      <c r="L1072" s="13">
        <v>-1.7888287549913562E-2</v>
      </c>
      <c r="M1072" s="13">
        <v>1.6291934461110325E-2</v>
      </c>
      <c r="N1072" s="13">
        <v>5.7308200874339077E-2</v>
      </c>
      <c r="O1072" s="13" t="s">
        <v>610</v>
      </c>
      <c r="P1072" s="13">
        <v>-1.560960608251194E-2</v>
      </c>
      <c r="Q1072" s="13">
        <v>8.4652378483158097E-2</v>
      </c>
      <c r="R1072" s="13">
        <v>-5.8904553963142203E-2</v>
      </c>
      <c r="S1072" s="13">
        <v>-2.928169488692145E-2</v>
      </c>
      <c r="T1072" s="13">
        <v>4.3212505185139527E-2</v>
      </c>
      <c r="U1072" s="13">
        <v>-4.9008240350217003E-2</v>
      </c>
      <c r="V1072" s="13">
        <v>9.8324467287567607E-2</v>
      </c>
      <c r="W1072" s="13">
        <v>-4.2953783691331071E-2</v>
      </c>
      <c r="X1072" s="13">
        <v>2.0849297395913569E-2</v>
      </c>
      <c r="Y1072" s="150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A1073" s="30"/>
      <c r="B1073" s="46" t="s">
        <v>259</v>
      </c>
      <c r="C1073" s="47"/>
      <c r="D1073" s="45">
        <v>1.8</v>
      </c>
      <c r="E1073" s="45">
        <v>0.51</v>
      </c>
      <c r="F1073" s="45">
        <v>0.67</v>
      </c>
      <c r="G1073" s="45">
        <v>0.56000000000000005</v>
      </c>
      <c r="H1073" s="45">
        <v>0.45</v>
      </c>
      <c r="I1073" s="45">
        <v>0.22</v>
      </c>
      <c r="J1073" s="45">
        <v>1.1299999999999999</v>
      </c>
      <c r="K1073" s="45">
        <v>0.39</v>
      </c>
      <c r="L1073" s="45">
        <v>0.28000000000000003</v>
      </c>
      <c r="M1073" s="45">
        <v>0.56000000000000005</v>
      </c>
      <c r="N1073" s="45">
        <v>1.57</v>
      </c>
      <c r="O1073" s="45" t="s">
        <v>260</v>
      </c>
      <c r="P1073" s="45">
        <v>0.22</v>
      </c>
      <c r="Q1073" s="45">
        <v>2.25</v>
      </c>
      <c r="R1073" s="45">
        <v>1.29</v>
      </c>
      <c r="S1073" s="45">
        <v>0.56000000000000005</v>
      </c>
      <c r="T1073" s="45">
        <v>1.23</v>
      </c>
      <c r="U1073" s="45">
        <v>1.05</v>
      </c>
      <c r="V1073" s="45">
        <v>2.58</v>
      </c>
      <c r="W1073" s="45">
        <v>0.9</v>
      </c>
      <c r="X1073" s="45">
        <v>0.67</v>
      </c>
      <c r="Y1073" s="150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B1074" s="31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BM1074" s="55"/>
    </row>
    <row r="1075" spans="1:65" ht="15">
      <c r="B1075" s="8" t="s">
        <v>540</v>
      </c>
      <c r="BM1075" s="28" t="s">
        <v>66</v>
      </c>
    </row>
    <row r="1076" spans="1:65" ht="15">
      <c r="A1076" s="25" t="s">
        <v>35</v>
      </c>
      <c r="B1076" s="18" t="s">
        <v>108</v>
      </c>
      <c r="C1076" s="15" t="s">
        <v>109</v>
      </c>
      <c r="D1076" s="16" t="s">
        <v>225</v>
      </c>
      <c r="E1076" s="17" t="s">
        <v>225</v>
      </c>
      <c r="F1076" s="17" t="s">
        <v>225</v>
      </c>
      <c r="G1076" s="17" t="s">
        <v>225</v>
      </c>
      <c r="H1076" s="17" t="s">
        <v>225</v>
      </c>
      <c r="I1076" s="17" t="s">
        <v>225</v>
      </c>
      <c r="J1076" s="17" t="s">
        <v>225</v>
      </c>
      <c r="K1076" s="17" t="s">
        <v>225</v>
      </c>
      <c r="L1076" s="17" t="s">
        <v>225</v>
      </c>
      <c r="M1076" s="17" t="s">
        <v>225</v>
      </c>
      <c r="N1076" s="17" t="s">
        <v>225</v>
      </c>
      <c r="O1076" s="17" t="s">
        <v>225</v>
      </c>
      <c r="P1076" s="17" t="s">
        <v>225</v>
      </c>
      <c r="Q1076" s="17" t="s">
        <v>225</v>
      </c>
      <c r="R1076" s="17" t="s">
        <v>225</v>
      </c>
      <c r="S1076" s="17" t="s">
        <v>225</v>
      </c>
      <c r="T1076" s="17" t="s">
        <v>225</v>
      </c>
      <c r="U1076" s="17" t="s">
        <v>225</v>
      </c>
      <c r="V1076" s="17" t="s">
        <v>225</v>
      </c>
      <c r="W1076" s="17" t="s">
        <v>225</v>
      </c>
      <c r="X1076" s="150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</v>
      </c>
    </row>
    <row r="1077" spans="1:65">
      <c r="A1077" s="30"/>
      <c r="B1077" s="19" t="s">
        <v>226</v>
      </c>
      <c r="C1077" s="9" t="s">
        <v>226</v>
      </c>
      <c r="D1077" s="148" t="s">
        <v>228</v>
      </c>
      <c r="E1077" s="149" t="s">
        <v>229</v>
      </c>
      <c r="F1077" s="149" t="s">
        <v>230</v>
      </c>
      <c r="G1077" s="149" t="s">
        <v>231</v>
      </c>
      <c r="H1077" s="149" t="s">
        <v>232</v>
      </c>
      <c r="I1077" s="149" t="s">
        <v>233</v>
      </c>
      <c r="J1077" s="149" t="s">
        <v>234</v>
      </c>
      <c r="K1077" s="149" t="s">
        <v>235</v>
      </c>
      <c r="L1077" s="149" t="s">
        <v>236</v>
      </c>
      <c r="M1077" s="149" t="s">
        <v>237</v>
      </c>
      <c r="N1077" s="149" t="s">
        <v>238</v>
      </c>
      <c r="O1077" s="149" t="s">
        <v>239</v>
      </c>
      <c r="P1077" s="149" t="s">
        <v>240</v>
      </c>
      <c r="Q1077" s="149" t="s">
        <v>241</v>
      </c>
      <c r="R1077" s="149" t="s">
        <v>242</v>
      </c>
      <c r="S1077" s="149" t="s">
        <v>243</v>
      </c>
      <c r="T1077" s="149" t="s">
        <v>244</v>
      </c>
      <c r="U1077" s="149" t="s">
        <v>246</v>
      </c>
      <c r="V1077" s="149" t="s">
        <v>247</v>
      </c>
      <c r="W1077" s="149" t="s">
        <v>248</v>
      </c>
      <c r="X1077" s="150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 t="s">
        <v>3</v>
      </c>
    </row>
    <row r="1078" spans="1:65">
      <c r="A1078" s="30"/>
      <c r="B1078" s="19"/>
      <c r="C1078" s="9"/>
      <c r="D1078" s="10" t="s">
        <v>262</v>
      </c>
      <c r="E1078" s="11" t="s">
        <v>262</v>
      </c>
      <c r="F1078" s="11" t="s">
        <v>262</v>
      </c>
      <c r="G1078" s="11" t="s">
        <v>262</v>
      </c>
      <c r="H1078" s="11" t="s">
        <v>279</v>
      </c>
      <c r="I1078" s="11" t="s">
        <v>278</v>
      </c>
      <c r="J1078" s="11" t="s">
        <v>278</v>
      </c>
      <c r="K1078" s="11" t="s">
        <v>279</v>
      </c>
      <c r="L1078" s="11" t="s">
        <v>262</v>
      </c>
      <c r="M1078" s="11" t="s">
        <v>262</v>
      </c>
      <c r="N1078" s="11" t="s">
        <v>262</v>
      </c>
      <c r="O1078" s="11" t="s">
        <v>262</v>
      </c>
      <c r="P1078" s="11" t="s">
        <v>262</v>
      </c>
      <c r="Q1078" s="11" t="s">
        <v>279</v>
      </c>
      <c r="R1078" s="11" t="s">
        <v>279</v>
      </c>
      <c r="S1078" s="11" t="s">
        <v>262</v>
      </c>
      <c r="T1078" s="11" t="s">
        <v>278</v>
      </c>
      <c r="U1078" s="11" t="s">
        <v>279</v>
      </c>
      <c r="V1078" s="11" t="s">
        <v>262</v>
      </c>
      <c r="W1078" s="11" t="s">
        <v>262</v>
      </c>
      <c r="X1078" s="150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2</v>
      </c>
    </row>
    <row r="1079" spans="1:65">
      <c r="A1079" s="30"/>
      <c r="B1079" s="19"/>
      <c r="C1079" s="9"/>
      <c r="D1079" s="26" t="s">
        <v>280</v>
      </c>
      <c r="E1079" s="26" t="s">
        <v>254</v>
      </c>
      <c r="F1079" s="26" t="s">
        <v>281</v>
      </c>
      <c r="G1079" s="26" t="s">
        <v>281</v>
      </c>
      <c r="H1079" s="26" t="s">
        <v>282</v>
      </c>
      <c r="I1079" s="26" t="s">
        <v>281</v>
      </c>
      <c r="J1079" s="26" t="s">
        <v>283</v>
      </c>
      <c r="K1079" s="26" t="s">
        <v>283</v>
      </c>
      <c r="L1079" s="26" t="s">
        <v>281</v>
      </c>
      <c r="M1079" s="26" t="s">
        <v>282</v>
      </c>
      <c r="N1079" s="26" t="s">
        <v>282</v>
      </c>
      <c r="O1079" s="26" t="s">
        <v>283</v>
      </c>
      <c r="P1079" s="26" t="s">
        <v>283</v>
      </c>
      <c r="Q1079" s="26" t="s">
        <v>282</v>
      </c>
      <c r="R1079" s="26" t="s">
        <v>281</v>
      </c>
      <c r="S1079" s="26" t="s">
        <v>281</v>
      </c>
      <c r="T1079" s="26" t="s">
        <v>281</v>
      </c>
      <c r="U1079" s="26" t="s">
        <v>280</v>
      </c>
      <c r="V1079" s="26" t="s">
        <v>281</v>
      </c>
      <c r="W1079" s="26" t="s">
        <v>281</v>
      </c>
      <c r="X1079" s="150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2</v>
      </c>
    </row>
    <row r="1080" spans="1:65">
      <c r="A1080" s="30"/>
      <c r="B1080" s="18">
        <v>1</v>
      </c>
      <c r="C1080" s="14">
        <v>1</v>
      </c>
      <c r="D1080" s="152">
        <v>4</v>
      </c>
      <c r="E1080" s="22">
        <v>3.6</v>
      </c>
      <c r="F1080" s="22">
        <v>5.24</v>
      </c>
      <c r="G1080" s="22">
        <v>4.7699999999999996</v>
      </c>
      <c r="H1080" s="22">
        <v>5.3</v>
      </c>
      <c r="I1080" s="152">
        <v>10</v>
      </c>
      <c r="J1080" s="152">
        <v>14.087999999999999</v>
      </c>
      <c r="K1080" s="22">
        <v>5.3</v>
      </c>
      <c r="L1080" s="22">
        <v>5.14</v>
      </c>
      <c r="M1080" s="22">
        <v>4.8899999999999997</v>
      </c>
      <c r="N1080" s="22">
        <v>5.2</v>
      </c>
      <c r="O1080" s="22">
        <v>4.0999999999999996</v>
      </c>
      <c r="P1080" s="22">
        <v>3.73</v>
      </c>
      <c r="Q1080" s="22">
        <v>6.3</v>
      </c>
      <c r="R1080" s="22">
        <v>5.4</v>
      </c>
      <c r="S1080" s="22">
        <v>5.22</v>
      </c>
      <c r="T1080" s="152" t="s">
        <v>95</v>
      </c>
      <c r="U1080" s="22">
        <v>5</v>
      </c>
      <c r="V1080" s="22">
        <v>5.6</v>
      </c>
      <c r="W1080" s="22">
        <v>3.49</v>
      </c>
      <c r="X1080" s="150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</v>
      </c>
    </row>
    <row r="1081" spans="1:65">
      <c r="A1081" s="30"/>
      <c r="B1081" s="19">
        <v>1</v>
      </c>
      <c r="C1081" s="9">
        <v>2</v>
      </c>
      <c r="D1081" s="153">
        <v>3.8</v>
      </c>
      <c r="E1081" s="11">
        <v>3.4</v>
      </c>
      <c r="F1081" s="11">
        <v>5.67</v>
      </c>
      <c r="G1081" s="11">
        <v>4.79</v>
      </c>
      <c r="H1081" s="11">
        <v>6</v>
      </c>
      <c r="I1081" s="153" t="s">
        <v>95</v>
      </c>
      <c r="J1081" s="153">
        <v>13.0105</v>
      </c>
      <c r="K1081" s="11">
        <v>5.3</v>
      </c>
      <c r="L1081" s="11">
        <v>5.15</v>
      </c>
      <c r="M1081" s="11">
        <v>4.87</v>
      </c>
      <c r="N1081" s="11">
        <v>4.8600000000000003</v>
      </c>
      <c r="O1081" s="11">
        <v>4.7</v>
      </c>
      <c r="P1081" s="11">
        <v>3.68</v>
      </c>
      <c r="Q1081" s="11">
        <v>6.1</v>
      </c>
      <c r="R1081" s="11">
        <v>5.0999999999999996</v>
      </c>
      <c r="S1081" s="11">
        <v>5.22</v>
      </c>
      <c r="T1081" s="153" t="s">
        <v>95</v>
      </c>
      <c r="U1081" s="11">
        <v>5.2</v>
      </c>
      <c r="V1081" s="11">
        <v>6.35</v>
      </c>
      <c r="W1081" s="11">
        <v>3.34</v>
      </c>
      <c r="X1081" s="150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30</v>
      </c>
    </row>
    <row r="1082" spans="1:65">
      <c r="A1082" s="30"/>
      <c r="B1082" s="19">
        <v>1</v>
      </c>
      <c r="C1082" s="9">
        <v>3</v>
      </c>
      <c r="D1082" s="153">
        <v>3.2</v>
      </c>
      <c r="E1082" s="11">
        <v>3.5</v>
      </c>
      <c r="F1082" s="11">
        <v>5.45</v>
      </c>
      <c r="G1082" s="11">
        <v>4.9000000000000004</v>
      </c>
      <c r="H1082" s="11">
        <v>6</v>
      </c>
      <c r="I1082" s="153" t="s">
        <v>95</v>
      </c>
      <c r="J1082" s="153">
        <v>12.9375</v>
      </c>
      <c r="K1082" s="11">
        <v>5.0999999999999996</v>
      </c>
      <c r="L1082" s="11">
        <v>5.33</v>
      </c>
      <c r="M1082" s="11">
        <v>4.6399999999999997</v>
      </c>
      <c r="N1082" s="11">
        <v>5.24</v>
      </c>
      <c r="O1082" s="11">
        <v>5</v>
      </c>
      <c r="P1082" s="11">
        <v>3.67</v>
      </c>
      <c r="Q1082" s="11">
        <v>6.5</v>
      </c>
      <c r="R1082" s="11">
        <v>5.2</v>
      </c>
      <c r="S1082" s="11">
        <v>5.29</v>
      </c>
      <c r="T1082" s="153" t="s">
        <v>95</v>
      </c>
      <c r="U1082" s="11">
        <v>5</v>
      </c>
      <c r="V1082" s="11">
        <v>5.25</v>
      </c>
      <c r="W1082" s="11">
        <v>3.84</v>
      </c>
      <c r="X1082" s="150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16</v>
      </c>
    </row>
    <row r="1083" spans="1:65">
      <c r="A1083" s="30"/>
      <c r="B1083" s="19">
        <v>1</v>
      </c>
      <c r="C1083" s="9">
        <v>4</v>
      </c>
      <c r="D1083" s="153">
        <v>3.2</v>
      </c>
      <c r="E1083" s="11">
        <v>4</v>
      </c>
      <c r="F1083" s="11">
        <v>5.29</v>
      </c>
      <c r="G1083" s="11">
        <v>4.92</v>
      </c>
      <c r="H1083" s="11">
        <v>5.6</v>
      </c>
      <c r="I1083" s="153" t="s">
        <v>95</v>
      </c>
      <c r="J1083" s="153">
        <v>14.5655</v>
      </c>
      <c r="K1083" s="11">
        <v>5.5</v>
      </c>
      <c r="L1083" s="11">
        <v>4.87</v>
      </c>
      <c r="M1083" s="151">
        <v>4.3099999999999996</v>
      </c>
      <c r="N1083" s="11">
        <v>5.12</v>
      </c>
      <c r="O1083" s="11">
        <v>4.8</v>
      </c>
      <c r="P1083" s="11">
        <v>3.73</v>
      </c>
      <c r="Q1083" s="11">
        <v>6.6</v>
      </c>
      <c r="R1083" s="11">
        <v>5</v>
      </c>
      <c r="S1083" s="11">
        <v>5.37</v>
      </c>
      <c r="T1083" s="153" t="s">
        <v>95</v>
      </c>
      <c r="U1083" s="11">
        <v>5</v>
      </c>
      <c r="V1083" s="11">
        <v>5.76</v>
      </c>
      <c r="W1083" s="11">
        <v>3.78</v>
      </c>
      <c r="X1083" s="150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4.9715208333333338</v>
      </c>
    </row>
    <row r="1084" spans="1:65">
      <c r="A1084" s="30"/>
      <c r="B1084" s="19">
        <v>1</v>
      </c>
      <c r="C1084" s="9">
        <v>5</v>
      </c>
      <c r="D1084" s="153">
        <v>3.2</v>
      </c>
      <c r="E1084" s="11">
        <v>3.6</v>
      </c>
      <c r="F1084" s="11">
        <v>5.35</v>
      </c>
      <c r="G1084" s="11">
        <v>5.28</v>
      </c>
      <c r="H1084" s="11">
        <v>5.6</v>
      </c>
      <c r="I1084" s="153">
        <v>10</v>
      </c>
      <c r="J1084" s="153">
        <v>12.768999999999998</v>
      </c>
      <c r="K1084" s="11">
        <v>5.4</v>
      </c>
      <c r="L1084" s="11">
        <v>5.57</v>
      </c>
      <c r="M1084" s="11">
        <v>4.8899999999999997</v>
      </c>
      <c r="N1084" s="151">
        <v>5.89</v>
      </c>
      <c r="O1084" s="11">
        <v>4.9000000000000004</v>
      </c>
      <c r="P1084" s="151">
        <v>3.97</v>
      </c>
      <c r="Q1084" s="11">
        <v>6.6</v>
      </c>
      <c r="R1084" s="11">
        <v>4.8</v>
      </c>
      <c r="S1084" s="11">
        <v>5.2</v>
      </c>
      <c r="T1084" s="153" t="s">
        <v>95</v>
      </c>
      <c r="U1084" s="11">
        <v>5</v>
      </c>
      <c r="V1084" s="11">
        <v>5.03</v>
      </c>
      <c r="W1084" s="11">
        <v>3.79</v>
      </c>
      <c r="X1084" s="150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117</v>
      </c>
    </row>
    <row r="1085" spans="1:65">
      <c r="A1085" s="30"/>
      <c r="B1085" s="19">
        <v>1</v>
      </c>
      <c r="C1085" s="9">
        <v>6</v>
      </c>
      <c r="D1085" s="153">
        <v>3.4</v>
      </c>
      <c r="E1085" s="11">
        <v>3.8</v>
      </c>
      <c r="F1085" s="11">
        <v>5.43</v>
      </c>
      <c r="G1085" s="11">
        <v>5.18</v>
      </c>
      <c r="H1085" s="11">
        <v>5.6</v>
      </c>
      <c r="I1085" s="153">
        <v>10</v>
      </c>
      <c r="J1085" s="153">
        <v>12.3475</v>
      </c>
      <c r="K1085" s="11">
        <v>5.6</v>
      </c>
      <c r="L1085" s="11">
        <v>5.47</v>
      </c>
      <c r="M1085" s="11">
        <v>4.78</v>
      </c>
      <c r="N1085" s="11">
        <v>5.2</v>
      </c>
      <c r="O1085" s="11">
        <v>4.5999999999999996</v>
      </c>
      <c r="P1085" s="11">
        <v>3.8299999999999996</v>
      </c>
      <c r="Q1085" s="11">
        <v>6</v>
      </c>
      <c r="R1085" s="11">
        <v>4.7</v>
      </c>
      <c r="S1085" s="11">
        <v>5.35</v>
      </c>
      <c r="T1085" s="153" t="s">
        <v>95</v>
      </c>
      <c r="U1085" s="11">
        <v>5</v>
      </c>
      <c r="V1085" s="11">
        <v>5.17</v>
      </c>
      <c r="W1085" s="11">
        <v>3.62</v>
      </c>
      <c r="X1085" s="150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30"/>
      <c r="B1086" s="20" t="s">
        <v>255</v>
      </c>
      <c r="C1086" s="12"/>
      <c r="D1086" s="23">
        <v>3.4666666666666663</v>
      </c>
      <c r="E1086" s="23">
        <v>3.6500000000000004</v>
      </c>
      <c r="F1086" s="23">
        <v>5.4050000000000002</v>
      </c>
      <c r="G1086" s="23">
        <v>4.9733333333333336</v>
      </c>
      <c r="H1086" s="23">
        <v>5.6833333333333336</v>
      </c>
      <c r="I1086" s="23">
        <v>10</v>
      </c>
      <c r="J1086" s="23">
        <v>13.286333333333332</v>
      </c>
      <c r="K1086" s="23">
        <v>5.3666666666666671</v>
      </c>
      <c r="L1086" s="23">
        <v>5.2549999999999999</v>
      </c>
      <c r="M1086" s="23">
        <v>4.7299999999999995</v>
      </c>
      <c r="N1086" s="23">
        <v>5.2516666666666669</v>
      </c>
      <c r="O1086" s="23">
        <v>4.6833333333333336</v>
      </c>
      <c r="P1086" s="23">
        <v>3.7683333333333331</v>
      </c>
      <c r="Q1086" s="23">
        <v>6.3500000000000005</v>
      </c>
      <c r="R1086" s="23">
        <v>5.0333333333333332</v>
      </c>
      <c r="S1086" s="23">
        <v>5.2749999999999995</v>
      </c>
      <c r="T1086" s="23" t="s">
        <v>610</v>
      </c>
      <c r="U1086" s="23">
        <v>5.0333333333333332</v>
      </c>
      <c r="V1086" s="23">
        <v>5.5266666666666673</v>
      </c>
      <c r="W1086" s="23">
        <v>3.6433333333333331</v>
      </c>
      <c r="X1086" s="150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3" t="s">
        <v>256</v>
      </c>
      <c r="C1087" s="29"/>
      <c r="D1087" s="11">
        <v>3.3</v>
      </c>
      <c r="E1087" s="11">
        <v>3.6</v>
      </c>
      <c r="F1087" s="11">
        <v>5.39</v>
      </c>
      <c r="G1087" s="11">
        <v>4.91</v>
      </c>
      <c r="H1087" s="11">
        <v>5.6</v>
      </c>
      <c r="I1087" s="11">
        <v>10</v>
      </c>
      <c r="J1087" s="11">
        <v>12.974</v>
      </c>
      <c r="K1087" s="11">
        <v>5.35</v>
      </c>
      <c r="L1087" s="11">
        <v>5.24</v>
      </c>
      <c r="M1087" s="11">
        <v>4.8250000000000002</v>
      </c>
      <c r="N1087" s="11">
        <v>5.2</v>
      </c>
      <c r="O1087" s="11">
        <v>4.75</v>
      </c>
      <c r="P1087" s="11">
        <v>3.73</v>
      </c>
      <c r="Q1087" s="11">
        <v>6.4</v>
      </c>
      <c r="R1087" s="11">
        <v>5.05</v>
      </c>
      <c r="S1087" s="11">
        <v>5.2549999999999999</v>
      </c>
      <c r="T1087" s="11" t="s">
        <v>610</v>
      </c>
      <c r="U1087" s="11">
        <v>5</v>
      </c>
      <c r="V1087" s="11">
        <v>5.4249999999999998</v>
      </c>
      <c r="W1087" s="11">
        <v>3.7</v>
      </c>
      <c r="X1087" s="150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257</v>
      </c>
      <c r="C1088" s="29"/>
      <c r="D1088" s="24">
        <v>0.35023801430836515</v>
      </c>
      <c r="E1088" s="24">
        <v>0.216794833886788</v>
      </c>
      <c r="F1088" s="24">
        <v>0.15254507530562889</v>
      </c>
      <c r="G1088" s="24">
        <v>0.20972998513962351</v>
      </c>
      <c r="H1088" s="24">
        <v>0.27141603981096385</v>
      </c>
      <c r="I1088" s="24">
        <v>0</v>
      </c>
      <c r="J1088" s="24">
        <v>0.85155708362191829</v>
      </c>
      <c r="K1088" s="24">
        <v>0.17511900715418269</v>
      </c>
      <c r="L1088" s="24">
        <v>0.25438160310840091</v>
      </c>
      <c r="M1088" s="24">
        <v>0.22706827167175966</v>
      </c>
      <c r="N1088" s="24">
        <v>0.34166747967382927</v>
      </c>
      <c r="O1088" s="24">
        <v>0.31885210782848333</v>
      </c>
      <c r="P1088" s="24">
        <v>0.11391517311871439</v>
      </c>
      <c r="Q1088" s="24">
        <v>0.25884358211089564</v>
      </c>
      <c r="R1088" s="24">
        <v>0.25819888974716121</v>
      </c>
      <c r="S1088" s="24">
        <v>7.28697468089467E-2</v>
      </c>
      <c r="T1088" s="24" t="s">
        <v>610</v>
      </c>
      <c r="U1088" s="24">
        <v>8.1649658092772678E-2</v>
      </c>
      <c r="V1088" s="24">
        <v>0.48746965717536356</v>
      </c>
      <c r="W1088" s="24">
        <v>0.1974504157166215</v>
      </c>
      <c r="X1088" s="150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3" t="s">
        <v>86</v>
      </c>
      <c r="C1089" s="29"/>
      <c r="D1089" s="13">
        <v>0.10103019643510534</v>
      </c>
      <c r="E1089" s="13">
        <v>5.9395844900489859E-2</v>
      </c>
      <c r="F1089" s="13">
        <v>2.8222955653215333E-2</v>
      </c>
      <c r="G1089" s="13">
        <v>4.2170908540138774E-2</v>
      </c>
      <c r="H1089" s="13">
        <v>4.7756487943278095E-2</v>
      </c>
      <c r="I1089" s="13">
        <v>0</v>
      </c>
      <c r="J1089" s="13">
        <v>6.4092708067582105E-2</v>
      </c>
      <c r="K1089" s="13">
        <v>3.263087089829491E-2</v>
      </c>
      <c r="L1089" s="13">
        <v>4.8407536271817493E-2</v>
      </c>
      <c r="M1089" s="13">
        <v>4.8005977097623609E-2</v>
      </c>
      <c r="N1089" s="13">
        <v>6.5058866329513659E-2</v>
      </c>
      <c r="O1089" s="13">
        <v>6.8082300603946613E-2</v>
      </c>
      <c r="P1089" s="13">
        <v>3.0229590389751721E-2</v>
      </c>
      <c r="Q1089" s="13">
        <v>4.0762768836361513E-2</v>
      </c>
      <c r="R1089" s="13">
        <v>5.1297792664998919E-2</v>
      </c>
      <c r="S1089" s="13">
        <v>1.3814170011174732E-2</v>
      </c>
      <c r="T1089" s="13" t="s">
        <v>610</v>
      </c>
      <c r="U1089" s="13">
        <v>1.6221786376047553E-2</v>
      </c>
      <c r="V1089" s="13">
        <v>8.8203194905071808E-2</v>
      </c>
      <c r="W1089" s="13">
        <v>5.4194990590106545E-2</v>
      </c>
      <c r="X1089" s="150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30"/>
      <c r="B1090" s="3" t="s">
        <v>258</v>
      </c>
      <c r="C1090" s="29"/>
      <c r="D1090" s="13">
        <v>-0.30269493322382079</v>
      </c>
      <c r="E1090" s="13">
        <v>-0.26581822296161894</v>
      </c>
      <c r="F1090" s="13">
        <v>8.7192467093821779E-2</v>
      </c>
      <c r="G1090" s="13">
        <v>3.6457656736499366E-4</v>
      </c>
      <c r="H1090" s="13">
        <v>0.14317801812825537</v>
      </c>
      <c r="I1090" s="13">
        <v>1.0114569233928248</v>
      </c>
      <c r="J1090" s="13">
        <v>1.6724887169838198</v>
      </c>
      <c r="K1090" s="13">
        <v>7.9481882220816091E-2</v>
      </c>
      <c r="L1090" s="13">
        <v>5.7020613242929397E-2</v>
      </c>
      <c r="M1090" s="13">
        <v>-4.8580875235193943E-2</v>
      </c>
      <c r="N1090" s="13">
        <v>5.6350127601798583E-2</v>
      </c>
      <c r="O1090" s="13">
        <v>-5.7967674211026998E-2</v>
      </c>
      <c r="P1090" s="13">
        <v>-0.24201598270147062</v>
      </c>
      <c r="Q1090" s="13">
        <v>0.27727514635444384</v>
      </c>
      <c r="R1090" s="13">
        <v>1.2433318107721858E-2</v>
      </c>
      <c r="S1090" s="13">
        <v>6.1043527089714944E-2</v>
      </c>
      <c r="T1090" s="13" t="s">
        <v>610</v>
      </c>
      <c r="U1090" s="13">
        <v>1.2433318107721858E-2</v>
      </c>
      <c r="V1090" s="13">
        <v>0.11166519299510136</v>
      </c>
      <c r="W1090" s="13">
        <v>-0.2671591942438809</v>
      </c>
      <c r="X1090" s="150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A1091" s="30"/>
      <c r="B1091" s="46" t="s">
        <v>259</v>
      </c>
      <c r="C1091" s="47"/>
      <c r="D1091" s="45">
        <v>2.84</v>
      </c>
      <c r="E1091" s="45">
        <v>2.5299999999999998</v>
      </c>
      <c r="F1091" s="45">
        <v>0.44</v>
      </c>
      <c r="G1091" s="45">
        <v>0.28999999999999998</v>
      </c>
      <c r="H1091" s="45">
        <v>0.92</v>
      </c>
      <c r="I1091" s="45">
        <v>3.99</v>
      </c>
      <c r="J1091" s="45">
        <v>13.79</v>
      </c>
      <c r="K1091" s="45">
        <v>0.38</v>
      </c>
      <c r="L1091" s="45">
        <v>0.19</v>
      </c>
      <c r="M1091" s="45">
        <v>0.7</v>
      </c>
      <c r="N1091" s="45">
        <v>0.18</v>
      </c>
      <c r="O1091" s="45">
        <v>0.78</v>
      </c>
      <c r="P1091" s="45">
        <v>2.33</v>
      </c>
      <c r="Q1091" s="45">
        <v>2.04</v>
      </c>
      <c r="R1091" s="45">
        <v>0.18</v>
      </c>
      <c r="S1091" s="45">
        <v>0.22</v>
      </c>
      <c r="T1091" s="45">
        <v>0.24</v>
      </c>
      <c r="U1091" s="45">
        <v>0.18</v>
      </c>
      <c r="V1091" s="45">
        <v>0.65</v>
      </c>
      <c r="W1091" s="45">
        <v>2.54</v>
      </c>
      <c r="X1091" s="150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5"/>
    </row>
    <row r="1092" spans="1:65">
      <c r="B1092" s="31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BM1092" s="55"/>
    </row>
    <row r="1093" spans="1:65" ht="15">
      <c r="B1093" s="8" t="s">
        <v>541</v>
      </c>
      <c r="BM1093" s="28" t="s">
        <v>66</v>
      </c>
    </row>
    <row r="1094" spans="1:65" ht="15">
      <c r="A1094" s="25" t="s">
        <v>38</v>
      </c>
      <c r="B1094" s="18" t="s">
        <v>108</v>
      </c>
      <c r="C1094" s="15" t="s">
        <v>109</v>
      </c>
      <c r="D1094" s="16" t="s">
        <v>225</v>
      </c>
      <c r="E1094" s="17" t="s">
        <v>225</v>
      </c>
      <c r="F1094" s="17" t="s">
        <v>225</v>
      </c>
      <c r="G1094" s="17" t="s">
        <v>225</v>
      </c>
      <c r="H1094" s="17" t="s">
        <v>225</v>
      </c>
      <c r="I1094" s="17" t="s">
        <v>225</v>
      </c>
      <c r="J1094" s="17" t="s">
        <v>225</v>
      </c>
      <c r="K1094" s="17" t="s">
        <v>225</v>
      </c>
      <c r="L1094" s="17" t="s">
        <v>225</v>
      </c>
      <c r="M1094" s="17" t="s">
        <v>225</v>
      </c>
      <c r="N1094" s="17" t="s">
        <v>225</v>
      </c>
      <c r="O1094" s="17" t="s">
        <v>225</v>
      </c>
      <c r="P1094" s="17" t="s">
        <v>225</v>
      </c>
      <c r="Q1094" s="17" t="s">
        <v>225</v>
      </c>
      <c r="R1094" s="17" t="s">
        <v>225</v>
      </c>
      <c r="S1094" s="17" t="s">
        <v>225</v>
      </c>
      <c r="T1094" s="17" t="s">
        <v>225</v>
      </c>
      <c r="U1094" s="150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1</v>
      </c>
    </row>
    <row r="1095" spans="1:65">
      <c r="A1095" s="30"/>
      <c r="B1095" s="19" t="s">
        <v>226</v>
      </c>
      <c r="C1095" s="9" t="s">
        <v>226</v>
      </c>
      <c r="D1095" s="148" t="s">
        <v>228</v>
      </c>
      <c r="E1095" s="149" t="s">
        <v>230</v>
      </c>
      <c r="F1095" s="149" t="s">
        <v>231</v>
      </c>
      <c r="G1095" s="149" t="s">
        <v>232</v>
      </c>
      <c r="H1095" s="149" t="s">
        <v>235</v>
      </c>
      <c r="I1095" s="149" t="s">
        <v>236</v>
      </c>
      <c r="J1095" s="149" t="s">
        <v>237</v>
      </c>
      <c r="K1095" s="149" t="s">
        <v>238</v>
      </c>
      <c r="L1095" s="149" t="s">
        <v>239</v>
      </c>
      <c r="M1095" s="149" t="s">
        <v>240</v>
      </c>
      <c r="N1095" s="149" t="s">
        <v>241</v>
      </c>
      <c r="O1095" s="149" t="s">
        <v>242</v>
      </c>
      <c r="P1095" s="149" t="s">
        <v>243</v>
      </c>
      <c r="Q1095" s="149" t="s">
        <v>244</v>
      </c>
      <c r="R1095" s="149" t="s">
        <v>245</v>
      </c>
      <c r="S1095" s="149" t="s">
        <v>246</v>
      </c>
      <c r="T1095" s="149" t="s">
        <v>247</v>
      </c>
      <c r="U1095" s="150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 t="s">
        <v>3</v>
      </c>
    </row>
    <row r="1096" spans="1:65">
      <c r="A1096" s="30"/>
      <c r="B1096" s="19"/>
      <c r="C1096" s="9"/>
      <c r="D1096" s="10" t="s">
        <v>262</v>
      </c>
      <c r="E1096" s="11" t="s">
        <v>262</v>
      </c>
      <c r="F1096" s="11" t="s">
        <v>262</v>
      </c>
      <c r="G1096" s="11" t="s">
        <v>279</v>
      </c>
      <c r="H1096" s="11" t="s">
        <v>279</v>
      </c>
      <c r="I1096" s="11" t="s">
        <v>262</v>
      </c>
      <c r="J1096" s="11" t="s">
        <v>262</v>
      </c>
      <c r="K1096" s="11" t="s">
        <v>262</v>
      </c>
      <c r="L1096" s="11" t="s">
        <v>262</v>
      </c>
      <c r="M1096" s="11" t="s">
        <v>262</v>
      </c>
      <c r="N1096" s="11" t="s">
        <v>279</v>
      </c>
      <c r="O1096" s="11" t="s">
        <v>279</v>
      </c>
      <c r="P1096" s="11" t="s">
        <v>262</v>
      </c>
      <c r="Q1096" s="11" t="s">
        <v>278</v>
      </c>
      <c r="R1096" s="11" t="s">
        <v>278</v>
      </c>
      <c r="S1096" s="11" t="s">
        <v>279</v>
      </c>
      <c r="T1096" s="11" t="s">
        <v>262</v>
      </c>
      <c r="U1096" s="150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2</v>
      </c>
    </row>
    <row r="1097" spans="1:65">
      <c r="A1097" s="30"/>
      <c r="B1097" s="19"/>
      <c r="C1097" s="9"/>
      <c r="D1097" s="26" t="s">
        <v>280</v>
      </c>
      <c r="E1097" s="26" t="s">
        <v>281</v>
      </c>
      <c r="F1097" s="26" t="s">
        <v>281</v>
      </c>
      <c r="G1097" s="26" t="s">
        <v>282</v>
      </c>
      <c r="H1097" s="26" t="s">
        <v>283</v>
      </c>
      <c r="I1097" s="26" t="s">
        <v>281</v>
      </c>
      <c r="J1097" s="26" t="s">
        <v>282</v>
      </c>
      <c r="K1097" s="26" t="s">
        <v>282</v>
      </c>
      <c r="L1097" s="26" t="s">
        <v>283</v>
      </c>
      <c r="M1097" s="26" t="s">
        <v>283</v>
      </c>
      <c r="N1097" s="26" t="s">
        <v>282</v>
      </c>
      <c r="O1097" s="26" t="s">
        <v>281</v>
      </c>
      <c r="P1097" s="26" t="s">
        <v>281</v>
      </c>
      <c r="Q1097" s="26" t="s">
        <v>281</v>
      </c>
      <c r="R1097" s="26" t="s">
        <v>280</v>
      </c>
      <c r="S1097" s="26" t="s">
        <v>280</v>
      </c>
      <c r="T1097" s="26" t="s">
        <v>281</v>
      </c>
      <c r="U1097" s="150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8">
        <v>3</v>
      </c>
    </row>
    <row r="1098" spans="1:65">
      <c r="A1098" s="30"/>
      <c r="B1098" s="18">
        <v>1</v>
      </c>
      <c r="C1098" s="14">
        <v>1</v>
      </c>
      <c r="D1098" s="22">
        <v>10.1</v>
      </c>
      <c r="E1098" s="22">
        <v>10.25</v>
      </c>
      <c r="F1098" s="22">
        <v>10.3</v>
      </c>
      <c r="G1098" s="22">
        <v>10.18</v>
      </c>
      <c r="H1098" s="22">
        <v>10</v>
      </c>
      <c r="I1098" s="22">
        <v>10.75</v>
      </c>
      <c r="J1098" s="22">
        <v>9.82</v>
      </c>
      <c r="K1098" s="152">
        <v>11.13</v>
      </c>
      <c r="L1098" s="22">
        <v>9.4</v>
      </c>
      <c r="M1098" s="22">
        <v>9.61</v>
      </c>
      <c r="N1098" s="22">
        <v>11</v>
      </c>
      <c r="O1098" s="22">
        <v>9.2799999999999994</v>
      </c>
      <c r="P1098" s="22">
        <v>9.82</v>
      </c>
      <c r="Q1098" s="22">
        <v>10.177166666666666</v>
      </c>
      <c r="R1098" s="22">
        <v>9.5630000000000006</v>
      </c>
      <c r="S1098" s="22">
        <v>9.81</v>
      </c>
      <c r="T1098" s="22">
        <v>9.89</v>
      </c>
      <c r="U1098" s="150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8">
        <v>1</v>
      </c>
    </row>
    <row r="1099" spans="1:65">
      <c r="A1099" s="30"/>
      <c r="B1099" s="19">
        <v>1</v>
      </c>
      <c r="C1099" s="9">
        <v>2</v>
      </c>
      <c r="D1099" s="11">
        <v>9.8699999999999992</v>
      </c>
      <c r="E1099" s="11">
        <v>10.35</v>
      </c>
      <c r="F1099" s="11">
        <v>10.3</v>
      </c>
      <c r="G1099" s="11">
        <v>10.050000000000001</v>
      </c>
      <c r="H1099" s="11">
        <v>9.6999999999999993</v>
      </c>
      <c r="I1099" s="11">
        <v>10.9</v>
      </c>
      <c r="J1099" s="11">
        <v>10.24</v>
      </c>
      <c r="K1099" s="153">
        <v>11.09</v>
      </c>
      <c r="L1099" s="11">
        <v>10.1</v>
      </c>
      <c r="M1099" s="11">
        <v>9.33</v>
      </c>
      <c r="N1099" s="11">
        <v>10.7</v>
      </c>
      <c r="O1099" s="11">
        <v>9.36</v>
      </c>
      <c r="P1099" s="11">
        <v>9.56</v>
      </c>
      <c r="Q1099" s="11">
        <v>10.216833333333334</v>
      </c>
      <c r="R1099" s="11">
        <v>9.6270000000000007</v>
      </c>
      <c r="S1099" s="11">
        <v>9.67</v>
      </c>
      <c r="T1099" s="11">
        <v>9.86</v>
      </c>
      <c r="U1099" s="150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31</v>
      </c>
    </row>
    <row r="1100" spans="1:65">
      <c r="A1100" s="30"/>
      <c r="B1100" s="19">
        <v>1</v>
      </c>
      <c r="C1100" s="9">
        <v>3</v>
      </c>
      <c r="D1100" s="11">
        <v>9.1199999999999992</v>
      </c>
      <c r="E1100" s="11">
        <v>10.1</v>
      </c>
      <c r="F1100" s="11">
        <v>10.35</v>
      </c>
      <c r="G1100" s="11">
        <v>9.85</v>
      </c>
      <c r="H1100" s="11">
        <v>9.9</v>
      </c>
      <c r="I1100" s="11">
        <v>10.8</v>
      </c>
      <c r="J1100" s="11">
        <v>10.25</v>
      </c>
      <c r="K1100" s="153">
        <v>11.09</v>
      </c>
      <c r="L1100" s="11">
        <v>10.3</v>
      </c>
      <c r="M1100" s="11">
        <v>9.3699999999999992</v>
      </c>
      <c r="N1100" s="11">
        <v>10.3</v>
      </c>
      <c r="O1100" s="11">
        <v>9.42</v>
      </c>
      <c r="P1100" s="11">
        <v>9.68</v>
      </c>
      <c r="Q1100" s="11">
        <v>10.124699999999999</v>
      </c>
      <c r="R1100" s="11">
        <v>9.5340000000000007</v>
      </c>
      <c r="S1100" s="11">
        <v>9.98</v>
      </c>
      <c r="T1100" s="11">
        <v>9.69</v>
      </c>
      <c r="U1100" s="150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16</v>
      </c>
    </row>
    <row r="1101" spans="1:65">
      <c r="A1101" s="30"/>
      <c r="B1101" s="19">
        <v>1</v>
      </c>
      <c r="C1101" s="9">
        <v>4</v>
      </c>
      <c r="D1101" s="11">
        <v>9.76</v>
      </c>
      <c r="E1101" s="11">
        <v>9.7100000000000009</v>
      </c>
      <c r="F1101" s="11">
        <v>10.1</v>
      </c>
      <c r="G1101" s="11">
        <v>10.01</v>
      </c>
      <c r="H1101" s="11">
        <v>9.9</v>
      </c>
      <c r="I1101" s="11">
        <v>10.6</v>
      </c>
      <c r="J1101" s="11">
        <v>10.07</v>
      </c>
      <c r="K1101" s="153">
        <v>11.24</v>
      </c>
      <c r="L1101" s="11">
        <v>9.5</v>
      </c>
      <c r="M1101" s="11">
        <v>9.52</v>
      </c>
      <c r="N1101" s="11">
        <v>10.7</v>
      </c>
      <c r="O1101" s="11">
        <v>9.32</v>
      </c>
      <c r="P1101" s="11">
        <v>9.82</v>
      </c>
      <c r="Q1101" s="11">
        <v>10.288333333333334</v>
      </c>
      <c r="R1101" s="11">
        <v>9.7240000000000002</v>
      </c>
      <c r="S1101" s="11">
        <v>10.1</v>
      </c>
      <c r="T1101" s="11">
        <v>9.84</v>
      </c>
      <c r="U1101" s="150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9.9716062499999989</v>
      </c>
    </row>
    <row r="1102" spans="1:65">
      <c r="A1102" s="30"/>
      <c r="B1102" s="19">
        <v>1</v>
      </c>
      <c r="C1102" s="9">
        <v>5</v>
      </c>
      <c r="D1102" s="11">
        <v>9.6999999999999993</v>
      </c>
      <c r="E1102" s="11">
        <v>9.9700000000000006</v>
      </c>
      <c r="F1102" s="11">
        <v>10.15</v>
      </c>
      <c r="G1102" s="11">
        <v>10.29</v>
      </c>
      <c r="H1102" s="11">
        <v>10.199999999999999</v>
      </c>
      <c r="I1102" s="11">
        <v>11</v>
      </c>
      <c r="J1102" s="11">
        <v>10.07</v>
      </c>
      <c r="K1102" s="151">
        <v>11.61</v>
      </c>
      <c r="L1102" s="11">
        <v>9.9</v>
      </c>
      <c r="M1102" s="11">
        <v>9.4600000000000009</v>
      </c>
      <c r="N1102" s="11">
        <v>10.8</v>
      </c>
      <c r="O1102" s="151">
        <v>9.81</v>
      </c>
      <c r="P1102" s="11">
        <v>9.5399999999999991</v>
      </c>
      <c r="Q1102" s="11">
        <v>10.148333333333333</v>
      </c>
      <c r="R1102" s="11">
        <v>9.3580000000000005</v>
      </c>
      <c r="S1102" s="11">
        <v>10.4</v>
      </c>
      <c r="T1102" s="11">
        <v>9.8000000000000007</v>
      </c>
      <c r="U1102" s="150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118</v>
      </c>
    </row>
    <row r="1103" spans="1:65">
      <c r="A1103" s="30"/>
      <c r="B1103" s="19">
        <v>1</v>
      </c>
      <c r="C1103" s="9">
        <v>6</v>
      </c>
      <c r="D1103" s="11">
        <v>9.5500000000000007</v>
      </c>
      <c r="E1103" s="11">
        <v>10.65</v>
      </c>
      <c r="F1103" s="11">
        <v>10.199999999999999</v>
      </c>
      <c r="G1103" s="11">
        <v>10.039999999999999</v>
      </c>
      <c r="H1103" s="11">
        <v>9.6999999999999993</v>
      </c>
      <c r="I1103" s="11">
        <v>10.75</v>
      </c>
      <c r="J1103" s="11">
        <v>9.9700000000000006</v>
      </c>
      <c r="K1103" s="153">
        <v>11.08</v>
      </c>
      <c r="L1103" s="11">
        <v>9.9</v>
      </c>
      <c r="M1103" s="11">
        <v>9.42</v>
      </c>
      <c r="N1103" s="11">
        <v>10.8</v>
      </c>
      <c r="O1103" s="11">
        <v>9.15</v>
      </c>
      <c r="P1103" s="11">
        <v>9.64</v>
      </c>
      <c r="Q1103" s="11">
        <v>10.136833333333334</v>
      </c>
      <c r="R1103" s="11">
        <v>9.6440000000000001</v>
      </c>
      <c r="S1103" s="11">
        <v>10.3</v>
      </c>
      <c r="T1103" s="151">
        <v>10.35</v>
      </c>
      <c r="U1103" s="150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A1104" s="30"/>
      <c r="B1104" s="20" t="s">
        <v>255</v>
      </c>
      <c r="C1104" s="12"/>
      <c r="D1104" s="23">
        <v>9.6833333333333318</v>
      </c>
      <c r="E1104" s="23">
        <v>10.171666666666667</v>
      </c>
      <c r="F1104" s="23">
        <v>10.233333333333334</v>
      </c>
      <c r="G1104" s="23">
        <v>10.069999999999999</v>
      </c>
      <c r="H1104" s="23">
        <v>9.9</v>
      </c>
      <c r="I1104" s="23">
        <v>10.800000000000002</v>
      </c>
      <c r="J1104" s="23">
        <v>10.07</v>
      </c>
      <c r="K1104" s="23">
        <v>11.206666666666669</v>
      </c>
      <c r="L1104" s="23">
        <v>9.85</v>
      </c>
      <c r="M1104" s="23">
        <v>9.4516666666666662</v>
      </c>
      <c r="N1104" s="23">
        <v>10.716666666666667</v>
      </c>
      <c r="O1104" s="23">
        <v>9.39</v>
      </c>
      <c r="P1104" s="23">
        <v>9.6766666666666676</v>
      </c>
      <c r="Q1104" s="23">
        <v>10.182033333333333</v>
      </c>
      <c r="R1104" s="23">
        <v>9.5750000000000011</v>
      </c>
      <c r="S1104" s="23">
        <v>10.043333333333335</v>
      </c>
      <c r="T1104" s="23">
        <v>9.9049999999999994</v>
      </c>
      <c r="U1104" s="150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3" t="s">
        <v>256</v>
      </c>
      <c r="C1105" s="29"/>
      <c r="D1105" s="11">
        <v>9.73</v>
      </c>
      <c r="E1105" s="11">
        <v>10.175000000000001</v>
      </c>
      <c r="F1105" s="11">
        <v>10.25</v>
      </c>
      <c r="G1105" s="11">
        <v>10.045</v>
      </c>
      <c r="H1105" s="11">
        <v>9.9</v>
      </c>
      <c r="I1105" s="11">
        <v>10.775</v>
      </c>
      <c r="J1105" s="11">
        <v>10.07</v>
      </c>
      <c r="K1105" s="11">
        <v>11.11</v>
      </c>
      <c r="L1105" s="11">
        <v>9.9</v>
      </c>
      <c r="M1105" s="11">
        <v>9.4400000000000013</v>
      </c>
      <c r="N1105" s="11">
        <v>10.75</v>
      </c>
      <c r="O1105" s="11">
        <v>9.34</v>
      </c>
      <c r="P1105" s="11">
        <v>9.66</v>
      </c>
      <c r="Q1105" s="11">
        <v>10.162749999999999</v>
      </c>
      <c r="R1105" s="11">
        <v>9.5950000000000006</v>
      </c>
      <c r="S1105" s="11">
        <v>10.039999999999999</v>
      </c>
      <c r="T1105" s="11">
        <v>9.85</v>
      </c>
      <c r="U1105" s="150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257</v>
      </c>
      <c r="C1106" s="29"/>
      <c r="D1106" s="24">
        <v>0.33158206626213471</v>
      </c>
      <c r="E1106" s="24">
        <v>0.32424784758987452</v>
      </c>
      <c r="F1106" s="24">
        <v>9.8319208025017701E-2</v>
      </c>
      <c r="G1106" s="24">
        <v>0.15086417732516871</v>
      </c>
      <c r="H1106" s="24">
        <v>0.18973665961010283</v>
      </c>
      <c r="I1106" s="24">
        <v>0.13784048752090239</v>
      </c>
      <c r="J1106" s="24">
        <v>0.16358484037342813</v>
      </c>
      <c r="K1106" s="24">
        <v>0.20636537177217151</v>
      </c>
      <c r="L1106" s="24">
        <v>0.34496376621320685</v>
      </c>
      <c r="M1106" s="24">
        <v>0.10225784403490348</v>
      </c>
      <c r="N1106" s="24">
        <v>0.2316606713852539</v>
      </c>
      <c r="O1106" s="24">
        <v>0.22485550916088332</v>
      </c>
      <c r="P1106" s="24">
        <v>0.12225656083281057</v>
      </c>
      <c r="Q1106" s="24">
        <v>6.1644554594150185E-2</v>
      </c>
      <c r="R1106" s="24">
        <v>0.12536347155371844</v>
      </c>
      <c r="S1106" s="24">
        <v>0.28076087096792307</v>
      </c>
      <c r="T1106" s="24">
        <v>0.22880122377295092</v>
      </c>
      <c r="U1106" s="205"/>
      <c r="V1106" s="206"/>
      <c r="W1106" s="206"/>
      <c r="X1106" s="206"/>
      <c r="Y1106" s="206"/>
      <c r="Z1106" s="206"/>
      <c r="AA1106" s="206"/>
      <c r="AB1106" s="206"/>
      <c r="AC1106" s="206"/>
      <c r="AD1106" s="206"/>
      <c r="AE1106" s="206"/>
      <c r="AF1106" s="206"/>
      <c r="AG1106" s="206"/>
      <c r="AH1106" s="206"/>
      <c r="AI1106" s="206"/>
      <c r="AJ1106" s="206"/>
      <c r="AK1106" s="206"/>
      <c r="AL1106" s="206"/>
      <c r="AM1106" s="206"/>
      <c r="AN1106" s="206"/>
      <c r="AO1106" s="206"/>
      <c r="AP1106" s="206"/>
      <c r="AQ1106" s="206"/>
      <c r="AR1106" s="206"/>
      <c r="AS1106" s="206"/>
      <c r="AT1106" s="206"/>
      <c r="AU1106" s="206"/>
      <c r="AV1106" s="206"/>
      <c r="AW1106" s="206"/>
      <c r="AX1106" s="206"/>
      <c r="AY1106" s="206"/>
      <c r="AZ1106" s="206"/>
      <c r="BA1106" s="206"/>
      <c r="BB1106" s="206"/>
      <c r="BC1106" s="206"/>
      <c r="BD1106" s="206"/>
      <c r="BE1106" s="206"/>
      <c r="BF1106" s="206"/>
      <c r="BG1106" s="206"/>
      <c r="BH1106" s="206"/>
      <c r="BI1106" s="206"/>
      <c r="BJ1106" s="206"/>
      <c r="BK1106" s="206"/>
      <c r="BL1106" s="206"/>
      <c r="BM1106" s="56"/>
    </row>
    <row r="1107" spans="1:65">
      <c r="A1107" s="30"/>
      <c r="B1107" s="3" t="s">
        <v>86</v>
      </c>
      <c r="C1107" s="29"/>
      <c r="D1107" s="13">
        <v>3.4242554175091366E-2</v>
      </c>
      <c r="E1107" s="13">
        <v>3.187755342518838E-2</v>
      </c>
      <c r="F1107" s="13">
        <v>9.6077401978844658E-3</v>
      </c>
      <c r="G1107" s="13">
        <v>1.498154690418756E-2</v>
      </c>
      <c r="H1107" s="13">
        <v>1.916531915253564E-2</v>
      </c>
      <c r="I1107" s="13">
        <v>1.2763008103787256E-2</v>
      </c>
      <c r="J1107" s="13">
        <v>1.6244770642842913E-2</v>
      </c>
      <c r="K1107" s="13">
        <v>1.8414518599539395E-2</v>
      </c>
      <c r="L1107" s="13">
        <v>3.5021702153625059E-2</v>
      </c>
      <c r="M1107" s="13">
        <v>1.0819027758938829E-2</v>
      </c>
      <c r="N1107" s="13">
        <v>2.1616858916197874E-2</v>
      </c>
      <c r="O1107" s="13">
        <v>2.3946273606057861E-2</v>
      </c>
      <c r="P1107" s="13">
        <v>1.2634160609660064E-2</v>
      </c>
      <c r="Q1107" s="13">
        <v>6.0542479656142869E-3</v>
      </c>
      <c r="R1107" s="13">
        <v>1.3092790762790435E-2</v>
      </c>
      <c r="S1107" s="13">
        <v>2.7954948984526024E-2</v>
      </c>
      <c r="T1107" s="13">
        <v>2.3099568275916298E-2</v>
      </c>
      <c r="U1107" s="150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A1108" s="30"/>
      <c r="B1108" s="3" t="s">
        <v>258</v>
      </c>
      <c r="C1108" s="29"/>
      <c r="D1108" s="13">
        <v>-2.8909376226790684E-2</v>
      </c>
      <c r="E1108" s="13">
        <v>2.0063008070206223E-2</v>
      </c>
      <c r="F1108" s="13">
        <v>2.6247234073581316E-2</v>
      </c>
      <c r="G1108" s="13">
        <v>9.8673922268039949E-3</v>
      </c>
      <c r="H1108" s="13">
        <v>-7.181014593310775E-3</v>
      </c>
      <c r="I1108" s="13">
        <v>8.3075256807297659E-2</v>
      </c>
      <c r="J1108" s="13">
        <v>9.8673922268042169E-3</v>
      </c>
      <c r="K1108" s="13">
        <v>0.12385772018090568</v>
      </c>
      <c r="L1108" s="13">
        <v>-1.2195251893344583E-2</v>
      </c>
      <c r="M1108" s="13">
        <v>-5.2142009050280436E-2</v>
      </c>
      <c r="N1108" s="13">
        <v>7.4718194640574387E-2</v>
      </c>
      <c r="O1108" s="13">
        <v>-5.8326235053655306E-2</v>
      </c>
      <c r="P1108" s="13">
        <v>-2.9577941200128244E-2</v>
      </c>
      <c r="Q1108" s="13">
        <v>2.1102626603746399E-2</v>
      </c>
      <c r="R1108" s="13">
        <v>-3.977355704353025E-2</v>
      </c>
      <c r="S1108" s="13">
        <v>7.1931323334528674E-3</v>
      </c>
      <c r="T1108" s="13">
        <v>-6.6795908633074941E-3</v>
      </c>
      <c r="U1108" s="150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30"/>
      <c r="B1109" s="46" t="s">
        <v>259</v>
      </c>
      <c r="C1109" s="47"/>
      <c r="D1109" s="45">
        <v>1.26</v>
      </c>
      <c r="E1109" s="45">
        <v>0.45</v>
      </c>
      <c r="F1109" s="45">
        <v>0.66</v>
      </c>
      <c r="G1109" s="45">
        <v>0.09</v>
      </c>
      <c r="H1109" s="45">
        <v>0.5</v>
      </c>
      <c r="I1109" s="45">
        <v>2.64</v>
      </c>
      <c r="J1109" s="45">
        <v>0.09</v>
      </c>
      <c r="K1109" s="45">
        <v>4.0599999999999996</v>
      </c>
      <c r="L1109" s="45">
        <v>0.67</v>
      </c>
      <c r="M1109" s="45">
        <v>2.06</v>
      </c>
      <c r="N1109" s="45">
        <v>2.35</v>
      </c>
      <c r="O1109" s="45">
        <v>2.2799999999999998</v>
      </c>
      <c r="P1109" s="45">
        <v>1.28</v>
      </c>
      <c r="Q1109" s="45">
        <v>0.48</v>
      </c>
      <c r="R1109" s="45">
        <v>1.63</v>
      </c>
      <c r="S1109" s="45">
        <v>0</v>
      </c>
      <c r="T1109" s="45">
        <v>0.48</v>
      </c>
      <c r="U1109" s="150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B1110" s="31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BM1110" s="55"/>
    </row>
    <row r="1111" spans="1:65" ht="15">
      <c r="B1111" s="8" t="s">
        <v>542</v>
      </c>
      <c r="BM1111" s="28" t="s">
        <v>66</v>
      </c>
    </row>
    <row r="1112" spans="1:65" ht="15">
      <c r="A1112" s="25" t="s">
        <v>41</v>
      </c>
      <c r="B1112" s="18" t="s">
        <v>108</v>
      </c>
      <c r="C1112" s="15" t="s">
        <v>109</v>
      </c>
      <c r="D1112" s="16" t="s">
        <v>225</v>
      </c>
      <c r="E1112" s="17" t="s">
        <v>225</v>
      </c>
      <c r="F1112" s="17" t="s">
        <v>225</v>
      </c>
      <c r="G1112" s="17" t="s">
        <v>225</v>
      </c>
      <c r="H1112" s="17" t="s">
        <v>225</v>
      </c>
      <c r="I1112" s="150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>
        <v>1</v>
      </c>
    </row>
    <row r="1113" spans="1:65">
      <c r="A1113" s="30"/>
      <c r="B1113" s="19" t="s">
        <v>226</v>
      </c>
      <c r="C1113" s="9" t="s">
        <v>226</v>
      </c>
      <c r="D1113" s="148" t="s">
        <v>228</v>
      </c>
      <c r="E1113" s="149" t="s">
        <v>235</v>
      </c>
      <c r="F1113" s="149" t="s">
        <v>237</v>
      </c>
      <c r="G1113" s="149" t="s">
        <v>242</v>
      </c>
      <c r="H1113" s="149" t="s">
        <v>246</v>
      </c>
      <c r="I1113" s="150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8" t="s">
        <v>3</v>
      </c>
    </row>
    <row r="1114" spans="1:65">
      <c r="A1114" s="30"/>
      <c r="B1114" s="19"/>
      <c r="C1114" s="9"/>
      <c r="D1114" s="10" t="s">
        <v>262</v>
      </c>
      <c r="E1114" s="11" t="s">
        <v>279</v>
      </c>
      <c r="F1114" s="11" t="s">
        <v>262</v>
      </c>
      <c r="G1114" s="11" t="s">
        <v>279</v>
      </c>
      <c r="H1114" s="11" t="s">
        <v>279</v>
      </c>
      <c r="I1114" s="150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8">
        <v>2</v>
      </c>
    </row>
    <row r="1115" spans="1:65">
      <c r="A1115" s="30"/>
      <c r="B1115" s="19"/>
      <c r="C1115" s="9"/>
      <c r="D1115" s="26" t="s">
        <v>280</v>
      </c>
      <c r="E1115" s="26" t="s">
        <v>283</v>
      </c>
      <c r="F1115" s="26" t="s">
        <v>282</v>
      </c>
      <c r="G1115" s="26" t="s">
        <v>281</v>
      </c>
      <c r="H1115" s="26" t="s">
        <v>280</v>
      </c>
      <c r="I1115" s="150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8">
        <v>3</v>
      </c>
    </row>
    <row r="1116" spans="1:65">
      <c r="A1116" s="30"/>
      <c r="B1116" s="18">
        <v>1</v>
      </c>
      <c r="C1116" s="14">
        <v>1</v>
      </c>
      <c r="D1116" s="22">
        <v>0.8</v>
      </c>
      <c r="E1116" s="22">
        <v>0.8</v>
      </c>
      <c r="F1116" s="22">
        <v>0.81499999999999995</v>
      </c>
      <c r="G1116" s="22">
        <v>0.8</v>
      </c>
      <c r="H1116" s="22">
        <v>0.8</v>
      </c>
      <c r="I1116" s="150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8">
        <v>1</v>
      </c>
    </row>
    <row r="1117" spans="1:65">
      <c r="A1117" s="30"/>
      <c r="B1117" s="19">
        <v>1</v>
      </c>
      <c r="C1117" s="9">
        <v>2</v>
      </c>
      <c r="D1117" s="11">
        <v>0.8</v>
      </c>
      <c r="E1117" s="11">
        <v>0.8</v>
      </c>
      <c r="F1117" s="11">
        <v>0.83399999999999996</v>
      </c>
      <c r="G1117" s="11">
        <v>0.8</v>
      </c>
      <c r="H1117" s="11">
        <v>0.8</v>
      </c>
      <c r="I1117" s="150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8">
        <v>32</v>
      </c>
    </row>
    <row r="1118" spans="1:65">
      <c r="A1118" s="30"/>
      <c r="B1118" s="19">
        <v>1</v>
      </c>
      <c r="C1118" s="9">
        <v>3</v>
      </c>
      <c r="D1118" s="11">
        <v>0.8</v>
      </c>
      <c r="E1118" s="11">
        <v>0.8</v>
      </c>
      <c r="F1118" s="11">
        <v>0.84299999999999997</v>
      </c>
      <c r="G1118" s="11">
        <v>0.8</v>
      </c>
      <c r="H1118" s="11">
        <v>0.7</v>
      </c>
      <c r="I1118" s="150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16</v>
      </c>
    </row>
    <row r="1119" spans="1:65">
      <c r="A1119" s="30"/>
      <c r="B1119" s="19">
        <v>1</v>
      </c>
      <c r="C1119" s="9">
        <v>4</v>
      </c>
      <c r="D1119" s="11">
        <v>0.8</v>
      </c>
      <c r="E1119" s="11">
        <v>0.9</v>
      </c>
      <c r="F1119" s="11">
        <v>0.82799999999999996</v>
      </c>
      <c r="G1119" s="11">
        <v>0.8</v>
      </c>
      <c r="H1119" s="11">
        <v>0.7</v>
      </c>
      <c r="I1119" s="150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>
        <v>0.79983333333333329</v>
      </c>
    </row>
    <row r="1120" spans="1:65">
      <c r="A1120" s="30"/>
      <c r="B1120" s="19">
        <v>1</v>
      </c>
      <c r="C1120" s="9">
        <v>5</v>
      </c>
      <c r="D1120" s="11">
        <v>0.8</v>
      </c>
      <c r="E1120" s="11">
        <v>0.9</v>
      </c>
      <c r="F1120" s="11">
        <v>0.84399999999999997</v>
      </c>
      <c r="G1120" s="11">
        <v>0.8</v>
      </c>
      <c r="H1120" s="11">
        <v>0.7</v>
      </c>
      <c r="I1120" s="150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119</v>
      </c>
    </row>
    <row r="1121" spans="1:65">
      <c r="A1121" s="30"/>
      <c r="B1121" s="19">
        <v>1</v>
      </c>
      <c r="C1121" s="9">
        <v>6</v>
      </c>
      <c r="D1121" s="11">
        <v>0.8</v>
      </c>
      <c r="E1121" s="11">
        <v>0.8</v>
      </c>
      <c r="F1121" s="11">
        <v>0.83099999999999996</v>
      </c>
      <c r="G1121" s="11">
        <v>0.8</v>
      </c>
      <c r="H1121" s="11">
        <v>0.7</v>
      </c>
      <c r="I1121" s="150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A1122" s="30"/>
      <c r="B1122" s="20" t="s">
        <v>255</v>
      </c>
      <c r="C1122" s="12"/>
      <c r="D1122" s="23">
        <v>0.79999999999999993</v>
      </c>
      <c r="E1122" s="23">
        <v>0.83333333333333337</v>
      </c>
      <c r="F1122" s="23">
        <v>0.83249999999999991</v>
      </c>
      <c r="G1122" s="23">
        <v>0.79999999999999993</v>
      </c>
      <c r="H1122" s="23">
        <v>0.73333333333333339</v>
      </c>
      <c r="I1122" s="150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30"/>
      <c r="B1123" s="3" t="s">
        <v>256</v>
      </c>
      <c r="C1123" s="29"/>
      <c r="D1123" s="11">
        <v>0.8</v>
      </c>
      <c r="E1123" s="11">
        <v>0.8</v>
      </c>
      <c r="F1123" s="11">
        <v>0.83250000000000002</v>
      </c>
      <c r="G1123" s="11">
        <v>0.8</v>
      </c>
      <c r="H1123" s="11">
        <v>0.7</v>
      </c>
      <c r="I1123" s="150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30"/>
      <c r="B1124" s="3" t="s">
        <v>257</v>
      </c>
      <c r="C1124" s="29"/>
      <c r="D1124" s="24">
        <v>1.2161883888976234E-16</v>
      </c>
      <c r="E1124" s="24">
        <v>5.1639777949432218E-2</v>
      </c>
      <c r="F1124" s="24">
        <v>1.0709808588392241E-2</v>
      </c>
      <c r="G1124" s="24">
        <v>1.2161883888976234E-16</v>
      </c>
      <c r="H1124" s="24">
        <v>5.1639777949432274E-2</v>
      </c>
      <c r="I1124" s="205"/>
      <c r="J1124" s="206"/>
      <c r="K1124" s="206"/>
      <c r="L1124" s="206"/>
      <c r="M1124" s="206"/>
      <c r="N1124" s="206"/>
      <c r="O1124" s="206"/>
      <c r="P1124" s="206"/>
      <c r="Q1124" s="206"/>
      <c r="R1124" s="206"/>
      <c r="S1124" s="206"/>
      <c r="T1124" s="206"/>
      <c r="U1124" s="206"/>
      <c r="V1124" s="206"/>
      <c r="W1124" s="206"/>
      <c r="X1124" s="206"/>
      <c r="Y1124" s="206"/>
      <c r="Z1124" s="206"/>
      <c r="AA1124" s="206"/>
      <c r="AB1124" s="206"/>
      <c r="AC1124" s="206"/>
      <c r="AD1124" s="206"/>
      <c r="AE1124" s="206"/>
      <c r="AF1124" s="206"/>
      <c r="AG1124" s="206"/>
      <c r="AH1124" s="206"/>
      <c r="AI1124" s="206"/>
      <c r="AJ1124" s="206"/>
      <c r="AK1124" s="206"/>
      <c r="AL1124" s="206"/>
      <c r="AM1124" s="206"/>
      <c r="AN1124" s="206"/>
      <c r="AO1124" s="206"/>
      <c r="AP1124" s="206"/>
      <c r="AQ1124" s="206"/>
      <c r="AR1124" s="206"/>
      <c r="AS1124" s="206"/>
      <c r="AT1124" s="206"/>
      <c r="AU1124" s="206"/>
      <c r="AV1124" s="206"/>
      <c r="AW1124" s="206"/>
      <c r="AX1124" s="206"/>
      <c r="AY1124" s="206"/>
      <c r="AZ1124" s="206"/>
      <c r="BA1124" s="206"/>
      <c r="BB1124" s="206"/>
      <c r="BC1124" s="206"/>
      <c r="BD1124" s="206"/>
      <c r="BE1124" s="206"/>
      <c r="BF1124" s="206"/>
      <c r="BG1124" s="206"/>
      <c r="BH1124" s="206"/>
      <c r="BI1124" s="206"/>
      <c r="BJ1124" s="206"/>
      <c r="BK1124" s="206"/>
      <c r="BL1124" s="206"/>
      <c r="BM1124" s="56"/>
    </row>
    <row r="1125" spans="1:65">
      <c r="A1125" s="30"/>
      <c r="B1125" s="3" t="s">
        <v>86</v>
      </c>
      <c r="C1125" s="29"/>
      <c r="D1125" s="13">
        <v>1.5202354861220294E-16</v>
      </c>
      <c r="E1125" s="13">
        <v>6.1967733539318656E-2</v>
      </c>
      <c r="F1125" s="13">
        <v>1.2864634941011702E-2</v>
      </c>
      <c r="G1125" s="13">
        <v>1.5202354861220294E-16</v>
      </c>
      <c r="H1125" s="13">
        <v>7.0417879021953095E-2</v>
      </c>
      <c r="I1125" s="150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30"/>
      <c r="B1126" s="3" t="s">
        <v>258</v>
      </c>
      <c r="C1126" s="29"/>
      <c r="D1126" s="13">
        <v>2.0837674515528093E-4</v>
      </c>
      <c r="E1126" s="13">
        <v>4.1883725776203473E-2</v>
      </c>
      <c r="F1126" s="13">
        <v>4.0841842050427069E-2</v>
      </c>
      <c r="G1126" s="13">
        <v>2.0837674515528093E-4</v>
      </c>
      <c r="H1126" s="13">
        <v>-8.3142321316940881E-2</v>
      </c>
      <c r="I1126" s="150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30"/>
      <c r="B1127" s="46" t="s">
        <v>259</v>
      </c>
      <c r="C1127" s="47"/>
      <c r="D1127" s="45">
        <v>0</v>
      </c>
      <c r="E1127" s="45">
        <v>0.69</v>
      </c>
      <c r="F1127" s="45">
        <v>0.67</v>
      </c>
      <c r="G1127" s="45">
        <v>0</v>
      </c>
      <c r="H1127" s="45">
        <v>1.38</v>
      </c>
      <c r="I1127" s="150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B1128" s="31"/>
      <c r="C1128" s="20"/>
      <c r="D1128" s="20"/>
      <c r="E1128" s="20"/>
      <c r="F1128" s="20"/>
      <c r="G1128" s="20"/>
      <c r="H1128" s="20"/>
      <c r="BM1128" s="55"/>
    </row>
    <row r="1129" spans="1:65" ht="15">
      <c r="B1129" s="8" t="s">
        <v>543</v>
      </c>
      <c r="BM1129" s="28" t="s">
        <v>66</v>
      </c>
    </row>
    <row r="1130" spans="1:65" ht="15">
      <c r="A1130" s="25" t="s">
        <v>44</v>
      </c>
      <c r="B1130" s="18" t="s">
        <v>108</v>
      </c>
      <c r="C1130" s="15" t="s">
        <v>109</v>
      </c>
      <c r="D1130" s="16" t="s">
        <v>225</v>
      </c>
      <c r="E1130" s="17" t="s">
        <v>225</v>
      </c>
      <c r="F1130" s="17" t="s">
        <v>225</v>
      </c>
      <c r="G1130" s="17" t="s">
        <v>225</v>
      </c>
      <c r="H1130" s="17" t="s">
        <v>225</v>
      </c>
      <c r="I1130" s="17" t="s">
        <v>225</v>
      </c>
      <c r="J1130" s="17" t="s">
        <v>225</v>
      </c>
      <c r="K1130" s="17" t="s">
        <v>225</v>
      </c>
      <c r="L1130" s="17" t="s">
        <v>225</v>
      </c>
      <c r="M1130" s="17" t="s">
        <v>225</v>
      </c>
      <c r="N1130" s="17" t="s">
        <v>225</v>
      </c>
      <c r="O1130" s="17" t="s">
        <v>225</v>
      </c>
      <c r="P1130" s="17" t="s">
        <v>225</v>
      </c>
      <c r="Q1130" s="17" t="s">
        <v>225</v>
      </c>
      <c r="R1130" s="17" t="s">
        <v>225</v>
      </c>
      <c r="S1130" s="17" t="s">
        <v>225</v>
      </c>
      <c r="T1130" s="17" t="s">
        <v>225</v>
      </c>
      <c r="U1130" s="17" t="s">
        <v>225</v>
      </c>
      <c r="V1130" s="17" t="s">
        <v>225</v>
      </c>
      <c r="W1130" s="17" t="s">
        <v>225</v>
      </c>
      <c r="X1130" s="17" t="s">
        <v>225</v>
      </c>
      <c r="Y1130" s="150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>
        <v>1</v>
      </c>
    </row>
    <row r="1131" spans="1:65">
      <c r="A1131" s="30"/>
      <c r="B1131" s="19" t="s">
        <v>226</v>
      </c>
      <c r="C1131" s="9" t="s">
        <v>226</v>
      </c>
      <c r="D1131" s="148" t="s">
        <v>228</v>
      </c>
      <c r="E1131" s="149" t="s">
        <v>229</v>
      </c>
      <c r="F1131" s="149" t="s">
        <v>230</v>
      </c>
      <c r="G1131" s="149" t="s">
        <v>231</v>
      </c>
      <c r="H1131" s="149" t="s">
        <v>232</v>
      </c>
      <c r="I1131" s="149" t="s">
        <v>233</v>
      </c>
      <c r="J1131" s="149" t="s">
        <v>234</v>
      </c>
      <c r="K1131" s="149" t="s">
        <v>235</v>
      </c>
      <c r="L1131" s="149" t="s">
        <v>236</v>
      </c>
      <c r="M1131" s="149" t="s">
        <v>237</v>
      </c>
      <c r="N1131" s="149" t="s">
        <v>238</v>
      </c>
      <c r="O1131" s="149" t="s">
        <v>239</v>
      </c>
      <c r="P1131" s="149" t="s">
        <v>240</v>
      </c>
      <c r="Q1131" s="149" t="s">
        <v>241</v>
      </c>
      <c r="R1131" s="149" t="s">
        <v>242</v>
      </c>
      <c r="S1131" s="149" t="s">
        <v>243</v>
      </c>
      <c r="T1131" s="149" t="s">
        <v>244</v>
      </c>
      <c r="U1131" s="149" t="s">
        <v>245</v>
      </c>
      <c r="V1131" s="149" t="s">
        <v>246</v>
      </c>
      <c r="W1131" s="149" t="s">
        <v>247</v>
      </c>
      <c r="X1131" s="149" t="s">
        <v>248</v>
      </c>
      <c r="Y1131" s="150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8" t="s">
        <v>3</v>
      </c>
    </row>
    <row r="1132" spans="1:65">
      <c r="A1132" s="30"/>
      <c r="B1132" s="19"/>
      <c r="C1132" s="9"/>
      <c r="D1132" s="10" t="s">
        <v>278</v>
      </c>
      <c r="E1132" s="11" t="s">
        <v>262</v>
      </c>
      <c r="F1132" s="11" t="s">
        <v>262</v>
      </c>
      <c r="G1132" s="11" t="s">
        <v>262</v>
      </c>
      <c r="H1132" s="11" t="s">
        <v>279</v>
      </c>
      <c r="I1132" s="11" t="s">
        <v>278</v>
      </c>
      <c r="J1132" s="11" t="s">
        <v>278</v>
      </c>
      <c r="K1132" s="11" t="s">
        <v>279</v>
      </c>
      <c r="L1132" s="11" t="s">
        <v>262</v>
      </c>
      <c r="M1132" s="11" t="s">
        <v>262</v>
      </c>
      <c r="N1132" s="11" t="s">
        <v>262</v>
      </c>
      <c r="O1132" s="11" t="s">
        <v>278</v>
      </c>
      <c r="P1132" s="11" t="s">
        <v>279</v>
      </c>
      <c r="Q1132" s="11" t="s">
        <v>279</v>
      </c>
      <c r="R1132" s="11" t="s">
        <v>279</v>
      </c>
      <c r="S1132" s="11" t="s">
        <v>262</v>
      </c>
      <c r="T1132" s="11" t="s">
        <v>278</v>
      </c>
      <c r="U1132" s="11" t="s">
        <v>278</v>
      </c>
      <c r="V1132" s="11" t="s">
        <v>279</v>
      </c>
      <c r="W1132" s="11" t="s">
        <v>262</v>
      </c>
      <c r="X1132" s="11" t="s">
        <v>262</v>
      </c>
      <c r="Y1132" s="150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8">
        <v>0</v>
      </c>
    </row>
    <row r="1133" spans="1:65">
      <c r="A1133" s="30"/>
      <c r="B1133" s="19"/>
      <c r="C1133" s="9"/>
      <c r="D1133" s="26" t="s">
        <v>280</v>
      </c>
      <c r="E1133" s="26" t="s">
        <v>254</v>
      </c>
      <c r="F1133" s="26" t="s">
        <v>281</v>
      </c>
      <c r="G1133" s="26" t="s">
        <v>281</v>
      </c>
      <c r="H1133" s="26" t="s">
        <v>282</v>
      </c>
      <c r="I1133" s="26" t="s">
        <v>281</v>
      </c>
      <c r="J1133" s="26" t="s">
        <v>283</v>
      </c>
      <c r="K1133" s="26" t="s">
        <v>283</v>
      </c>
      <c r="L1133" s="26" t="s">
        <v>281</v>
      </c>
      <c r="M1133" s="26" t="s">
        <v>282</v>
      </c>
      <c r="N1133" s="26" t="s">
        <v>282</v>
      </c>
      <c r="O1133" s="26" t="s">
        <v>283</v>
      </c>
      <c r="P1133" s="26" t="s">
        <v>283</v>
      </c>
      <c r="Q1133" s="26" t="s">
        <v>282</v>
      </c>
      <c r="R1133" s="26" t="s">
        <v>281</v>
      </c>
      <c r="S1133" s="26" t="s">
        <v>115</v>
      </c>
      <c r="T1133" s="26" t="s">
        <v>281</v>
      </c>
      <c r="U1133" s="26" t="s">
        <v>280</v>
      </c>
      <c r="V1133" s="26" t="s">
        <v>280</v>
      </c>
      <c r="W1133" s="26" t="s">
        <v>281</v>
      </c>
      <c r="X1133" s="26" t="s">
        <v>281</v>
      </c>
      <c r="Y1133" s="150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8">
        <v>0</v>
      </c>
    </row>
    <row r="1134" spans="1:65">
      <c r="A1134" s="30"/>
      <c r="B1134" s="18">
        <v>1</v>
      </c>
      <c r="C1134" s="14">
        <v>1</v>
      </c>
      <c r="D1134" s="216">
        <v>465</v>
      </c>
      <c r="E1134" s="216">
        <v>421.3</v>
      </c>
      <c r="F1134" s="216">
        <v>449</v>
      </c>
      <c r="G1134" s="216">
        <v>428</v>
      </c>
      <c r="H1134" s="216">
        <v>436</v>
      </c>
      <c r="I1134" s="216">
        <v>448</v>
      </c>
      <c r="J1134" s="216">
        <v>454.976</v>
      </c>
      <c r="K1134" s="216">
        <v>454</v>
      </c>
      <c r="L1134" s="216">
        <v>417</v>
      </c>
      <c r="M1134" s="216">
        <v>442</v>
      </c>
      <c r="N1134" s="216">
        <v>466</v>
      </c>
      <c r="O1134" s="216">
        <v>450.3</v>
      </c>
      <c r="P1134" s="216">
        <v>451</v>
      </c>
      <c r="Q1134" s="216">
        <v>425</v>
      </c>
      <c r="R1134" s="216">
        <v>464</v>
      </c>
      <c r="S1134" s="216">
        <v>444</v>
      </c>
      <c r="T1134" s="216">
        <v>428.32</v>
      </c>
      <c r="U1134" s="217">
        <v>377.62900000000002</v>
      </c>
      <c r="V1134" s="216">
        <v>442</v>
      </c>
      <c r="W1134" s="216">
        <v>419</v>
      </c>
      <c r="X1134" s="216">
        <v>439.3</v>
      </c>
      <c r="Y1134" s="218"/>
      <c r="Z1134" s="219"/>
      <c r="AA1134" s="219"/>
      <c r="AB1134" s="219"/>
      <c r="AC1134" s="219"/>
      <c r="AD1134" s="219"/>
      <c r="AE1134" s="219"/>
      <c r="AF1134" s="219"/>
      <c r="AG1134" s="219"/>
      <c r="AH1134" s="219"/>
      <c r="AI1134" s="219"/>
      <c r="AJ1134" s="219"/>
      <c r="AK1134" s="219"/>
      <c r="AL1134" s="219"/>
      <c r="AM1134" s="219"/>
      <c r="AN1134" s="219"/>
      <c r="AO1134" s="219"/>
      <c r="AP1134" s="219"/>
      <c r="AQ1134" s="219"/>
      <c r="AR1134" s="219"/>
      <c r="AS1134" s="219"/>
      <c r="AT1134" s="219"/>
      <c r="AU1134" s="219"/>
      <c r="AV1134" s="219"/>
      <c r="AW1134" s="219"/>
      <c r="AX1134" s="219"/>
      <c r="AY1134" s="219"/>
      <c r="AZ1134" s="219"/>
      <c r="BA1134" s="219"/>
      <c r="BB1134" s="219"/>
      <c r="BC1134" s="219"/>
      <c r="BD1134" s="219"/>
      <c r="BE1134" s="219"/>
      <c r="BF1134" s="219"/>
      <c r="BG1134" s="219"/>
      <c r="BH1134" s="219"/>
      <c r="BI1134" s="219"/>
      <c r="BJ1134" s="219"/>
      <c r="BK1134" s="219"/>
      <c r="BL1134" s="219"/>
      <c r="BM1134" s="220">
        <v>1</v>
      </c>
    </row>
    <row r="1135" spans="1:65">
      <c r="A1135" s="30"/>
      <c r="B1135" s="19">
        <v>1</v>
      </c>
      <c r="C1135" s="9">
        <v>2</v>
      </c>
      <c r="D1135" s="221">
        <v>479</v>
      </c>
      <c r="E1135" s="221">
        <v>437.6</v>
      </c>
      <c r="F1135" s="221">
        <v>447</v>
      </c>
      <c r="G1135" s="221">
        <v>428</v>
      </c>
      <c r="H1135" s="221">
        <v>446</v>
      </c>
      <c r="I1135" s="221">
        <v>442</v>
      </c>
      <c r="J1135" s="221">
        <v>462.01599999999996</v>
      </c>
      <c r="K1135" s="221">
        <v>447</v>
      </c>
      <c r="L1135" s="221">
        <v>428</v>
      </c>
      <c r="M1135" s="221">
        <v>443</v>
      </c>
      <c r="N1135" s="221">
        <v>454</v>
      </c>
      <c r="O1135" s="221">
        <v>449.9</v>
      </c>
      <c r="P1135" s="221">
        <v>445</v>
      </c>
      <c r="Q1135" s="221">
        <v>427</v>
      </c>
      <c r="R1135" s="221">
        <v>464</v>
      </c>
      <c r="S1135" s="221">
        <v>439</v>
      </c>
      <c r="T1135" s="221">
        <v>428.24514150000005</v>
      </c>
      <c r="U1135" s="222">
        <v>377.762</v>
      </c>
      <c r="V1135" s="221">
        <v>442</v>
      </c>
      <c r="W1135" s="221">
        <v>420</v>
      </c>
      <c r="X1135" s="221">
        <v>450.9</v>
      </c>
      <c r="Y1135" s="218"/>
      <c r="Z1135" s="219"/>
      <c r="AA1135" s="219"/>
      <c r="AB1135" s="219"/>
      <c r="AC1135" s="219"/>
      <c r="AD1135" s="219"/>
      <c r="AE1135" s="219"/>
      <c r="AF1135" s="219"/>
      <c r="AG1135" s="219"/>
      <c r="AH1135" s="219"/>
      <c r="AI1135" s="219"/>
      <c r="AJ1135" s="219"/>
      <c r="AK1135" s="219"/>
      <c r="AL1135" s="219"/>
      <c r="AM1135" s="219"/>
      <c r="AN1135" s="219"/>
      <c r="AO1135" s="219"/>
      <c r="AP1135" s="219"/>
      <c r="AQ1135" s="219"/>
      <c r="AR1135" s="219"/>
      <c r="AS1135" s="219"/>
      <c r="AT1135" s="219"/>
      <c r="AU1135" s="219"/>
      <c r="AV1135" s="219"/>
      <c r="AW1135" s="219"/>
      <c r="AX1135" s="219"/>
      <c r="AY1135" s="219"/>
      <c r="AZ1135" s="219"/>
      <c r="BA1135" s="219"/>
      <c r="BB1135" s="219"/>
      <c r="BC1135" s="219"/>
      <c r="BD1135" s="219"/>
      <c r="BE1135" s="219"/>
      <c r="BF1135" s="219"/>
      <c r="BG1135" s="219"/>
      <c r="BH1135" s="219"/>
      <c r="BI1135" s="219"/>
      <c r="BJ1135" s="219"/>
      <c r="BK1135" s="219"/>
      <c r="BL1135" s="219"/>
      <c r="BM1135" s="220">
        <v>33</v>
      </c>
    </row>
    <row r="1136" spans="1:65">
      <c r="A1136" s="30"/>
      <c r="B1136" s="19">
        <v>1</v>
      </c>
      <c r="C1136" s="9">
        <v>3</v>
      </c>
      <c r="D1136" s="221">
        <v>459</v>
      </c>
      <c r="E1136" s="221">
        <v>430.2</v>
      </c>
      <c r="F1136" s="221">
        <v>435</v>
      </c>
      <c r="G1136" s="221">
        <v>433</v>
      </c>
      <c r="H1136" s="221">
        <v>437</v>
      </c>
      <c r="I1136" s="221">
        <v>440</v>
      </c>
      <c r="J1136" s="221">
        <v>465.15099999999995</v>
      </c>
      <c r="K1136" s="221">
        <v>454</v>
      </c>
      <c r="L1136" s="221">
        <v>420</v>
      </c>
      <c r="M1136" s="221">
        <v>446</v>
      </c>
      <c r="N1136" s="221">
        <v>461</v>
      </c>
      <c r="O1136" s="221">
        <v>452.1</v>
      </c>
      <c r="P1136" s="221">
        <v>446</v>
      </c>
      <c r="Q1136" s="221">
        <v>423</v>
      </c>
      <c r="R1136" s="221">
        <v>470</v>
      </c>
      <c r="S1136" s="221">
        <v>436</v>
      </c>
      <c r="T1136" s="221">
        <v>426.95195000000001</v>
      </c>
      <c r="U1136" s="222">
        <v>376.94900000000001</v>
      </c>
      <c r="V1136" s="221">
        <v>442</v>
      </c>
      <c r="W1136" s="221">
        <v>415</v>
      </c>
      <c r="X1136" s="221">
        <v>444.1</v>
      </c>
      <c r="Y1136" s="218"/>
      <c r="Z1136" s="219"/>
      <c r="AA1136" s="219"/>
      <c r="AB1136" s="219"/>
      <c r="AC1136" s="219"/>
      <c r="AD1136" s="219"/>
      <c r="AE1136" s="219"/>
      <c r="AF1136" s="219"/>
      <c r="AG1136" s="219"/>
      <c r="AH1136" s="219"/>
      <c r="AI1136" s="219"/>
      <c r="AJ1136" s="219"/>
      <c r="AK1136" s="219"/>
      <c r="AL1136" s="219"/>
      <c r="AM1136" s="219"/>
      <c r="AN1136" s="219"/>
      <c r="AO1136" s="219"/>
      <c r="AP1136" s="219"/>
      <c r="AQ1136" s="219"/>
      <c r="AR1136" s="219"/>
      <c r="AS1136" s="219"/>
      <c r="AT1136" s="219"/>
      <c r="AU1136" s="219"/>
      <c r="AV1136" s="219"/>
      <c r="AW1136" s="219"/>
      <c r="AX1136" s="219"/>
      <c r="AY1136" s="219"/>
      <c r="AZ1136" s="219"/>
      <c r="BA1136" s="219"/>
      <c r="BB1136" s="219"/>
      <c r="BC1136" s="219"/>
      <c r="BD1136" s="219"/>
      <c r="BE1136" s="219"/>
      <c r="BF1136" s="219"/>
      <c r="BG1136" s="219"/>
      <c r="BH1136" s="219"/>
      <c r="BI1136" s="219"/>
      <c r="BJ1136" s="219"/>
      <c r="BK1136" s="219"/>
      <c r="BL1136" s="219"/>
      <c r="BM1136" s="220">
        <v>16</v>
      </c>
    </row>
    <row r="1137" spans="1:65">
      <c r="A1137" s="30"/>
      <c r="B1137" s="19">
        <v>1</v>
      </c>
      <c r="C1137" s="9">
        <v>4</v>
      </c>
      <c r="D1137" s="221">
        <v>484</v>
      </c>
      <c r="E1137" s="221">
        <v>436</v>
      </c>
      <c r="F1137" s="221">
        <v>456</v>
      </c>
      <c r="G1137" s="221">
        <v>433</v>
      </c>
      <c r="H1137" s="221">
        <v>448</v>
      </c>
      <c r="I1137" s="221">
        <v>448</v>
      </c>
      <c r="J1137" s="221">
        <v>478.33100000000002</v>
      </c>
      <c r="K1137" s="221">
        <v>456</v>
      </c>
      <c r="L1137" s="221">
        <v>418</v>
      </c>
      <c r="M1137" s="221">
        <v>443</v>
      </c>
      <c r="N1137" s="221">
        <v>474</v>
      </c>
      <c r="O1137" s="221">
        <v>443.1</v>
      </c>
      <c r="P1137" s="221">
        <v>441</v>
      </c>
      <c r="Q1137" s="221">
        <v>427</v>
      </c>
      <c r="R1137" s="221">
        <v>478</v>
      </c>
      <c r="S1137" s="221">
        <v>444</v>
      </c>
      <c r="T1137" s="221">
        <v>427.55</v>
      </c>
      <c r="U1137" s="222">
        <v>379.69200000000001</v>
      </c>
      <c r="V1137" s="221">
        <v>442</v>
      </c>
      <c r="W1137" s="221">
        <v>413</v>
      </c>
      <c r="X1137" s="221">
        <v>461.4</v>
      </c>
      <c r="Y1137" s="218"/>
      <c r="Z1137" s="219"/>
      <c r="AA1137" s="219"/>
      <c r="AB1137" s="219"/>
      <c r="AC1137" s="219"/>
      <c r="AD1137" s="219"/>
      <c r="AE1137" s="219"/>
      <c r="AF1137" s="219"/>
      <c r="AG1137" s="219"/>
      <c r="AH1137" s="219"/>
      <c r="AI1137" s="219"/>
      <c r="AJ1137" s="219"/>
      <c r="AK1137" s="219"/>
      <c r="AL1137" s="219"/>
      <c r="AM1137" s="219"/>
      <c r="AN1137" s="219"/>
      <c r="AO1137" s="219"/>
      <c r="AP1137" s="219"/>
      <c r="AQ1137" s="219"/>
      <c r="AR1137" s="219"/>
      <c r="AS1137" s="219"/>
      <c r="AT1137" s="219"/>
      <c r="AU1137" s="219"/>
      <c r="AV1137" s="219"/>
      <c r="AW1137" s="219"/>
      <c r="AX1137" s="219"/>
      <c r="AY1137" s="219"/>
      <c r="AZ1137" s="219"/>
      <c r="BA1137" s="219"/>
      <c r="BB1137" s="219"/>
      <c r="BC1137" s="219"/>
      <c r="BD1137" s="219"/>
      <c r="BE1137" s="219"/>
      <c r="BF1137" s="219"/>
      <c r="BG1137" s="219"/>
      <c r="BH1137" s="219"/>
      <c r="BI1137" s="219"/>
      <c r="BJ1137" s="219"/>
      <c r="BK1137" s="219"/>
      <c r="BL1137" s="219"/>
      <c r="BM1137" s="220">
        <v>444.74340659583339</v>
      </c>
    </row>
    <row r="1138" spans="1:65">
      <c r="A1138" s="30"/>
      <c r="B1138" s="19">
        <v>1</v>
      </c>
      <c r="C1138" s="9">
        <v>5</v>
      </c>
      <c r="D1138" s="221">
        <v>485</v>
      </c>
      <c r="E1138" s="221">
        <v>431</v>
      </c>
      <c r="F1138" s="221">
        <v>451</v>
      </c>
      <c r="G1138" s="221">
        <v>432</v>
      </c>
      <c r="H1138" s="221">
        <v>451</v>
      </c>
      <c r="I1138" s="221">
        <v>459</v>
      </c>
      <c r="J1138" s="221">
        <v>467.86500000000001</v>
      </c>
      <c r="K1138" s="221">
        <v>463</v>
      </c>
      <c r="L1138" s="221">
        <v>421</v>
      </c>
      <c r="M1138" s="221">
        <v>445</v>
      </c>
      <c r="N1138" s="221">
        <v>482</v>
      </c>
      <c r="O1138" s="221">
        <v>451.4</v>
      </c>
      <c r="P1138" s="221">
        <v>448</v>
      </c>
      <c r="Q1138" s="221">
        <v>423</v>
      </c>
      <c r="R1138" s="221">
        <v>492.00000000000006</v>
      </c>
      <c r="S1138" s="221">
        <v>433</v>
      </c>
      <c r="T1138" s="221">
        <v>427.46519999999998</v>
      </c>
      <c r="U1138" s="222">
        <v>378.54399999999998</v>
      </c>
      <c r="V1138" s="221">
        <v>442</v>
      </c>
      <c r="W1138" s="221">
        <v>417</v>
      </c>
      <c r="X1138" s="221">
        <v>445.7</v>
      </c>
      <c r="Y1138" s="218"/>
      <c r="Z1138" s="219"/>
      <c r="AA1138" s="219"/>
      <c r="AB1138" s="219"/>
      <c r="AC1138" s="219"/>
      <c r="AD1138" s="219"/>
      <c r="AE1138" s="219"/>
      <c r="AF1138" s="219"/>
      <c r="AG1138" s="219"/>
      <c r="AH1138" s="219"/>
      <c r="AI1138" s="219"/>
      <c r="AJ1138" s="219"/>
      <c r="AK1138" s="219"/>
      <c r="AL1138" s="219"/>
      <c r="AM1138" s="219"/>
      <c r="AN1138" s="219"/>
      <c r="AO1138" s="219"/>
      <c r="AP1138" s="219"/>
      <c r="AQ1138" s="219"/>
      <c r="AR1138" s="219"/>
      <c r="AS1138" s="219"/>
      <c r="AT1138" s="219"/>
      <c r="AU1138" s="219"/>
      <c r="AV1138" s="219"/>
      <c r="AW1138" s="219"/>
      <c r="AX1138" s="219"/>
      <c r="AY1138" s="219"/>
      <c r="AZ1138" s="219"/>
      <c r="BA1138" s="219"/>
      <c r="BB1138" s="219"/>
      <c r="BC1138" s="219"/>
      <c r="BD1138" s="219"/>
      <c r="BE1138" s="219"/>
      <c r="BF1138" s="219"/>
      <c r="BG1138" s="219"/>
      <c r="BH1138" s="219"/>
      <c r="BI1138" s="219"/>
      <c r="BJ1138" s="219"/>
      <c r="BK1138" s="219"/>
      <c r="BL1138" s="219"/>
      <c r="BM1138" s="220">
        <v>120</v>
      </c>
    </row>
    <row r="1139" spans="1:65">
      <c r="A1139" s="30"/>
      <c r="B1139" s="19">
        <v>1</v>
      </c>
      <c r="C1139" s="9">
        <v>6</v>
      </c>
      <c r="D1139" s="221">
        <v>455</v>
      </c>
      <c r="E1139" s="221">
        <v>440.5</v>
      </c>
      <c r="F1139" s="221">
        <v>446</v>
      </c>
      <c r="G1139" s="221">
        <v>428</v>
      </c>
      <c r="H1139" s="221">
        <v>446</v>
      </c>
      <c r="I1139" s="221">
        <v>457</v>
      </c>
      <c r="J1139" s="221">
        <v>458.61749999999995</v>
      </c>
      <c r="K1139" s="221">
        <v>453</v>
      </c>
      <c r="L1139" s="221">
        <v>421</v>
      </c>
      <c r="M1139" s="221">
        <v>445</v>
      </c>
      <c r="N1139" s="221">
        <v>460</v>
      </c>
      <c r="O1139" s="221">
        <v>451.2</v>
      </c>
      <c r="P1139" s="221">
        <v>443</v>
      </c>
      <c r="Q1139" s="221">
        <v>429</v>
      </c>
      <c r="R1139" s="221">
        <v>477</v>
      </c>
      <c r="S1139" s="221">
        <v>431</v>
      </c>
      <c r="T1139" s="221">
        <v>427.12</v>
      </c>
      <c r="U1139" s="222">
        <v>379.35300000000001</v>
      </c>
      <c r="V1139" s="221">
        <v>442</v>
      </c>
      <c r="W1139" s="221">
        <v>418</v>
      </c>
      <c r="X1139" s="221">
        <v>462.6</v>
      </c>
      <c r="Y1139" s="218"/>
      <c r="Z1139" s="219"/>
      <c r="AA1139" s="219"/>
      <c r="AB1139" s="219"/>
      <c r="AC1139" s="219"/>
      <c r="AD1139" s="219"/>
      <c r="AE1139" s="219"/>
      <c r="AF1139" s="219"/>
      <c r="AG1139" s="219"/>
      <c r="AH1139" s="219"/>
      <c r="AI1139" s="219"/>
      <c r="AJ1139" s="219"/>
      <c r="AK1139" s="219"/>
      <c r="AL1139" s="219"/>
      <c r="AM1139" s="219"/>
      <c r="AN1139" s="219"/>
      <c r="AO1139" s="219"/>
      <c r="AP1139" s="219"/>
      <c r="AQ1139" s="219"/>
      <c r="AR1139" s="219"/>
      <c r="AS1139" s="219"/>
      <c r="AT1139" s="219"/>
      <c r="AU1139" s="219"/>
      <c r="AV1139" s="219"/>
      <c r="AW1139" s="219"/>
      <c r="AX1139" s="219"/>
      <c r="AY1139" s="219"/>
      <c r="AZ1139" s="219"/>
      <c r="BA1139" s="219"/>
      <c r="BB1139" s="219"/>
      <c r="BC1139" s="219"/>
      <c r="BD1139" s="219"/>
      <c r="BE1139" s="219"/>
      <c r="BF1139" s="219"/>
      <c r="BG1139" s="219"/>
      <c r="BH1139" s="219"/>
      <c r="BI1139" s="219"/>
      <c r="BJ1139" s="219"/>
      <c r="BK1139" s="219"/>
      <c r="BL1139" s="219"/>
      <c r="BM1139" s="224"/>
    </row>
    <row r="1140" spans="1:65">
      <c r="A1140" s="30"/>
      <c r="B1140" s="20" t="s">
        <v>255</v>
      </c>
      <c r="C1140" s="12"/>
      <c r="D1140" s="225">
        <v>471.16666666666669</v>
      </c>
      <c r="E1140" s="225">
        <v>432.76666666666671</v>
      </c>
      <c r="F1140" s="225">
        <v>447.33333333333331</v>
      </c>
      <c r="G1140" s="225">
        <v>430.33333333333331</v>
      </c>
      <c r="H1140" s="225">
        <v>444</v>
      </c>
      <c r="I1140" s="225">
        <v>449</v>
      </c>
      <c r="J1140" s="225">
        <v>464.49274999999994</v>
      </c>
      <c r="K1140" s="225">
        <v>454.5</v>
      </c>
      <c r="L1140" s="225">
        <v>420.83333333333331</v>
      </c>
      <c r="M1140" s="225">
        <v>444</v>
      </c>
      <c r="N1140" s="225">
        <v>466.16666666666669</v>
      </c>
      <c r="O1140" s="225">
        <v>449.66666666666669</v>
      </c>
      <c r="P1140" s="225">
        <v>445.66666666666669</v>
      </c>
      <c r="Q1140" s="225">
        <v>425.66666666666669</v>
      </c>
      <c r="R1140" s="225">
        <v>474.16666666666669</v>
      </c>
      <c r="S1140" s="225">
        <v>437.83333333333331</v>
      </c>
      <c r="T1140" s="225">
        <v>427.60871524999993</v>
      </c>
      <c r="U1140" s="225">
        <v>378.32150000000001</v>
      </c>
      <c r="V1140" s="225">
        <v>442</v>
      </c>
      <c r="W1140" s="225">
        <v>417</v>
      </c>
      <c r="X1140" s="225">
        <v>450.66666666666669</v>
      </c>
      <c r="Y1140" s="218"/>
      <c r="Z1140" s="219"/>
      <c r="AA1140" s="219"/>
      <c r="AB1140" s="219"/>
      <c r="AC1140" s="219"/>
      <c r="AD1140" s="219"/>
      <c r="AE1140" s="219"/>
      <c r="AF1140" s="219"/>
      <c r="AG1140" s="219"/>
      <c r="AH1140" s="219"/>
      <c r="AI1140" s="219"/>
      <c r="AJ1140" s="219"/>
      <c r="AK1140" s="219"/>
      <c r="AL1140" s="219"/>
      <c r="AM1140" s="219"/>
      <c r="AN1140" s="219"/>
      <c r="AO1140" s="219"/>
      <c r="AP1140" s="219"/>
      <c r="AQ1140" s="219"/>
      <c r="AR1140" s="219"/>
      <c r="AS1140" s="219"/>
      <c r="AT1140" s="219"/>
      <c r="AU1140" s="219"/>
      <c r="AV1140" s="219"/>
      <c r="AW1140" s="219"/>
      <c r="AX1140" s="219"/>
      <c r="AY1140" s="219"/>
      <c r="AZ1140" s="219"/>
      <c r="BA1140" s="219"/>
      <c r="BB1140" s="219"/>
      <c r="BC1140" s="219"/>
      <c r="BD1140" s="219"/>
      <c r="BE1140" s="219"/>
      <c r="BF1140" s="219"/>
      <c r="BG1140" s="219"/>
      <c r="BH1140" s="219"/>
      <c r="BI1140" s="219"/>
      <c r="BJ1140" s="219"/>
      <c r="BK1140" s="219"/>
      <c r="BL1140" s="219"/>
      <c r="BM1140" s="224"/>
    </row>
    <row r="1141" spans="1:65">
      <c r="A1141" s="30"/>
      <c r="B1141" s="3" t="s">
        <v>256</v>
      </c>
      <c r="C1141" s="29"/>
      <c r="D1141" s="221">
        <v>472</v>
      </c>
      <c r="E1141" s="221">
        <v>433.5</v>
      </c>
      <c r="F1141" s="221">
        <v>448</v>
      </c>
      <c r="G1141" s="221">
        <v>430</v>
      </c>
      <c r="H1141" s="221">
        <v>446</v>
      </c>
      <c r="I1141" s="221">
        <v>448</v>
      </c>
      <c r="J1141" s="221">
        <v>463.58349999999996</v>
      </c>
      <c r="K1141" s="221">
        <v>454</v>
      </c>
      <c r="L1141" s="221">
        <v>420.5</v>
      </c>
      <c r="M1141" s="221">
        <v>444</v>
      </c>
      <c r="N1141" s="221">
        <v>463.5</v>
      </c>
      <c r="O1141" s="221">
        <v>450.75</v>
      </c>
      <c r="P1141" s="221">
        <v>445.5</v>
      </c>
      <c r="Q1141" s="221">
        <v>426</v>
      </c>
      <c r="R1141" s="221">
        <v>473.5</v>
      </c>
      <c r="S1141" s="221">
        <v>437.5</v>
      </c>
      <c r="T1141" s="221">
        <v>427.50760000000002</v>
      </c>
      <c r="U1141" s="221">
        <v>378.15300000000002</v>
      </c>
      <c r="V1141" s="221">
        <v>442</v>
      </c>
      <c r="W1141" s="221">
        <v>417.5</v>
      </c>
      <c r="X1141" s="221">
        <v>448.29999999999995</v>
      </c>
      <c r="Y1141" s="218"/>
      <c r="Z1141" s="219"/>
      <c r="AA1141" s="219"/>
      <c r="AB1141" s="219"/>
      <c r="AC1141" s="219"/>
      <c r="AD1141" s="219"/>
      <c r="AE1141" s="219"/>
      <c r="AF1141" s="219"/>
      <c r="AG1141" s="219"/>
      <c r="AH1141" s="219"/>
      <c r="AI1141" s="219"/>
      <c r="AJ1141" s="219"/>
      <c r="AK1141" s="219"/>
      <c r="AL1141" s="219"/>
      <c r="AM1141" s="219"/>
      <c r="AN1141" s="219"/>
      <c r="AO1141" s="219"/>
      <c r="AP1141" s="219"/>
      <c r="AQ1141" s="219"/>
      <c r="AR1141" s="219"/>
      <c r="AS1141" s="219"/>
      <c r="AT1141" s="219"/>
      <c r="AU1141" s="219"/>
      <c r="AV1141" s="219"/>
      <c r="AW1141" s="219"/>
      <c r="AX1141" s="219"/>
      <c r="AY1141" s="219"/>
      <c r="AZ1141" s="219"/>
      <c r="BA1141" s="219"/>
      <c r="BB1141" s="219"/>
      <c r="BC1141" s="219"/>
      <c r="BD1141" s="219"/>
      <c r="BE1141" s="219"/>
      <c r="BF1141" s="219"/>
      <c r="BG1141" s="219"/>
      <c r="BH1141" s="219"/>
      <c r="BI1141" s="219"/>
      <c r="BJ1141" s="219"/>
      <c r="BK1141" s="219"/>
      <c r="BL1141" s="219"/>
      <c r="BM1141" s="224"/>
    </row>
    <row r="1142" spans="1:65">
      <c r="A1142" s="30"/>
      <c r="B1142" s="3" t="s">
        <v>257</v>
      </c>
      <c r="C1142" s="29"/>
      <c r="D1142" s="221">
        <v>13.151679233720181</v>
      </c>
      <c r="E1142" s="221">
        <v>6.8529312463110754</v>
      </c>
      <c r="F1142" s="221">
        <v>7.0047602861673051</v>
      </c>
      <c r="G1142" s="221">
        <v>2.5819888974716112</v>
      </c>
      <c r="H1142" s="221">
        <v>6.0991802727907629</v>
      </c>
      <c r="I1142" s="221">
        <v>7.6941536246685382</v>
      </c>
      <c r="J1142" s="221">
        <v>8.1795343372957507</v>
      </c>
      <c r="K1142" s="221">
        <v>5.1672042731055257</v>
      </c>
      <c r="L1142" s="221">
        <v>3.868677637987775</v>
      </c>
      <c r="M1142" s="221">
        <v>1.5491933384829668</v>
      </c>
      <c r="N1142" s="221">
        <v>10.245324136730211</v>
      </c>
      <c r="O1142" s="221">
        <v>3.3121996719199474</v>
      </c>
      <c r="P1142" s="221">
        <v>3.5590260840104371</v>
      </c>
      <c r="Q1142" s="221">
        <v>2.4221202832779936</v>
      </c>
      <c r="R1142" s="221">
        <v>10.628577828979147</v>
      </c>
      <c r="S1142" s="221">
        <v>5.4924190177613603</v>
      </c>
      <c r="T1142" s="221">
        <v>0.56660244687556871</v>
      </c>
      <c r="U1142" s="221">
        <v>1.0647179438705792</v>
      </c>
      <c r="V1142" s="221">
        <v>0</v>
      </c>
      <c r="W1142" s="221">
        <v>2.6076809620810595</v>
      </c>
      <c r="X1142" s="221">
        <v>9.5357572676042146</v>
      </c>
      <c r="Y1142" s="218"/>
      <c r="Z1142" s="219"/>
      <c r="AA1142" s="219"/>
      <c r="AB1142" s="219"/>
      <c r="AC1142" s="219"/>
      <c r="AD1142" s="219"/>
      <c r="AE1142" s="219"/>
      <c r="AF1142" s="219"/>
      <c r="AG1142" s="219"/>
      <c r="AH1142" s="219"/>
      <c r="AI1142" s="219"/>
      <c r="AJ1142" s="219"/>
      <c r="AK1142" s="219"/>
      <c r="AL1142" s="219"/>
      <c r="AM1142" s="219"/>
      <c r="AN1142" s="219"/>
      <c r="AO1142" s="219"/>
      <c r="AP1142" s="219"/>
      <c r="AQ1142" s="219"/>
      <c r="AR1142" s="219"/>
      <c r="AS1142" s="219"/>
      <c r="AT1142" s="219"/>
      <c r="AU1142" s="219"/>
      <c r="AV1142" s="219"/>
      <c r="AW1142" s="219"/>
      <c r="AX1142" s="219"/>
      <c r="AY1142" s="219"/>
      <c r="AZ1142" s="219"/>
      <c r="BA1142" s="219"/>
      <c r="BB1142" s="219"/>
      <c r="BC1142" s="219"/>
      <c r="BD1142" s="219"/>
      <c r="BE1142" s="219"/>
      <c r="BF1142" s="219"/>
      <c r="BG1142" s="219"/>
      <c r="BH1142" s="219"/>
      <c r="BI1142" s="219"/>
      <c r="BJ1142" s="219"/>
      <c r="BK1142" s="219"/>
      <c r="BL1142" s="219"/>
      <c r="BM1142" s="224"/>
    </row>
    <row r="1143" spans="1:65">
      <c r="A1143" s="30"/>
      <c r="B1143" s="3" t="s">
        <v>86</v>
      </c>
      <c r="C1143" s="29"/>
      <c r="D1143" s="13">
        <v>2.7913008631878698E-2</v>
      </c>
      <c r="E1143" s="13">
        <v>1.5835164244730204E-2</v>
      </c>
      <c r="F1143" s="13">
        <v>1.5658927614382947E-2</v>
      </c>
      <c r="G1143" s="13">
        <v>5.9999742001664086E-3</v>
      </c>
      <c r="H1143" s="13">
        <v>1.3736892506285502E-2</v>
      </c>
      <c r="I1143" s="13">
        <v>1.7136199609506766E-2</v>
      </c>
      <c r="J1143" s="13">
        <v>1.760960604292694E-2</v>
      </c>
      <c r="K1143" s="13">
        <v>1.1368986299462102E-2</v>
      </c>
      <c r="L1143" s="13">
        <v>9.1928973575947127E-3</v>
      </c>
      <c r="M1143" s="13">
        <v>3.4891741857724476E-3</v>
      </c>
      <c r="N1143" s="13">
        <v>2.1977813664777E-2</v>
      </c>
      <c r="O1143" s="13">
        <v>7.3658999375536263E-3</v>
      </c>
      <c r="P1143" s="13">
        <v>7.9858476081012056E-3</v>
      </c>
      <c r="Q1143" s="13">
        <v>5.6901807751244954E-3</v>
      </c>
      <c r="R1143" s="13">
        <v>2.2415278373945476E-2</v>
      </c>
      <c r="S1143" s="13">
        <v>1.2544542865081143E-2</v>
      </c>
      <c r="T1143" s="13">
        <v>1.3250488745167566E-3</v>
      </c>
      <c r="U1143" s="13">
        <v>2.8143204757609046E-3</v>
      </c>
      <c r="V1143" s="13">
        <v>0</v>
      </c>
      <c r="W1143" s="13">
        <v>6.2534315637435478E-3</v>
      </c>
      <c r="X1143" s="13">
        <v>2.115922470622237E-2</v>
      </c>
      <c r="Y1143" s="150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5"/>
    </row>
    <row r="1144" spans="1:65">
      <c r="A1144" s="30"/>
      <c r="B1144" s="3" t="s">
        <v>258</v>
      </c>
      <c r="C1144" s="29"/>
      <c r="D1144" s="13">
        <v>5.9412370546610083E-2</v>
      </c>
      <c r="E1144" s="13">
        <v>-2.6929550278978476E-2</v>
      </c>
      <c r="F1144" s="13">
        <v>5.8234179508669381E-3</v>
      </c>
      <c r="G1144" s="13">
        <v>-3.2400869914627983E-2</v>
      </c>
      <c r="H1144" s="13">
        <v>-1.6715404541319812E-3</v>
      </c>
      <c r="I1144" s="13">
        <v>9.5708971533665643E-3</v>
      </c>
      <c r="J1144" s="13">
        <v>4.4406152202080884E-2</v>
      </c>
      <c r="K1144" s="13">
        <v>2.1937578521614931E-2</v>
      </c>
      <c r="L1144" s="13">
        <v>-5.3761501368875142E-2</v>
      </c>
      <c r="M1144" s="13">
        <v>-1.6715404541319812E-3</v>
      </c>
      <c r="N1144" s="13">
        <v>4.8169932939111426E-2</v>
      </c>
      <c r="O1144" s="13">
        <v>1.1069888834366326E-2</v>
      </c>
      <c r="P1144" s="13">
        <v>2.075938748367534E-3</v>
      </c>
      <c r="Q1144" s="13">
        <v>-4.2893811681626426E-2</v>
      </c>
      <c r="R1144" s="13">
        <v>6.6157833111109232E-2</v>
      </c>
      <c r="S1144" s="13">
        <v>-1.553721350338011E-2</v>
      </c>
      <c r="T1144" s="13">
        <v>-3.8527139675855526E-2</v>
      </c>
      <c r="U1144" s="13">
        <v>-0.14934882813495021</v>
      </c>
      <c r="V1144" s="13">
        <v>-6.1685154971313771E-3</v>
      </c>
      <c r="W1144" s="13">
        <v>-6.2380703534623883E-2</v>
      </c>
      <c r="X1144" s="13">
        <v>1.3318376355866191E-2</v>
      </c>
      <c r="Y1144" s="150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A1145" s="30"/>
      <c r="B1145" s="46" t="s">
        <v>259</v>
      </c>
      <c r="C1145" s="47"/>
      <c r="D1145" s="45">
        <v>1.63</v>
      </c>
      <c r="E1145" s="45">
        <v>0.67</v>
      </c>
      <c r="F1145" s="45">
        <v>0.2</v>
      </c>
      <c r="G1145" s="45">
        <v>0.82</v>
      </c>
      <c r="H1145" s="45">
        <v>0</v>
      </c>
      <c r="I1145" s="45">
        <v>0.3</v>
      </c>
      <c r="J1145" s="45">
        <v>1.23</v>
      </c>
      <c r="K1145" s="45">
        <v>0.63</v>
      </c>
      <c r="L1145" s="45">
        <v>1.39</v>
      </c>
      <c r="M1145" s="45">
        <v>0</v>
      </c>
      <c r="N1145" s="45">
        <v>1.33</v>
      </c>
      <c r="O1145" s="45">
        <v>0.34</v>
      </c>
      <c r="P1145" s="45">
        <v>0.1</v>
      </c>
      <c r="Q1145" s="45">
        <v>1.1000000000000001</v>
      </c>
      <c r="R1145" s="45">
        <v>1.81</v>
      </c>
      <c r="S1145" s="45">
        <v>0.37</v>
      </c>
      <c r="T1145" s="45">
        <v>0.98</v>
      </c>
      <c r="U1145" s="45">
        <v>3.94</v>
      </c>
      <c r="V1145" s="45">
        <v>0.12</v>
      </c>
      <c r="W1145" s="45">
        <v>1.62</v>
      </c>
      <c r="X1145" s="45">
        <v>0.4</v>
      </c>
      <c r="Y1145" s="150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B1146" s="31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BM1146" s="55"/>
    </row>
    <row r="1147" spans="1:65" ht="15">
      <c r="B1147" s="8" t="s">
        <v>544</v>
      </c>
      <c r="BM1147" s="28" t="s">
        <v>66</v>
      </c>
    </row>
    <row r="1148" spans="1:65" ht="15">
      <c r="A1148" s="25" t="s">
        <v>45</v>
      </c>
      <c r="B1148" s="18" t="s">
        <v>108</v>
      </c>
      <c r="C1148" s="15" t="s">
        <v>109</v>
      </c>
      <c r="D1148" s="16" t="s">
        <v>225</v>
      </c>
      <c r="E1148" s="17" t="s">
        <v>225</v>
      </c>
      <c r="F1148" s="17" t="s">
        <v>225</v>
      </c>
      <c r="G1148" s="17" t="s">
        <v>225</v>
      </c>
      <c r="H1148" s="17" t="s">
        <v>225</v>
      </c>
      <c r="I1148" s="17" t="s">
        <v>225</v>
      </c>
      <c r="J1148" s="17" t="s">
        <v>225</v>
      </c>
      <c r="K1148" s="17" t="s">
        <v>225</v>
      </c>
      <c r="L1148" s="17" t="s">
        <v>225</v>
      </c>
      <c r="M1148" s="17" t="s">
        <v>225</v>
      </c>
      <c r="N1148" s="17" t="s">
        <v>225</v>
      </c>
      <c r="O1148" s="17" t="s">
        <v>225</v>
      </c>
      <c r="P1148" s="17" t="s">
        <v>225</v>
      </c>
      <c r="Q1148" s="17" t="s">
        <v>225</v>
      </c>
      <c r="R1148" s="17" t="s">
        <v>225</v>
      </c>
      <c r="S1148" s="17" t="s">
        <v>225</v>
      </c>
      <c r="T1148" s="17" t="s">
        <v>225</v>
      </c>
      <c r="U1148" s="150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8">
        <v>1</v>
      </c>
    </row>
    <row r="1149" spans="1:65">
      <c r="A1149" s="30"/>
      <c r="B1149" s="19" t="s">
        <v>226</v>
      </c>
      <c r="C1149" s="9" t="s">
        <v>226</v>
      </c>
      <c r="D1149" s="148" t="s">
        <v>228</v>
      </c>
      <c r="E1149" s="149" t="s">
        <v>230</v>
      </c>
      <c r="F1149" s="149" t="s">
        <v>231</v>
      </c>
      <c r="G1149" s="149" t="s">
        <v>232</v>
      </c>
      <c r="H1149" s="149" t="s">
        <v>235</v>
      </c>
      <c r="I1149" s="149" t="s">
        <v>236</v>
      </c>
      <c r="J1149" s="149" t="s">
        <v>237</v>
      </c>
      <c r="K1149" s="149" t="s">
        <v>238</v>
      </c>
      <c r="L1149" s="149" t="s">
        <v>239</v>
      </c>
      <c r="M1149" s="149" t="s">
        <v>240</v>
      </c>
      <c r="N1149" s="149" t="s">
        <v>241</v>
      </c>
      <c r="O1149" s="149" t="s">
        <v>242</v>
      </c>
      <c r="P1149" s="149" t="s">
        <v>243</v>
      </c>
      <c r="Q1149" s="149" t="s">
        <v>244</v>
      </c>
      <c r="R1149" s="149" t="s">
        <v>245</v>
      </c>
      <c r="S1149" s="149" t="s">
        <v>246</v>
      </c>
      <c r="T1149" s="149" t="s">
        <v>247</v>
      </c>
      <c r="U1149" s="150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8" t="s">
        <v>3</v>
      </c>
    </row>
    <row r="1150" spans="1:65">
      <c r="A1150" s="30"/>
      <c r="B1150" s="19"/>
      <c r="C1150" s="9"/>
      <c r="D1150" s="10" t="s">
        <v>278</v>
      </c>
      <c r="E1150" s="11" t="s">
        <v>262</v>
      </c>
      <c r="F1150" s="11" t="s">
        <v>262</v>
      </c>
      <c r="G1150" s="11" t="s">
        <v>279</v>
      </c>
      <c r="H1150" s="11" t="s">
        <v>279</v>
      </c>
      <c r="I1150" s="11" t="s">
        <v>262</v>
      </c>
      <c r="J1150" s="11" t="s">
        <v>262</v>
      </c>
      <c r="K1150" s="11" t="s">
        <v>262</v>
      </c>
      <c r="L1150" s="11" t="s">
        <v>262</v>
      </c>
      <c r="M1150" s="11" t="s">
        <v>262</v>
      </c>
      <c r="N1150" s="11" t="s">
        <v>279</v>
      </c>
      <c r="O1150" s="11" t="s">
        <v>279</v>
      </c>
      <c r="P1150" s="11" t="s">
        <v>262</v>
      </c>
      <c r="Q1150" s="11" t="s">
        <v>278</v>
      </c>
      <c r="R1150" s="11" t="s">
        <v>278</v>
      </c>
      <c r="S1150" s="11" t="s">
        <v>279</v>
      </c>
      <c r="T1150" s="11" t="s">
        <v>262</v>
      </c>
      <c r="U1150" s="150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2</v>
      </c>
    </row>
    <row r="1151" spans="1:65">
      <c r="A1151" s="30"/>
      <c r="B1151" s="19"/>
      <c r="C1151" s="9"/>
      <c r="D1151" s="26" t="s">
        <v>280</v>
      </c>
      <c r="E1151" s="26" t="s">
        <v>281</v>
      </c>
      <c r="F1151" s="26" t="s">
        <v>281</v>
      </c>
      <c r="G1151" s="26" t="s">
        <v>282</v>
      </c>
      <c r="H1151" s="26" t="s">
        <v>283</v>
      </c>
      <c r="I1151" s="26" t="s">
        <v>281</v>
      </c>
      <c r="J1151" s="26" t="s">
        <v>282</v>
      </c>
      <c r="K1151" s="26" t="s">
        <v>282</v>
      </c>
      <c r="L1151" s="26" t="s">
        <v>283</v>
      </c>
      <c r="M1151" s="26" t="s">
        <v>283</v>
      </c>
      <c r="N1151" s="26" t="s">
        <v>282</v>
      </c>
      <c r="O1151" s="26" t="s">
        <v>281</v>
      </c>
      <c r="P1151" s="26" t="s">
        <v>281</v>
      </c>
      <c r="Q1151" s="26" t="s">
        <v>281</v>
      </c>
      <c r="R1151" s="26" t="s">
        <v>280</v>
      </c>
      <c r="S1151" s="26" t="s">
        <v>280</v>
      </c>
      <c r="T1151" s="26" t="s">
        <v>281</v>
      </c>
      <c r="U1151" s="150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>
        <v>2</v>
      </c>
    </row>
    <row r="1152" spans="1:65">
      <c r="A1152" s="30"/>
      <c r="B1152" s="18">
        <v>1</v>
      </c>
      <c r="C1152" s="14">
        <v>1</v>
      </c>
      <c r="D1152" s="22">
        <v>10.1</v>
      </c>
      <c r="E1152" s="22">
        <v>8.6999999999999993</v>
      </c>
      <c r="F1152" s="22">
        <v>8.5</v>
      </c>
      <c r="G1152" s="22">
        <v>8.1999999999999993</v>
      </c>
      <c r="H1152" s="22">
        <v>11.1</v>
      </c>
      <c r="I1152" s="22">
        <v>9.5</v>
      </c>
      <c r="J1152" s="22">
        <v>9.4</v>
      </c>
      <c r="K1152" s="22">
        <v>11.1</v>
      </c>
      <c r="L1152" s="152">
        <v>9</v>
      </c>
      <c r="M1152" s="22">
        <v>7.8</v>
      </c>
      <c r="N1152" s="22">
        <v>10.6</v>
      </c>
      <c r="O1152" s="22">
        <v>10.7</v>
      </c>
      <c r="P1152" s="22">
        <v>9</v>
      </c>
      <c r="Q1152" s="22">
        <v>11.415333333333331</v>
      </c>
      <c r="R1152" s="22">
        <v>8.81</v>
      </c>
      <c r="S1152" s="22">
        <v>8</v>
      </c>
      <c r="T1152" s="22">
        <v>8.9</v>
      </c>
      <c r="U1152" s="150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8">
        <v>1</v>
      </c>
    </row>
    <row r="1153" spans="1:65">
      <c r="A1153" s="30"/>
      <c r="B1153" s="19">
        <v>1</v>
      </c>
      <c r="C1153" s="9">
        <v>2</v>
      </c>
      <c r="D1153" s="11">
        <v>9.9</v>
      </c>
      <c r="E1153" s="11">
        <v>9.1</v>
      </c>
      <c r="F1153" s="11">
        <v>8.6</v>
      </c>
      <c r="G1153" s="11">
        <v>8.1999999999999993</v>
      </c>
      <c r="H1153" s="11">
        <v>10.5</v>
      </c>
      <c r="I1153" s="11">
        <v>9.5</v>
      </c>
      <c r="J1153" s="11">
        <v>9.6999999999999993</v>
      </c>
      <c r="K1153" s="11">
        <v>11.3</v>
      </c>
      <c r="L1153" s="153">
        <v>9</v>
      </c>
      <c r="M1153" s="11">
        <v>7.7000000000000011</v>
      </c>
      <c r="N1153" s="11">
        <v>10.3</v>
      </c>
      <c r="O1153" s="11">
        <v>9.8000000000000007</v>
      </c>
      <c r="P1153" s="11">
        <v>9</v>
      </c>
      <c r="Q1153" s="11">
        <v>11.43</v>
      </c>
      <c r="R1153" s="11">
        <v>8.82</v>
      </c>
      <c r="S1153" s="11">
        <v>8.3000000000000007</v>
      </c>
      <c r="T1153" s="11">
        <v>8.8000000000000007</v>
      </c>
      <c r="U1153" s="150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34</v>
      </c>
    </row>
    <row r="1154" spans="1:65">
      <c r="A1154" s="30"/>
      <c r="B1154" s="19">
        <v>1</v>
      </c>
      <c r="C1154" s="9">
        <v>3</v>
      </c>
      <c r="D1154" s="11">
        <v>9.8000000000000007</v>
      </c>
      <c r="E1154" s="11">
        <v>8.9</v>
      </c>
      <c r="F1154" s="11">
        <v>8.6</v>
      </c>
      <c r="G1154" s="11">
        <v>8.1999999999999993</v>
      </c>
      <c r="H1154" s="11">
        <v>10.9</v>
      </c>
      <c r="I1154" s="11">
        <v>9.9</v>
      </c>
      <c r="J1154" s="11">
        <v>9.8000000000000007</v>
      </c>
      <c r="K1154" s="11">
        <v>11</v>
      </c>
      <c r="L1154" s="153">
        <v>9</v>
      </c>
      <c r="M1154" s="11">
        <v>7.7000000000000011</v>
      </c>
      <c r="N1154" s="11">
        <v>10.199999999999999</v>
      </c>
      <c r="O1154" s="11">
        <v>9.9</v>
      </c>
      <c r="P1154" s="11">
        <v>9.1</v>
      </c>
      <c r="Q1154" s="11">
        <v>11.22</v>
      </c>
      <c r="R1154" s="151">
        <v>8.5299999999999994</v>
      </c>
      <c r="S1154" s="11">
        <v>8.5</v>
      </c>
      <c r="T1154" s="11">
        <v>8.8000000000000007</v>
      </c>
      <c r="U1154" s="150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>
        <v>16</v>
      </c>
    </row>
    <row r="1155" spans="1:65">
      <c r="A1155" s="30"/>
      <c r="B1155" s="19">
        <v>1</v>
      </c>
      <c r="C1155" s="9">
        <v>4</v>
      </c>
      <c r="D1155" s="11">
        <v>9.6999999999999993</v>
      </c>
      <c r="E1155" s="11">
        <v>8.6</v>
      </c>
      <c r="F1155" s="11">
        <v>8.4</v>
      </c>
      <c r="G1155" s="11">
        <v>8.3000000000000007</v>
      </c>
      <c r="H1155" s="11">
        <v>10.8</v>
      </c>
      <c r="I1155" s="11">
        <v>10</v>
      </c>
      <c r="J1155" s="11">
        <v>9.5</v>
      </c>
      <c r="K1155" s="11">
        <v>11.3</v>
      </c>
      <c r="L1155" s="153">
        <v>9</v>
      </c>
      <c r="M1155" s="11">
        <v>7.4</v>
      </c>
      <c r="N1155" s="11">
        <v>10.9</v>
      </c>
      <c r="O1155" s="11">
        <v>9.6999999999999993</v>
      </c>
      <c r="P1155" s="11">
        <v>9.1999999999999993</v>
      </c>
      <c r="Q1155" s="11">
        <v>11.375866666666667</v>
      </c>
      <c r="R1155" s="11">
        <v>8.84</v>
      </c>
      <c r="S1155" s="11">
        <v>8.6</v>
      </c>
      <c r="T1155" s="11">
        <v>8.6999999999999993</v>
      </c>
      <c r="U1155" s="150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8">
        <v>9.4295999999999989</v>
      </c>
    </row>
    <row r="1156" spans="1:65">
      <c r="A1156" s="30"/>
      <c r="B1156" s="19">
        <v>1</v>
      </c>
      <c r="C1156" s="9">
        <v>5</v>
      </c>
      <c r="D1156" s="11">
        <v>9.6999999999999993</v>
      </c>
      <c r="E1156" s="11">
        <v>8.9</v>
      </c>
      <c r="F1156" s="11">
        <v>8.5</v>
      </c>
      <c r="G1156" s="11">
        <v>8.3000000000000007</v>
      </c>
      <c r="H1156" s="11">
        <v>11.1</v>
      </c>
      <c r="I1156" s="11">
        <v>9.4</v>
      </c>
      <c r="J1156" s="11">
        <v>9.6</v>
      </c>
      <c r="K1156" s="11">
        <v>11.3</v>
      </c>
      <c r="L1156" s="153">
        <v>9</v>
      </c>
      <c r="M1156" s="11">
        <v>7.9</v>
      </c>
      <c r="N1156" s="11">
        <v>10</v>
      </c>
      <c r="O1156" s="11">
        <v>9.1999999999999993</v>
      </c>
      <c r="P1156" s="11">
        <v>8.8000000000000007</v>
      </c>
      <c r="Q1156" s="11">
        <v>11.24</v>
      </c>
      <c r="R1156" s="11">
        <v>8.89</v>
      </c>
      <c r="S1156" s="11">
        <v>8.1999999999999993</v>
      </c>
      <c r="T1156" s="11">
        <v>8.9</v>
      </c>
      <c r="U1156" s="150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>
        <v>121</v>
      </c>
    </row>
    <row r="1157" spans="1:65">
      <c r="A1157" s="30"/>
      <c r="B1157" s="19">
        <v>1</v>
      </c>
      <c r="C1157" s="9">
        <v>6</v>
      </c>
      <c r="D1157" s="11">
        <v>9.1999999999999993</v>
      </c>
      <c r="E1157" s="11">
        <v>9.1999999999999993</v>
      </c>
      <c r="F1157" s="11">
        <v>8.5</v>
      </c>
      <c r="G1157" s="11">
        <v>8.1</v>
      </c>
      <c r="H1157" s="11">
        <v>10.3</v>
      </c>
      <c r="I1157" s="11">
        <v>9.3000000000000007</v>
      </c>
      <c r="J1157" s="11">
        <v>9.4</v>
      </c>
      <c r="K1157" s="11">
        <v>10.7</v>
      </c>
      <c r="L1157" s="153">
        <v>9</v>
      </c>
      <c r="M1157" s="11">
        <v>7.8</v>
      </c>
      <c r="N1157" s="11">
        <v>10.3</v>
      </c>
      <c r="O1157" s="11">
        <v>10.1</v>
      </c>
      <c r="P1157" s="11">
        <v>9</v>
      </c>
      <c r="Q1157" s="11">
        <v>11.276400000000001</v>
      </c>
      <c r="R1157" s="11">
        <v>8.9600000000000009</v>
      </c>
      <c r="S1157" s="11">
        <v>8.5</v>
      </c>
      <c r="T1157" s="11">
        <v>9.1999999999999993</v>
      </c>
      <c r="U1157" s="150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55"/>
    </row>
    <row r="1158" spans="1:65">
      <c r="A1158" s="30"/>
      <c r="B1158" s="20" t="s">
        <v>255</v>
      </c>
      <c r="C1158" s="12"/>
      <c r="D1158" s="23">
        <v>9.7333333333333343</v>
      </c>
      <c r="E1158" s="23">
        <v>8.8999999999999986</v>
      </c>
      <c r="F1158" s="23">
        <v>8.5166666666666675</v>
      </c>
      <c r="G1158" s="23">
        <v>8.2166666666666668</v>
      </c>
      <c r="H1158" s="23">
        <v>10.783333333333333</v>
      </c>
      <c r="I1158" s="23">
        <v>9.6</v>
      </c>
      <c r="J1158" s="23">
        <v>9.5666666666666682</v>
      </c>
      <c r="K1158" s="23">
        <v>11.116666666666667</v>
      </c>
      <c r="L1158" s="23">
        <v>9</v>
      </c>
      <c r="M1158" s="23">
        <v>7.7166666666666659</v>
      </c>
      <c r="N1158" s="23">
        <v>10.383333333333333</v>
      </c>
      <c r="O1158" s="23">
        <v>9.9</v>
      </c>
      <c r="P1158" s="23">
        <v>9.0166666666666657</v>
      </c>
      <c r="Q1158" s="23">
        <v>11.326266666666667</v>
      </c>
      <c r="R1158" s="23">
        <v>8.8083333333333336</v>
      </c>
      <c r="S1158" s="23">
        <v>8.35</v>
      </c>
      <c r="T1158" s="23">
        <v>8.8833333333333329</v>
      </c>
      <c r="U1158" s="150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55"/>
    </row>
    <row r="1159" spans="1:65">
      <c r="A1159" s="30"/>
      <c r="B1159" s="3" t="s">
        <v>256</v>
      </c>
      <c r="C1159" s="29"/>
      <c r="D1159" s="11">
        <v>9.75</v>
      </c>
      <c r="E1159" s="11">
        <v>8.9</v>
      </c>
      <c r="F1159" s="11">
        <v>8.5</v>
      </c>
      <c r="G1159" s="11">
        <v>8.1999999999999993</v>
      </c>
      <c r="H1159" s="11">
        <v>10.850000000000001</v>
      </c>
      <c r="I1159" s="11">
        <v>9.5</v>
      </c>
      <c r="J1159" s="11">
        <v>9.5500000000000007</v>
      </c>
      <c r="K1159" s="11">
        <v>11.2</v>
      </c>
      <c r="L1159" s="11">
        <v>9</v>
      </c>
      <c r="M1159" s="11">
        <v>7.75</v>
      </c>
      <c r="N1159" s="11">
        <v>10.3</v>
      </c>
      <c r="O1159" s="11">
        <v>9.8500000000000014</v>
      </c>
      <c r="P1159" s="11">
        <v>9</v>
      </c>
      <c r="Q1159" s="11">
        <v>11.326133333333335</v>
      </c>
      <c r="R1159" s="11">
        <v>8.83</v>
      </c>
      <c r="S1159" s="11">
        <v>8.4</v>
      </c>
      <c r="T1159" s="11">
        <v>8.8500000000000014</v>
      </c>
      <c r="U1159" s="150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A1160" s="30"/>
      <c r="B1160" s="3" t="s">
        <v>257</v>
      </c>
      <c r="C1160" s="29"/>
      <c r="D1160" s="24">
        <v>0.30110906108363267</v>
      </c>
      <c r="E1160" s="24">
        <v>0.22803508501982755</v>
      </c>
      <c r="F1160" s="24">
        <v>7.527726527090782E-2</v>
      </c>
      <c r="G1160" s="24">
        <v>7.5277265270908625E-2</v>
      </c>
      <c r="H1160" s="24">
        <v>0.32506409624359694</v>
      </c>
      <c r="I1160" s="24">
        <v>0.2828427124746189</v>
      </c>
      <c r="J1160" s="24">
        <v>0.16329931618554513</v>
      </c>
      <c r="K1160" s="24">
        <v>0.24013884872437224</v>
      </c>
      <c r="L1160" s="24">
        <v>0</v>
      </c>
      <c r="M1160" s="24">
        <v>0.17224014243685071</v>
      </c>
      <c r="N1160" s="24">
        <v>0.31885210782848328</v>
      </c>
      <c r="O1160" s="24">
        <v>0.49396356140913877</v>
      </c>
      <c r="P1160" s="24">
        <v>0.13291601358251209</v>
      </c>
      <c r="Q1160" s="24">
        <v>9.2059613536253304E-2</v>
      </c>
      <c r="R1160" s="24">
        <v>0.14716204220744836</v>
      </c>
      <c r="S1160" s="24">
        <v>0.22583179581272428</v>
      </c>
      <c r="T1160" s="24">
        <v>0.1722401424368506</v>
      </c>
      <c r="U1160" s="150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55"/>
    </row>
    <row r="1161" spans="1:65">
      <c r="A1161" s="30"/>
      <c r="B1161" s="3" t="s">
        <v>86</v>
      </c>
      <c r="C1161" s="29"/>
      <c r="D1161" s="13">
        <v>3.0935862440099243E-2</v>
      </c>
      <c r="E1161" s="13">
        <v>2.5621919665149168E-2</v>
      </c>
      <c r="F1161" s="13">
        <v>8.8388178400283148E-3</v>
      </c>
      <c r="G1161" s="13">
        <v>9.1615332986907053E-3</v>
      </c>
      <c r="H1161" s="13">
        <v>3.0145047565093997E-2</v>
      </c>
      <c r="I1161" s="13">
        <v>2.9462782549439469E-2</v>
      </c>
      <c r="J1161" s="13">
        <v>1.7069614932286946E-2</v>
      </c>
      <c r="K1161" s="13">
        <v>2.1601695537424789E-2</v>
      </c>
      <c r="L1161" s="13">
        <v>0</v>
      </c>
      <c r="M1161" s="13">
        <v>2.2320536816870504E-2</v>
      </c>
      <c r="N1161" s="13">
        <v>3.0708068169677364E-2</v>
      </c>
      <c r="O1161" s="13">
        <v>4.9895309233246338E-2</v>
      </c>
      <c r="P1161" s="13">
        <v>1.4741147532256426E-2</v>
      </c>
      <c r="Q1161" s="13">
        <v>8.1279751082663273E-3</v>
      </c>
      <c r="R1161" s="13">
        <v>1.6707138188168213E-2</v>
      </c>
      <c r="S1161" s="13">
        <v>2.7045724049428059E-2</v>
      </c>
      <c r="T1161" s="13">
        <v>1.9389134233041345E-2</v>
      </c>
      <c r="U1161" s="150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A1162" s="30"/>
      <c r="B1162" s="3" t="s">
        <v>258</v>
      </c>
      <c r="C1162" s="29"/>
      <c r="D1162" s="13">
        <v>3.2210627527502256E-2</v>
      </c>
      <c r="E1162" s="13">
        <v>-5.6163570034784116E-2</v>
      </c>
      <c r="F1162" s="13">
        <v>-9.6815700913435498E-2</v>
      </c>
      <c r="G1162" s="13">
        <v>-0.12863041203585857</v>
      </c>
      <c r="H1162" s="13">
        <v>0.1435621164559826</v>
      </c>
      <c r="I1162" s="13">
        <v>1.8070755917536374E-2</v>
      </c>
      <c r="J1162" s="13">
        <v>1.4535788015045181E-2</v>
      </c>
      <c r="K1162" s="13">
        <v>0.1789117954808972</v>
      </c>
      <c r="L1162" s="13">
        <v>-4.5558666327309649E-2</v>
      </c>
      <c r="M1162" s="13">
        <v>-0.18165493057323034</v>
      </c>
      <c r="N1162" s="13">
        <v>0.1011425016260854</v>
      </c>
      <c r="O1162" s="13">
        <v>4.988546703995933E-2</v>
      </c>
      <c r="P1162" s="13">
        <v>-4.3791182376064053E-2</v>
      </c>
      <c r="Q1162" s="13">
        <v>0.20113967365176344</v>
      </c>
      <c r="R1162" s="13">
        <v>-6.5884731766635451E-2</v>
      </c>
      <c r="S1162" s="13">
        <v>-0.11449054042589291</v>
      </c>
      <c r="T1162" s="13">
        <v>-5.7931053986029712E-2</v>
      </c>
      <c r="U1162" s="150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30"/>
      <c r="B1163" s="46" t="s">
        <v>259</v>
      </c>
      <c r="C1163" s="47"/>
      <c r="D1163" s="45">
        <v>0.43</v>
      </c>
      <c r="E1163" s="45">
        <v>0.38</v>
      </c>
      <c r="F1163" s="45">
        <v>0.76</v>
      </c>
      <c r="G1163" s="45">
        <v>1.05</v>
      </c>
      <c r="H1163" s="45">
        <v>1.45</v>
      </c>
      <c r="I1163" s="45">
        <v>0.3</v>
      </c>
      <c r="J1163" s="45">
        <v>0.27</v>
      </c>
      <c r="K1163" s="45">
        <v>1.78</v>
      </c>
      <c r="L1163" s="45" t="s">
        <v>260</v>
      </c>
      <c r="M1163" s="45">
        <v>1.54</v>
      </c>
      <c r="N1163" s="45">
        <v>1.06</v>
      </c>
      <c r="O1163" s="45">
        <v>0.59</v>
      </c>
      <c r="P1163" s="45">
        <v>0.27</v>
      </c>
      <c r="Q1163" s="45">
        <v>1.98</v>
      </c>
      <c r="R1163" s="45">
        <v>0.47</v>
      </c>
      <c r="S1163" s="45">
        <v>0.92</v>
      </c>
      <c r="T1163" s="45">
        <v>0.4</v>
      </c>
      <c r="U1163" s="150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B1164" s="31" t="s">
        <v>299</v>
      </c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BM1164" s="55"/>
    </row>
    <row r="1165" spans="1:65">
      <c r="BM1165" s="55"/>
    </row>
    <row r="1166" spans="1:65"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6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</sheetData>
  <dataConsolidate/>
  <conditionalFormatting sqref="B6:X11 B24:X29 B42:X47 B60:P65 B78:W83 B96:V101 B114:X119 B133:X138 B151:X156 B169:S174 B187:X192 B205:W210 B223:R228 B241:X246 B259:E264 B277:E282 B295:E300 B313:X318 B331:W336 B350:E355 B368:M373 B387:R392 B406:S411 B425:E430 B443:S448 B462:X467 B480:X485 B498:V503 B517:G522 B535:X540 B553:X558 B571:X576 B589:X594 B607:R612 B626:E631 B644:X649 B662:X667 B680:W685 B698:F703 B716:E721 B734:F739 B752:S757 B770:P775 B789:X794 B807:W812 B826:W831 B845:U850 B863:E868 B881:U886 B899:X904 B917:S922 B935:H940 B953:V958 B971:T976 B990:W995 B1008:V1013 B1026:E1031 B1044:V1049 B1062:X1067 B1080:W1085 B1098:T1103 B1116:H1121 B1134:X1139 B1152:T1157">
    <cfRule type="expression" dxfId="14" priority="192">
      <formula>AND($B6&lt;&gt;$B5,NOT(ISBLANK(INDIRECT(Anlyt_LabRefThisCol))))</formula>
    </cfRule>
  </conditionalFormatting>
  <conditionalFormatting sqref="C2:X17 C20:X35 C38:X53 C56:P71 C74:W89 C92:V107 C110:X125 C129:X144 C147:X162 C165:S180 C183:X198 C201:W216 C219:R234 C237:X252 C255:E270 C273:E288 C291:E306 C309:X324 C327:W342 C346:E361 C364:M379 C383:R398 C402:S417 C421:E436 C439:S454 C458:X473 C476:X491 C494:V509 C513:G528 C531:X546 C549:X564 C567:X582 C585:X600 C603:R618 C622:E637 C640:X655 C658:X673 C676:W691 C694:F709 C712:E727 C730:F745 C748:S763 C766:P781 C785:X800 C803:W818 C822:W837 C841:U856 C859:E874 C877:U892 C895:X910 C913:S928 C931:H946 C949:V964 C967:T982 C986:W1001 C1004:V1019 C1022:E1037 C1040:V1055 C1058:X1073 C1076:W1091 C1094:T1109 C1112:H1127 C1130:X1145 C1148:T1163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906A-101B-484A-905A-B121C7CD51FC}">
  <sheetPr codeName="Sheet15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545</v>
      </c>
      <c r="BM1" s="28" t="s">
        <v>277</v>
      </c>
    </row>
    <row r="2" spans="1:66" ht="19.5">
      <c r="A2" s="25" t="s">
        <v>116</v>
      </c>
      <c r="B2" s="18" t="s">
        <v>108</v>
      </c>
      <c r="C2" s="15" t="s">
        <v>109</v>
      </c>
      <c r="D2" s="16" t="s">
        <v>300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110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97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14.21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14.249999999999998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9</v>
      </c>
    </row>
    <row r="8" spans="1:66">
      <c r="A8" s="30"/>
      <c r="B8" s="20" t="s">
        <v>255</v>
      </c>
      <c r="C8" s="12"/>
      <c r="D8" s="23">
        <v>14.23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256</v>
      </c>
      <c r="C9" s="29"/>
      <c r="D9" s="11">
        <v>14.23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14.23</v>
      </c>
      <c r="BN9" s="28"/>
    </row>
    <row r="10" spans="1:66">
      <c r="A10" s="30"/>
      <c r="B10" s="3" t="s">
        <v>257</v>
      </c>
      <c r="C10" s="29"/>
      <c r="D10" s="24">
        <v>2.8284271247460042E-2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15</v>
      </c>
    </row>
    <row r="11" spans="1:66">
      <c r="A11" s="30"/>
      <c r="B11" s="3" t="s">
        <v>86</v>
      </c>
      <c r="C11" s="29"/>
      <c r="D11" s="13">
        <v>1.987650825541816E-3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258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259</v>
      </c>
      <c r="C13" s="47"/>
      <c r="D13" s="45" t="s">
        <v>260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546</v>
      </c>
      <c r="BM15" s="28" t="s">
        <v>277</v>
      </c>
    </row>
    <row r="16" spans="1:66" ht="15">
      <c r="A16" s="25" t="s">
        <v>99</v>
      </c>
      <c r="B16" s="18" t="s">
        <v>108</v>
      </c>
      <c r="C16" s="15" t="s">
        <v>109</v>
      </c>
      <c r="D16" s="16" t="s">
        <v>300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110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97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2.83</v>
      </c>
      <c r="E20" s="15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2.82</v>
      </c>
      <c r="E21" s="15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10</v>
      </c>
    </row>
    <row r="22" spans="1:65">
      <c r="A22" s="30"/>
      <c r="B22" s="20" t="s">
        <v>255</v>
      </c>
      <c r="C22" s="12"/>
      <c r="D22" s="23">
        <v>2.8250000000000002</v>
      </c>
      <c r="E22" s="15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256</v>
      </c>
      <c r="C23" s="29"/>
      <c r="D23" s="11">
        <v>2.8250000000000002</v>
      </c>
      <c r="E23" s="15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2.8250000000000002</v>
      </c>
    </row>
    <row r="24" spans="1:65">
      <c r="A24" s="30"/>
      <c r="B24" s="3" t="s">
        <v>257</v>
      </c>
      <c r="C24" s="29"/>
      <c r="D24" s="24">
        <v>7.0710678118656384E-3</v>
      </c>
      <c r="E24" s="15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16</v>
      </c>
    </row>
    <row r="25" spans="1:65">
      <c r="A25" s="30"/>
      <c r="B25" s="3" t="s">
        <v>86</v>
      </c>
      <c r="C25" s="29"/>
      <c r="D25" s="13">
        <v>2.5030328537577477E-3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258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259</v>
      </c>
      <c r="C27" s="47"/>
      <c r="D27" s="45" t="s">
        <v>260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547</v>
      </c>
      <c r="BM29" s="28" t="s">
        <v>277</v>
      </c>
    </row>
    <row r="30" spans="1:65" ht="19.5">
      <c r="A30" s="25" t="s">
        <v>301</v>
      </c>
      <c r="B30" s="18" t="s">
        <v>108</v>
      </c>
      <c r="C30" s="15" t="s">
        <v>109</v>
      </c>
      <c r="D30" s="16" t="s">
        <v>300</v>
      </c>
      <c r="E30" s="15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226</v>
      </c>
      <c r="C31" s="9" t="s">
        <v>226</v>
      </c>
      <c r="D31" s="10" t="s">
        <v>110</v>
      </c>
      <c r="E31" s="15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97</v>
      </c>
      <c r="E32" s="1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6.6199999999999992</v>
      </c>
      <c r="E34" s="15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6.65</v>
      </c>
      <c r="E35" s="15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11</v>
      </c>
    </row>
    <row r="36" spans="1:65">
      <c r="A36" s="30"/>
      <c r="B36" s="20" t="s">
        <v>255</v>
      </c>
      <c r="C36" s="12"/>
      <c r="D36" s="23">
        <v>6.6349999999999998</v>
      </c>
      <c r="E36" s="15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256</v>
      </c>
      <c r="C37" s="29"/>
      <c r="D37" s="11">
        <v>6.6349999999999998</v>
      </c>
      <c r="E37" s="15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6.6349999999999998</v>
      </c>
    </row>
    <row r="38" spans="1:65">
      <c r="A38" s="30"/>
      <c r="B38" s="3" t="s">
        <v>257</v>
      </c>
      <c r="C38" s="29"/>
      <c r="D38" s="24">
        <v>2.1213203435597228E-2</v>
      </c>
      <c r="E38" s="15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17</v>
      </c>
    </row>
    <row r="39" spans="1:65">
      <c r="A39" s="30"/>
      <c r="B39" s="3" t="s">
        <v>86</v>
      </c>
      <c r="C39" s="29"/>
      <c r="D39" s="13">
        <v>3.1971670588692132E-3</v>
      </c>
      <c r="E39" s="1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258</v>
      </c>
      <c r="C40" s="29"/>
      <c r="D40" s="13">
        <v>0</v>
      </c>
      <c r="E40" s="15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259</v>
      </c>
      <c r="C41" s="47"/>
      <c r="D41" s="45" t="s">
        <v>260</v>
      </c>
      <c r="E41" s="15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548</v>
      </c>
      <c r="BM43" s="28" t="s">
        <v>277</v>
      </c>
    </row>
    <row r="44" spans="1:65" ht="19.5">
      <c r="A44" s="25" t="s">
        <v>302</v>
      </c>
      <c r="B44" s="18" t="s">
        <v>108</v>
      </c>
      <c r="C44" s="15" t="s">
        <v>109</v>
      </c>
      <c r="D44" s="16" t="s">
        <v>300</v>
      </c>
      <c r="E44" s="15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226</v>
      </c>
      <c r="C45" s="9" t="s">
        <v>226</v>
      </c>
      <c r="D45" s="10" t="s">
        <v>110</v>
      </c>
      <c r="E45" s="15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97</v>
      </c>
      <c r="E46" s="15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3.5900000000000003</v>
      </c>
      <c r="E48" s="15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3.6000000000000005</v>
      </c>
      <c r="E49" s="15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12</v>
      </c>
    </row>
    <row r="50" spans="1:65">
      <c r="A50" s="30"/>
      <c r="B50" s="20" t="s">
        <v>255</v>
      </c>
      <c r="C50" s="12"/>
      <c r="D50" s="23">
        <v>3.5950000000000006</v>
      </c>
      <c r="E50" s="15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256</v>
      </c>
      <c r="C51" s="29"/>
      <c r="D51" s="11">
        <v>3.5950000000000006</v>
      </c>
      <c r="E51" s="15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3.5950000000000002</v>
      </c>
    </row>
    <row r="52" spans="1:65">
      <c r="A52" s="30"/>
      <c r="B52" s="3" t="s">
        <v>257</v>
      </c>
      <c r="C52" s="29"/>
      <c r="D52" s="24">
        <v>7.0710678118656384E-3</v>
      </c>
      <c r="E52" s="15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18</v>
      </c>
    </row>
    <row r="53" spans="1:65">
      <c r="A53" s="30"/>
      <c r="B53" s="3" t="s">
        <v>86</v>
      </c>
      <c r="C53" s="29"/>
      <c r="D53" s="13">
        <v>1.9669173329250728E-3</v>
      </c>
      <c r="E53" s="15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258</v>
      </c>
      <c r="C54" s="29"/>
      <c r="D54" s="13">
        <v>2.2204460492503131E-16</v>
      </c>
      <c r="E54" s="1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259</v>
      </c>
      <c r="C55" s="47"/>
      <c r="D55" s="45" t="s">
        <v>260</v>
      </c>
      <c r="E55" s="1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549</v>
      </c>
      <c r="BM57" s="28" t="s">
        <v>277</v>
      </c>
    </row>
    <row r="58" spans="1:65" ht="15">
      <c r="A58" s="25" t="s">
        <v>105</v>
      </c>
      <c r="B58" s="18" t="s">
        <v>108</v>
      </c>
      <c r="C58" s="15" t="s">
        <v>109</v>
      </c>
      <c r="D58" s="16" t="s">
        <v>300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226</v>
      </c>
      <c r="C59" s="9" t="s">
        <v>226</v>
      </c>
      <c r="D59" s="10" t="s">
        <v>110</v>
      </c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97</v>
      </c>
      <c r="E60" s="1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1.7399999999999998</v>
      </c>
      <c r="E62" s="15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1.7500000000000002</v>
      </c>
      <c r="E63" s="15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9</v>
      </c>
    </row>
    <row r="64" spans="1:65">
      <c r="A64" s="30"/>
      <c r="B64" s="20" t="s">
        <v>255</v>
      </c>
      <c r="C64" s="12"/>
      <c r="D64" s="23">
        <v>1.7450000000000001</v>
      </c>
      <c r="E64" s="15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256</v>
      </c>
      <c r="C65" s="29"/>
      <c r="D65" s="11">
        <v>1.7450000000000001</v>
      </c>
      <c r="E65" s="15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1.7450000000000001</v>
      </c>
    </row>
    <row r="66" spans="1:65">
      <c r="A66" s="30"/>
      <c r="B66" s="3" t="s">
        <v>257</v>
      </c>
      <c r="C66" s="29"/>
      <c r="D66" s="24">
        <v>7.0710678118657954E-3</v>
      </c>
      <c r="E66" s="15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15</v>
      </c>
    </row>
    <row r="67" spans="1:65">
      <c r="A67" s="30"/>
      <c r="B67" s="3" t="s">
        <v>86</v>
      </c>
      <c r="C67" s="29"/>
      <c r="D67" s="13">
        <v>4.0521878578027477E-3</v>
      </c>
      <c r="E67" s="1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258</v>
      </c>
      <c r="C68" s="29"/>
      <c r="D68" s="13">
        <v>0</v>
      </c>
      <c r="E68" s="1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259</v>
      </c>
      <c r="C69" s="47"/>
      <c r="D69" s="45" t="s">
        <v>260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550</v>
      </c>
      <c r="BM71" s="28" t="s">
        <v>277</v>
      </c>
    </row>
    <row r="72" spans="1:65" ht="15">
      <c r="A72" s="25" t="s">
        <v>106</v>
      </c>
      <c r="B72" s="18" t="s">
        <v>108</v>
      </c>
      <c r="C72" s="15" t="s">
        <v>109</v>
      </c>
      <c r="D72" s="16" t="s">
        <v>300</v>
      </c>
      <c r="E72" s="15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226</v>
      </c>
      <c r="C73" s="9" t="s">
        <v>226</v>
      </c>
      <c r="D73" s="10" t="s">
        <v>110</v>
      </c>
      <c r="E73" s="15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97</v>
      </c>
      <c r="E74" s="15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28">
        <v>0.05</v>
      </c>
      <c r="E76" s="205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31">
        <v>1</v>
      </c>
    </row>
    <row r="77" spans="1:65">
      <c r="A77" s="30"/>
      <c r="B77" s="19">
        <v>1</v>
      </c>
      <c r="C77" s="9">
        <v>2</v>
      </c>
      <c r="D77" s="24">
        <v>0.05</v>
      </c>
      <c r="E77" s="205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31">
        <v>10</v>
      </c>
    </row>
    <row r="78" spans="1:65">
      <c r="A78" s="30"/>
      <c r="B78" s="20" t="s">
        <v>255</v>
      </c>
      <c r="C78" s="12"/>
      <c r="D78" s="233">
        <v>0.05</v>
      </c>
      <c r="E78" s="205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31">
        <v>16</v>
      </c>
    </row>
    <row r="79" spans="1:65">
      <c r="A79" s="30"/>
      <c r="B79" s="3" t="s">
        <v>256</v>
      </c>
      <c r="C79" s="29"/>
      <c r="D79" s="24">
        <v>0.05</v>
      </c>
      <c r="E79" s="205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31">
        <v>0.05</v>
      </c>
    </row>
    <row r="80" spans="1:65">
      <c r="A80" s="30"/>
      <c r="B80" s="3" t="s">
        <v>257</v>
      </c>
      <c r="C80" s="29"/>
      <c r="D80" s="24">
        <v>0</v>
      </c>
      <c r="E80" s="205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31">
        <v>16</v>
      </c>
    </row>
    <row r="81" spans="1:65">
      <c r="A81" s="30"/>
      <c r="B81" s="3" t="s">
        <v>86</v>
      </c>
      <c r="C81" s="29"/>
      <c r="D81" s="13">
        <v>0</v>
      </c>
      <c r="E81" s="15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258</v>
      </c>
      <c r="C82" s="29"/>
      <c r="D82" s="13">
        <v>0</v>
      </c>
      <c r="E82" s="15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259</v>
      </c>
      <c r="C83" s="47"/>
      <c r="D83" s="45" t="s">
        <v>260</v>
      </c>
      <c r="E83" s="15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551</v>
      </c>
      <c r="BM85" s="28" t="s">
        <v>277</v>
      </c>
    </row>
    <row r="86" spans="1:65" ht="19.5">
      <c r="A86" s="25" t="s">
        <v>303</v>
      </c>
      <c r="B86" s="18" t="s">
        <v>108</v>
      </c>
      <c r="C86" s="15" t="s">
        <v>109</v>
      </c>
      <c r="D86" s="16" t="s">
        <v>300</v>
      </c>
      <c r="E86" s="15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226</v>
      </c>
      <c r="C87" s="9" t="s">
        <v>226</v>
      </c>
      <c r="D87" s="10" t="s">
        <v>110</v>
      </c>
      <c r="E87" s="15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97</v>
      </c>
      <c r="E88" s="15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2.85</v>
      </c>
      <c r="E90" s="15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2.86</v>
      </c>
      <c r="E91" s="15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11</v>
      </c>
    </row>
    <row r="92" spans="1:65">
      <c r="A92" s="30"/>
      <c r="B92" s="20" t="s">
        <v>255</v>
      </c>
      <c r="C92" s="12"/>
      <c r="D92" s="23">
        <v>2.855</v>
      </c>
      <c r="E92" s="15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256</v>
      </c>
      <c r="C93" s="29"/>
      <c r="D93" s="11">
        <v>2.855</v>
      </c>
      <c r="E93" s="15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2.855</v>
      </c>
    </row>
    <row r="94" spans="1:65">
      <c r="A94" s="30"/>
      <c r="B94" s="3" t="s">
        <v>257</v>
      </c>
      <c r="C94" s="29"/>
      <c r="D94" s="24">
        <v>7.0710678118653244E-3</v>
      </c>
      <c r="E94" s="15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17</v>
      </c>
    </row>
    <row r="95" spans="1:65">
      <c r="A95" s="30"/>
      <c r="B95" s="3" t="s">
        <v>86</v>
      </c>
      <c r="C95" s="29"/>
      <c r="D95" s="13">
        <v>2.4767312826148246E-3</v>
      </c>
      <c r="E95" s="15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258</v>
      </c>
      <c r="C96" s="29"/>
      <c r="D96" s="13">
        <v>0</v>
      </c>
      <c r="E96" s="15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259</v>
      </c>
      <c r="C97" s="47"/>
      <c r="D97" s="45" t="s">
        <v>260</v>
      </c>
      <c r="E97" s="15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552</v>
      </c>
      <c r="BM99" s="28" t="s">
        <v>277</v>
      </c>
    </row>
    <row r="100" spans="1:65" ht="19.5">
      <c r="A100" s="25" t="s">
        <v>304</v>
      </c>
      <c r="B100" s="18" t="s">
        <v>108</v>
      </c>
      <c r="C100" s="15" t="s">
        <v>109</v>
      </c>
      <c r="D100" s="16" t="s">
        <v>300</v>
      </c>
      <c r="E100" s="15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226</v>
      </c>
      <c r="C101" s="9" t="s">
        <v>226</v>
      </c>
      <c r="D101" s="10" t="s">
        <v>110</v>
      </c>
      <c r="E101" s="15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97</v>
      </c>
      <c r="E102" s="15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28">
        <v>0.19700000000000001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31">
        <v>1</v>
      </c>
    </row>
    <row r="105" spans="1:65">
      <c r="A105" s="30"/>
      <c r="B105" s="19">
        <v>1</v>
      </c>
      <c r="C105" s="9">
        <v>2</v>
      </c>
      <c r="D105" s="24">
        <v>0.19800000000000001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31">
        <v>12</v>
      </c>
    </row>
    <row r="106" spans="1:65">
      <c r="A106" s="30"/>
      <c r="B106" s="20" t="s">
        <v>255</v>
      </c>
      <c r="C106" s="12"/>
      <c r="D106" s="233">
        <v>0.19750000000000001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31">
        <v>16</v>
      </c>
    </row>
    <row r="107" spans="1:65">
      <c r="A107" s="30"/>
      <c r="B107" s="3" t="s">
        <v>256</v>
      </c>
      <c r="C107" s="29"/>
      <c r="D107" s="24">
        <v>0.19750000000000001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31">
        <v>0.19750000000000001</v>
      </c>
    </row>
    <row r="108" spans="1:65">
      <c r="A108" s="30"/>
      <c r="B108" s="3" t="s">
        <v>257</v>
      </c>
      <c r="C108" s="29"/>
      <c r="D108" s="24">
        <v>7.0710678118654816E-4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31">
        <v>18</v>
      </c>
    </row>
    <row r="109" spans="1:65">
      <c r="A109" s="30"/>
      <c r="B109" s="3" t="s">
        <v>86</v>
      </c>
      <c r="C109" s="29"/>
      <c r="D109" s="13">
        <v>3.5802874996787248E-3</v>
      </c>
      <c r="E109" s="15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258</v>
      </c>
      <c r="C110" s="29"/>
      <c r="D110" s="13">
        <v>0</v>
      </c>
      <c r="E110" s="15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259</v>
      </c>
      <c r="C111" s="47"/>
      <c r="D111" s="45" t="s">
        <v>260</v>
      </c>
      <c r="E111" s="15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553</v>
      </c>
      <c r="BM113" s="28" t="s">
        <v>277</v>
      </c>
    </row>
    <row r="114" spans="1:65" ht="19.5">
      <c r="A114" s="25" t="s">
        <v>305</v>
      </c>
      <c r="B114" s="18" t="s">
        <v>108</v>
      </c>
      <c r="C114" s="15" t="s">
        <v>109</v>
      </c>
      <c r="D114" s="16" t="s">
        <v>300</v>
      </c>
      <c r="E114" s="15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226</v>
      </c>
      <c r="C115" s="9" t="s">
        <v>226</v>
      </c>
      <c r="D115" s="10" t="s">
        <v>110</v>
      </c>
      <c r="E115" s="15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97</v>
      </c>
      <c r="E116" s="15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62.66</v>
      </c>
      <c r="E118" s="15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62.55</v>
      </c>
      <c r="E119" s="15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9</v>
      </c>
    </row>
    <row r="120" spans="1:65">
      <c r="A120" s="30"/>
      <c r="B120" s="20" t="s">
        <v>255</v>
      </c>
      <c r="C120" s="12"/>
      <c r="D120" s="23">
        <v>62.604999999999997</v>
      </c>
      <c r="E120" s="15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256</v>
      </c>
      <c r="C121" s="29"/>
      <c r="D121" s="11">
        <v>62.604999999999997</v>
      </c>
      <c r="E121" s="15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62.604999999999997</v>
      </c>
    </row>
    <row r="122" spans="1:65">
      <c r="A122" s="30"/>
      <c r="B122" s="3" t="s">
        <v>257</v>
      </c>
      <c r="C122" s="29"/>
      <c r="D122" s="24">
        <v>7.7781745930519827E-2</v>
      </c>
      <c r="E122" s="15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15</v>
      </c>
    </row>
    <row r="123" spans="1:65">
      <c r="A123" s="30"/>
      <c r="B123" s="3" t="s">
        <v>86</v>
      </c>
      <c r="C123" s="29"/>
      <c r="D123" s="13">
        <v>1.2424206681657987E-3</v>
      </c>
      <c r="E123" s="15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258</v>
      </c>
      <c r="C124" s="29"/>
      <c r="D124" s="13">
        <v>0</v>
      </c>
      <c r="E124" s="15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259</v>
      </c>
      <c r="C125" s="47"/>
      <c r="D125" s="45" t="s">
        <v>260</v>
      </c>
      <c r="E125" s="15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554</v>
      </c>
      <c r="BM127" s="28" t="s">
        <v>277</v>
      </c>
    </row>
    <row r="128" spans="1:65" ht="19.5">
      <c r="A128" s="25" t="s">
        <v>306</v>
      </c>
      <c r="B128" s="18" t="s">
        <v>108</v>
      </c>
      <c r="C128" s="15" t="s">
        <v>109</v>
      </c>
      <c r="D128" s="16" t="s">
        <v>300</v>
      </c>
      <c r="E128" s="15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226</v>
      </c>
      <c r="C129" s="9" t="s">
        <v>226</v>
      </c>
      <c r="D129" s="10" t="s">
        <v>110</v>
      </c>
      <c r="E129" s="15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97</v>
      </c>
      <c r="E130" s="15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4.2300000000000004</v>
      </c>
      <c r="E132" s="15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4.2699999999999996</v>
      </c>
      <c r="E133" s="15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10</v>
      </c>
    </row>
    <row r="134" spans="1:65">
      <c r="A134" s="30"/>
      <c r="B134" s="20" t="s">
        <v>255</v>
      </c>
      <c r="C134" s="12"/>
      <c r="D134" s="23">
        <v>4.25</v>
      </c>
      <c r="E134" s="15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256</v>
      </c>
      <c r="C135" s="29"/>
      <c r="D135" s="11">
        <v>4.25</v>
      </c>
      <c r="E135" s="15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4.25</v>
      </c>
    </row>
    <row r="136" spans="1:65">
      <c r="A136" s="30"/>
      <c r="B136" s="3" t="s">
        <v>257</v>
      </c>
      <c r="C136" s="29"/>
      <c r="D136" s="24">
        <v>2.8284271247461298E-2</v>
      </c>
      <c r="E136" s="15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3" t="s">
        <v>86</v>
      </c>
      <c r="C137" s="29"/>
      <c r="D137" s="13">
        <v>6.6551226464614819E-3</v>
      </c>
      <c r="E137" s="15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258</v>
      </c>
      <c r="C138" s="29"/>
      <c r="D138" s="13">
        <v>0</v>
      </c>
      <c r="E138" s="15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259</v>
      </c>
      <c r="C139" s="47"/>
      <c r="D139" s="45" t="s">
        <v>260</v>
      </c>
      <c r="E139" s="15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555</v>
      </c>
      <c r="BM141" s="28" t="s">
        <v>277</v>
      </c>
    </row>
    <row r="142" spans="1:65" ht="19.5">
      <c r="A142" s="25" t="s">
        <v>307</v>
      </c>
      <c r="B142" s="18" t="s">
        <v>108</v>
      </c>
      <c r="C142" s="15" t="s">
        <v>109</v>
      </c>
      <c r="D142" s="16" t="s">
        <v>300</v>
      </c>
      <c r="E142" s="15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226</v>
      </c>
      <c r="C143" s="9" t="s">
        <v>226</v>
      </c>
      <c r="D143" s="10" t="s">
        <v>110</v>
      </c>
      <c r="E143" s="15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97</v>
      </c>
      <c r="E144" s="15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3</v>
      </c>
    </row>
    <row r="145" spans="1:65">
      <c r="A145" s="30"/>
      <c r="B145" s="19"/>
      <c r="C145" s="9"/>
      <c r="D145" s="26"/>
      <c r="E145" s="15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3</v>
      </c>
    </row>
    <row r="146" spans="1:65">
      <c r="A146" s="30"/>
      <c r="B146" s="18">
        <v>1</v>
      </c>
      <c r="C146" s="14">
        <v>1</v>
      </c>
      <c r="D146" s="228">
        <v>0.56999999999999995</v>
      </c>
      <c r="E146" s="205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31">
        <v>1</v>
      </c>
    </row>
    <row r="147" spans="1:65">
      <c r="A147" s="30"/>
      <c r="B147" s="19">
        <v>1</v>
      </c>
      <c r="C147" s="9">
        <v>2</v>
      </c>
      <c r="D147" s="24">
        <v>0.56999999999999995</v>
      </c>
      <c r="E147" s="205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31">
        <v>11</v>
      </c>
    </row>
    <row r="148" spans="1:65">
      <c r="A148" s="30"/>
      <c r="B148" s="20" t="s">
        <v>255</v>
      </c>
      <c r="C148" s="12"/>
      <c r="D148" s="233">
        <v>0.56999999999999995</v>
      </c>
      <c r="E148" s="205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  <c r="AX148" s="206"/>
      <c r="AY148" s="206"/>
      <c r="AZ148" s="206"/>
      <c r="BA148" s="206"/>
      <c r="BB148" s="206"/>
      <c r="BC148" s="206"/>
      <c r="BD148" s="206"/>
      <c r="BE148" s="206"/>
      <c r="BF148" s="206"/>
      <c r="BG148" s="206"/>
      <c r="BH148" s="206"/>
      <c r="BI148" s="206"/>
      <c r="BJ148" s="206"/>
      <c r="BK148" s="206"/>
      <c r="BL148" s="206"/>
      <c r="BM148" s="231">
        <v>16</v>
      </c>
    </row>
    <row r="149" spans="1:65">
      <c r="A149" s="30"/>
      <c r="B149" s="3" t="s">
        <v>256</v>
      </c>
      <c r="C149" s="29"/>
      <c r="D149" s="24">
        <v>0.56999999999999995</v>
      </c>
      <c r="E149" s="205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31">
        <v>0.56999999999999995</v>
      </c>
    </row>
    <row r="150" spans="1:65">
      <c r="A150" s="30"/>
      <c r="B150" s="3" t="s">
        <v>257</v>
      </c>
      <c r="C150" s="29"/>
      <c r="D150" s="24">
        <v>0</v>
      </c>
      <c r="E150" s="205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  <c r="AX150" s="206"/>
      <c r="AY150" s="206"/>
      <c r="AZ150" s="206"/>
      <c r="BA150" s="206"/>
      <c r="BB150" s="206"/>
      <c r="BC150" s="206"/>
      <c r="BD150" s="206"/>
      <c r="BE150" s="206"/>
      <c r="BF150" s="206"/>
      <c r="BG150" s="206"/>
      <c r="BH150" s="206"/>
      <c r="BI150" s="206"/>
      <c r="BJ150" s="206"/>
      <c r="BK150" s="206"/>
      <c r="BL150" s="206"/>
      <c r="BM150" s="231">
        <v>17</v>
      </c>
    </row>
    <row r="151" spans="1:65">
      <c r="A151" s="30"/>
      <c r="B151" s="3" t="s">
        <v>86</v>
      </c>
      <c r="C151" s="29"/>
      <c r="D151" s="13">
        <v>0</v>
      </c>
      <c r="E151" s="15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258</v>
      </c>
      <c r="C152" s="29"/>
      <c r="D152" s="13">
        <v>0</v>
      </c>
      <c r="E152" s="15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259</v>
      </c>
      <c r="C153" s="47"/>
      <c r="D153" s="45" t="s">
        <v>260</v>
      </c>
      <c r="E153" s="15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6301-2D46-426D-899D-7B123D5C76A2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556</v>
      </c>
      <c r="BM1" s="28" t="s">
        <v>277</v>
      </c>
    </row>
    <row r="2" spans="1:66" ht="18">
      <c r="A2" s="25" t="s">
        <v>419</v>
      </c>
      <c r="B2" s="18" t="s">
        <v>108</v>
      </c>
      <c r="C2" s="15" t="s">
        <v>109</v>
      </c>
      <c r="D2" s="16" t="s">
        <v>300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110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308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2.8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2.76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255</v>
      </c>
      <c r="C8" s="12"/>
      <c r="D8" s="23">
        <v>2.78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256</v>
      </c>
      <c r="C9" s="29"/>
      <c r="D9" s="11">
        <v>2.78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2.78</v>
      </c>
      <c r="BN9" s="28"/>
    </row>
    <row r="10" spans="1:66">
      <c r="A10" s="30"/>
      <c r="B10" s="3" t="s">
        <v>257</v>
      </c>
      <c r="C10" s="29"/>
      <c r="D10" s="24">
        <v>2.8284271247461926E-2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86</v>
      </c>
      <c r="C11" s="29"/>
      <c r="D11" s="13">
        <v>1.0174198290453931E-2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258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259</v>
      </c>
      <c r="C13" s="47"/>
      <c r="D13" s="45" t="s">
        <v>260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1D73-F320-4173-B5CA-7C688C47D0CD}">
  <sheetPr codeName="Sheet17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557</v>
      </c>
      <c r="BM1" s="28" t="s">
        <v>277</v>
      </c>
    </row>
    <row r="2" spans="1:66" ht="15">
      <c r="A2" s="25" t="s">
        <v>107</v>
      </c>
      <c r="B2" s="18" t="s">
        <v>108</v>
      </c>
      <c r="C2" s="15" t="s">
        <v>109</v>
      </c>
      <c r="D2" s="16" t="s">
        <v>300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110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8">
        <v>0.15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31">
        <v>1</v>
      </c>
    </row>
    <row r="7" spans="1:66">
      <c r="A7" s="30"/>
      <c r="B7" s="19">
        <v>1</v>
      </c>
      <c r="C7" s="9">
        <v>2</v>
      </c>
      <c r="D7" s="24">
        <v>0.15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31">
        <v>16</v>
      </c>
    </row>
    <row r="8" spans="1:66">
      <c r="A8" s="30"/>
      <c r="B8" s="20" t="s">
        <v>255</v>
      </c>
      <c r="C8" s="12"/>
      <c r="D8" s="233">
        <v>0.15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31">
        <v>16</v>
      </c>
    </row>
    <row r="9" spans="1:66">
      <c r="A9" s="30"/>
      <c r="B9" s="3" t="s">
        <v>256</v>
      </c>
      <c r="C9" s="29"/>
      <c r="D9" s="24">
        <v>0.15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31">
        <v>0.15</v>
      </c>
      <c r="BN9" s="28"/>
    </row>
    <row r="10" spans="1:66">
      <c r="A10" s="30"/>
      <c r="B10" s="3" t="s">
        <v>257</v>
      </c>
      <c r="C10" s="29"/>
      <c r="D10" s="24">
        <v>0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31">
        <v>22</v>
      </c>
    </row>
    <row r="11" spans="1:66">
      <c r="A11" s="30"/>
      <c r="B11" s="3" t="s">
        <v>86</v>
      </c>
      <c r="C11" s="29"/>
      <c r="D11" s="13">
        <v>0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258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259</v>
      </c>
      <c r="C13" s="47"/>
      <c r="D13" s="45" t="s">
        <v>260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558</v>
      </c>
      <c r="BM15" s="28" t="s">
        <v>277</v>
      </c>
    </row>
    <row r="16" spans="1:66" ht="15">
      <c r="A16" s="25" t="s">
        <v>60</v>
      </c>
      <c r="B16" s="18" t="s">
        <v>108</v>
      </c>
      <c r="C16" s="15" t="s">
        <v>109</v>
      </c>
      <c r="D16" s="16" t="s">
        <v>300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110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98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1.6500000000000001</v>
      </c>
      <c r="E20" s="15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1.6399999999999997</v>
      </c>
      <c r="E21" s="15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16</v>
      </c>
    </row>
    <row r="22" spans="1:65">
      <c r="A22" s="30"/>
      <c r="B22" s="20" t="s">
        <v>255</v>
      </c>
      <c r="C22" s="12"/>
      <c r="D22" s="23">
        <v>1.645</v>
      </c>
      <c r="E22" s="15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256</v>
      </c>
      <c r="C23" s="29"/>
      <c r="D23" s="11">
        <v>1.645</v>
      </c>
      <c r="E23" s="15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1.645</v>
      </c>
    </row>
    <row r="24" spans="1:65">
      <c r="A24" s="30"/>
      <c r="B24" s="3" t="s">
        <v>257</v>
      </c>
      <c r="C24" s="29"/>
      <c r="D24" s="24">
        <v>7.0710678118657954E-3</v>
      </c>
      <c r="E24" s="15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22</v>
      </c>
    </row>
    <row r="25" spans="1:65">
      <c r="A25" s="30"/>
      <c r="B25" s="3" t="s">
        <v>86</v>
      </c>
      <c r="C25" s="29"/>
      <c r="D25" s="13">
        <v>4.2985214661798148E-3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258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259</v>
      </c>
      <c r="C27" s="47"/>
      <c r="D27" s="45" t="s">
        <v>260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A6CD-F899-41D3-AB79-05724353EBF8}">
  <sheetPr codeName="Sheet18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559</v>
      </c>
      <c r="BM1" s="28" t="s">
        <v>277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300</v>
      </c>
      <c r="E2" s="15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0" t="s">
        <v>110</v>
      </c>
      <c r="E3" s="15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309</v>
      </c>
      <c r="E4" s="15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2.8</v>
      </c>
      <c r="E6" s="15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2.8</v>
      </c>
      <c r="E7" s="15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20" t="s">
        <v>255</v>
      </c>
      <c r="C8" s="12"/>
      <c r="D8" s="23">
        <v>2.8</v>
      </c>
      <c r="E8" s="15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256</v>
      </c>
      <c r="C9" s="29"/>
      <c r="D9" s="11">
        <v>2.8</v>
      </c>
      <c r="E9" s="15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2.8</v>
      </c>
      <c r="BN9" s="28"/>
    </row>
    <row r="10" spans="1:66">
      <c r="A10" s="30"/>
      <c r="B10" s="3" t="s">
        <v>257</v>
      </c>
      <c r="C10" s="29"/>
      <c r="D10" s="24">
        <v>0</v>
      </c>
      <c r="E10" s="15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24</v>
      </c>
    </row>
    <row r="11" spans="1:66">
      <c r="A11" s="30"/>
      <c r="B11" s="3" t="s">
        <v>86</v>
      </c>
      <c r="C11" s="29"/>
      <c r="D11" s="13">
        <v>0</v>
      </c>
      <c r="E11" s="15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258</v>
      </c>
      <c r="C12" s="29"/>
      <c r="D12" s="13">
        <v>0</v>
      </c>
      <c r="E12" s="15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259</v>
      </c>
      <c r="C13" s="47"/>
      <c r="D13" s="45" t="s">
        <v>260</v>
      </c>
      <c r="E13" s="15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560</v>
      </c>
      <c r="BM15" s="28" t="s">
        <v>277</v>
      </c>
    </row>
    <row r="16" spans="1:66" ht="15">
      <c r="A16" s="25" t="s">
        <v>7</v>
      </c>
      <c r="B16" s="18" t="s">
        <v>108</v>
      </c>
      <c r="C16" s="15" t="s">
        <v>109</v>
      </c>
      <c r="D16" s="16" t="s">
        <v>300</v>
      </c>
      <c r="E16" s="15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226</v>
      </c>
      <c r="C17" s="9" t="s">
        <v>226</v>
      </c>
      <c r="D17" s="10" t="s">
        <v>110</v>
      </c>
      <c r="E17" s="15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309</v>
      </c>
      <c r="E18" s="15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6">
        <v>50.6</v>
      </c>
      <c r="E20" s="218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20">
        <v>1</v>
      </c>
    </row>
    <row r="21" spans="1:65">
      <c r="A21" s="30"/>
      <c r="B21" s="19">
        <v>1</v>
      </c>
      <c r="C21" s="9">
        <v>2</v>
      </c>
      <c r="D21" s="221">
        <v>49.4</v>
      </c>
      <c r="E21" s="218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20">
        <v>19</v>
      </c>
    </row>
    <row r="22" spans="1:65">
      <c r="A22" s="30"/>
      <c r="B22" s="20" t="s">
        <v>255</v>
      </c>
      <c r="C22" s="12"/>
      <c r="D22" s="225">
        <v>50</v>
      </c>
      <c r="E22" s="218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20">
        <v>16</v>
      </c>
    </row>
    <row r="23" spans="1:65">
      <c r="A23" s="30"/>
      <c r="B23" s="3" t="s">
        <v>256</v>
      </c>
      <c r="C23" s="29"/>
      <c r="D23" s="221">
        <v>50</v>
      </c>
      <c r="E23" s="218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20">
        <v>50</v>
      </c>
    </row>
    <row r="24" spans="1:65">
      <c r="A24" s="30"/>
      <c r="B24" s="3" t="s">
        <v>257</v>
      </c>
      <c r="C24" s="29"/>
      <c r="D24" s="221">
        <v>0.84852813742385902</v>
      </c>
      <c r="E24" s="218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20">
        <v>25</v>
      </c>
    </row>
    <row r="25" spans="1:65">
      <c r="A25" s="30"/>
      <c r="B25" s="3" t="s">
        <v>86</v>
      </c>
      <c r="C25" s="29"/>
      <c r="D25" s="13">
        <v>1.6970562748477181E-2</v>
      </c>
      <c r="E25" s="15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258</v>
      </c>
      <c r="C26" s="29"/>
      <c r="D26" s="13">
        <v>0</v>
      </c>
      <c r="E26" s="15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259</v>
      </c>
      <c r="C27" s="47"/>
      <c r="D27" s="45" t="s">
        <v>260</v>
      </c>
      <c r="E27" s="15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561</v>
      </c>
      <c r="BM29" s="28" t="s">
        <v>277</v>
      </c>
    </row>
    <row r="30" spans="1:65" ht="15">
      <c r="A30" s="25" t="s">
        <v>10</v>
      </c>
      <c r="B30" s="18" t="s">
        <v>108</v>
      </c>
      <c r="C30" s="15" t="s">
        <v>109</v>
      </c>
      <c r="D30" s="16" t="s">
        <v>300</v>
      </c>
      <c r="E30" s="15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226</v>
      </c>
      <c r="C31" s="9" t="s">
        <v>226</v>
      </c>
      <c r="D31" s="10" t="s">
        <v>110</v>
      </c>
      <c r="E31" s="15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309</v>
      </c>
      <c r="E32" s="15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6">
        <v>836</v>
      </c>
      <c r="E34" s="218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20">
        <v>1</v>
      </c>
    </row>
    <row r="35" spans="1:65">
      <c r="A35" s="30"/>
      <c r="B35" s="19">
        <v>1</v>
      </c>
      <c r="C35" s="9">
        <v>2</v>
      </c>
      <c r="D35" s="221">
        <v>835</v>
      </c>
      <c r="E35" s="218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20">
        <v>3</v>
      </c>
    </row>
    <row r="36" spans="1:65">
      <c r="A36" s="30"/>
      <c r="B36" s="20" t="s">
        <v>255</v>
      </c>
      <c r="C36" s="12"/>
      <c r="D36" s="225">
        <v>835.5</v>
      </c>
      <c r="E36" s="218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20">
        <v>16</v>
      </c>
    </row>
    <row r="37" spans="1:65">
      <c r="A37" s="30"/>
      <c r="B37" s="3" t="s">
        <v>256</v>
      </c>
      <c r="C37" s="29"/>
      <c r="D37" s="221">
        <v>835.5</v>
      </c>
      <c r="E37" s="218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20">
        <v>835.5</v>
      </c>
    </row>
    <row r="38" spans="1:65">
      <c r="A38" s="30"/>
      <c r="B38" s="3" t="s">
        <v>257</v>
      </c>
      <c r="C38" s="29"/>
      <c r="D38" s="221">
        <v>0.70710678118654757</v>
      </c>
      <c r="E38" s="218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20">
        <v>26</v>
      </c>
    </row>
    <row r="39" spans="1:65">
      <c r="A39" s="30"/>
      <c r="B39" s="3" t="s">
        <v>86</v>
      </c>
      <c r="C39" s="29"/>
      <c r="D39" s="13">
        <v>8.4632768544170862E-4</v>
      </c>
      <c r="E39" s="15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258</v>
      </c>
      <c r="C40" s="29"/>
      <c r="D40" s="13">
        <v>0</v>
      </c>
      <c r="E40" s="15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259</v>
      </c>
      <c r="C41" s="47"/>
      <c r="D41" s="45" t="s">
        <v>260</v>
      </c>
      <c r="E41" s="15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562</v>
      </c>
      <c r="BM43" s="28" t="s">
        <v>277</v>
      </c>
    </row>
    <row r="44" spans="1:65" ht="15">
      <c r="A44" s="25" t="s">
        <v>13</v>
      </c>
      <c r="B44" s="18" t="s">
        <v>108</v>
      </c>
      <c r="C44" s="15" t="s">
        <v>109</v>
      </c>
      <c r="D44" s="16" t="s">
        <v>300</v>
      </c>
      <c r="E44" s="15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226</v>
      </c>
      <c r="C45" s="9" t="s">
        <v>226</v>
      </c>
      <c r="D45" s="10" t="s">
        <v>110</v>
      </c>
      <c r="E45" s="15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309</v>
      </c>
      <c r="E46" s="15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2.2000000000000002</v>
      </c>
      <c r="E48" s="15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2.4</v>
      </c>
      <c r="E49" s="15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255</v>
      </c>
      <c r="C50" s="12"/>
      <c r="D50" s="23">
        <v>2.2999999999999998</v>
      </c>
      <c r="E50" s="15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256</v>
      </c>
      <c r="C51" s="29"/>
      <c r="D51" s="11">
        <v>2.2999999999999998</v>
      </c>
      <c r="E51" s="15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2.2999999999999998</v>
      </c>
    </row>
    <row r="52" spans="1:65">
      <c r="A52" s="30"/>
      <c r="B52" s="3" t="s">
        <v>257</v>
      </c>
      <c r="C52" s="29"/>
      <c r="D52" s="24">
        <v>0.14142135623730931</v>
      </c>
      <c r="E52" s="15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86</v>
      </c>
      <c r="C53" s="29"/>
      <c r="D53" s="13">
        <v>6.1487546190134489E-2</v>
      </c>
      <c r="E53" s="15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258</v>
      </c>
      <c r="C54" s="29"/>
      <c r="D54" s="13">
        <v>0</v>
      </c>
      <c r="E54" s="15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259</v>
      </c>
      <c r="C55" s="47"/>
      <c r="D55" s="45" t="s">
        <v>260</v>
      </c>
      <c r="E55" s="15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563</v>
      </c>
      <c r="BM57" s="28" t="s">
        <v>277</v>
      </c>
    </row>
    <row r="58" spans="1:65" ht="15">
      <c r="A58" s="25" t="s">
        <v>16</v>
      </c>
      <c r="B58" s="18" t="s">
        <v>108</v>
      </c>
      <c r="C58" s="15" t="s">
        <v>109</v>
      </c>
      <c r="D58" s="16" t="s">
        <v>300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226</v>
      </c>
      <c r="C59" s="9" t="s">
        <v>226</v>
      </c>
      <c r="D59" s="10" t="s">
        <v>110</v>
      </c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309</v>
      </c>
      <c r="E60" s="15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3.44</v>
      </c>
      <c r="E62" s="15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3.42</v>
      </c>
      <c r="E63" s="15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22</v>
      </c>
    </row>
    <row r="64" spans="1:65">
      <c r="A64" s="30"/>
      <c r="B64" s="20" t="s">
        <v>255</v>
      </c>
      <c r="C64" s="12"/>
      <c r="D64" s="23">
        <v>3.4299999999999997</v>
      </c>
      <c r="E64" s="15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256</v>
      </c>
      <c r="C65" s="29"/>
      <c r="D65" s="11">
        <v>3.4299999999999997</v>
      </c>
      <c r="E65" s="15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3.43</v>
      </c>
    </row>
    <row r="66" spans="1:65">
      <c r="A66" s="30"/>
      <c r="B66" s="3" t="s">
        <v>257</v>
      </c>
      <c r="C66" s="29"/>
      <c r="D66" s="24">
        <v>1.4142135623730963E-2</v>
      </c>
      <c r="E66" s="15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28</v>
      </c>
    </row>
    <row r="67" spans="1:65">
      <c r="A67" s="30"/>
      <c r="B67" s="3" t="s">
        <v>86</v>
      </c>
      <c r="C67" s="29"/>
      <c r="D67" s="13">
        <v>4.1230716104171906E-3</v>
      </c>
      <c r="E67" s="15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258</v>
      </c>
      <c r="C68" s="29"/>
      <c r="D68" s="13">
        <v>-1.1102230246251565E-16</v>
      </c>
      <c r="E68" s="15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259</v>
      </c>
      <c r="C69" s="47"/>
      <c r="D69" s="45" t="s">
        <v>260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564</v>
      </c>
      <c r="BM71" s="28" t="s">
        <v>277</v>
      </c>
    </row>
    <row r="72" spans="1:65" ht="15">
      <c r="A72" s="25" t="s">
        <v>19</v>
      </c>
      <c r="B72" s="18" t="s">
        <v>108</v>
      </c>
      <c r="C72" s="15" t="s">
        <v>109</v>
      </c>
      <c r="D72" s="16" t="s">
        <v>300</v>
      </c>
      <c r="E72" s="15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226</v>
      </c>
      <c r="C73" s="9" t="s">
        <v>226</v>
      </c>
      <c r="D73" s="10" t="s">
        <v>110</v>
      </c>
      <c r="E73" s="15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309</v>
      </c>
      <c r="E74" s="15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1.5</v>
      </c>
      <c r="E76" s="15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1.2</v>
      </c>
      <c r="E77" s="15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255</v>
      </c>
      <c r="C78" s="12"/>
      <c r="D78" s="23">
        <v>1.35</v>
      </c>
      <c r="E78" s="15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256</v>
      </c>
      <c r="C79" s="29"/>
      <c r="D79" s="11">
        <v>1.35</v>
      </c>
      <c r="E79" s="15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1.35</v>
      </c>
    </row>
    <row r="80" spans="1:65">
      <c r="A80" s="30"/>
      <c r="B80" s="3" t="s">
        <v>257</v>
      </c>
      <c r="C80" s="29"/>
      <c r="D80" s="24">
        <v>0.21213203435596303</v>
      </c>
      <c r="E80" s="15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86</v>
      </c>
      <c r="C81" s="29"/>
      <c r="D81" s="13">
        <v>0.1571348402636763</v>
      </c>
      <c r="E81" s="15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258</v>
      </c>
      <c r="C82" s="29"/>
      <c r="D82" s="13">
        <v>0</v>
      </c>
      <c r="E82" s="15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259</v>
      </c>
      <c r="C83" s="47"/>
      <c r="D83" s="45" t="s">
        <v>260</v>
      </c>
      <c r="E83" s="15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565</v>
      </c>
      <c r="BM85" s="28" t="s">
        <v>277</v>
      </c>
    </row>
    <row r="86" spans="1:65" ht="15">
      <c r="A86" s="25" t="s">
        <v>22</v>
      </c>
      <c r="B86" s="18" t="s">
        <v>108</v>
      </c>
      <c r="C86" s="15" t="s">
        <v>109</v>
      </c>
      <c r="D86" s="16" t="s">
        <v>300</v>
      </c>
      <c r="E86" s="15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226</v>
      </c>
      <c r="C87" s="9" t="s">
        <v>226</v>
      </c>
      <c r="D87" s="10" t="s">
        <v>110</v>
      </c>
      <c r="E87" s="15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309</v>
      </c>
      <c r="E88" s="15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16">
        <v>59.4</v>
      </c>
      <c r="E90" s="218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19"/>
      <c r="BC90" s="219"/>
      <c r="BD90" s="219"/>
      <c r="BE90" s="219"/>
      <c r="BF90" s="219"/>
      <c r="BG90" s="219"/>
      <c r="BH90" s="219"/>
      <c r="BI90" s="219"/>
      <c r="BJ90" s="219"/>
      <c r="BK90" s="219"/>
      <c r="BL90" s="219"/>
      <c r="BM90" s="220">
        <v>1</v>
      </c>
    </row>
    <row r="91" spans="1:65">
      <c r="A91" s="30"/>
      <c r="B91" s="19">
        <v>1</v>
      </c>
      <c r="C91" s="9">
        <v>2</v>
      </c>
      <c r="D91" s="221">
        <v>60.2</v>
      </c>
      <c r="E91" s="218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/>
      <c r="BH91" s="219"/>
      <c r="BI91" s="219"/>
      <c r="BJ91" s="219"/>
      <c r="BK91" s="219"/>
      <c r="BL91" s="219"/>
      <c r="BM91" s="220">
        <v>24</v>
      </c>
    </row>
    <row r="92" spans="1:65">
      <c r="A92" s="30"/>
      <c r="B92" s="20" t="s">
        <v>255</v>
      </c>
      <c r="C92" s="12"/>
      <c r="D92" s="225">
        <v>59.8</v>
      </c>
      <c r="E92" s="218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  <c r="AX92" s="219"/>
      <c r="AY92" s="219"/>
      <c r="AZ92" s="219"/>
      <c r="BA92" s="219"/>
      <c r="BB92" s="219"/>
      <c r="BC92" s="219"/>
      <c r="BD92" s="219"/>
      <c r="BE92" s="219"/>
      <c r="BF92" s="219"/>
      <c r="BG92" s="219"/>
      <c r="BH92" s="219"/>
      <c r="BI92" s="219"/>
      <c r="BJ92" s="219"/>
      <c r="BK92" s="219"/>
      <c r="BL92" s="219"/>
      <c r="BM92" s="220">
        <v>16</v>
      </c>
    </row>
    <row r="93" spans="1:65">
      <c r="A93" s="30"/>
      <c r="B93" s="3" t="s">
        <v>256</v>
      </c>
      <c r="C93" s="29"/>
      <c r="D93" s="221">
        <v>59.8</v>
      </c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  <c r="AX93" s="219"/>
      <c r="AY93" s="219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19"/>
      <c r="BK93" s="219"/>
      <c r="BL93" s="219"/>
      <c r="BM93" s="220">
        <v>59.8</v>
      </c>
    </row>
    <row r="94" spans="1:65">
      <c r="A94" s="30"/>
      <c r="B94" s="3" t="s">
        <v>257</v>
      </c>
      <c r="C94" s="29"/>
      <c r="D94" s="221">
        <v>0.56568542494924101</v>
      </c>
      <c r="E94" s="218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  <c r="AX94" s="219"/>
      <c r="AY94" s="219"/>
      <c r="AZ94" s="219"/>
      <c r="BA94" s="219"/>
      <c r="BB94" s="219"/>
      <c r="BC94" s="219"/>
      <c r="BD94" s="219"/>
      <c r="BE94" s="219"/>
      <c r="BF94" s="219"/>
      <c r="BG94" s="219"/>
      <c r="BH94" s="219"/>
      <c r="BI94" s="219"/>
      <c r="BJ94" s="219"/>
      <c r="BK94" s="219"/>
      <c r="BL94" s="219"/>
      <c r="BM94" s="220">
        <v>30</v>
      </c>
    </row>
    <row r="95" spans="1:65">
      <c r="A95" s="30"/>
      <c r="B95" s="3" t="s">
        <v>86</v>
      </c>
      <c r="C95" s="29"/>
      <c r="D95" s="13">
        <v>9.4596224907899842E-3</v>
      </c>
      <c r="E95" s="15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258</v>
      </c>
      <c r="C96" s="29"/>
      <c r="D96" s="13">
        <v>0</v>
      </c>
      <c r="E96" s="15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259</v>
      </c>
      <c r="C97" s="47"/>
      <c r="D97" s="45" t="s">
        <v>260</v>
      </c>
      <c r="E97" s="15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566</v>
      </c>
      <c r="BM99" s="28" t="s">
        <v>277</v>
      </c>
    </row>
    <row r="100" spans="1:65" ht="15">
      <c r="A100" s="25" t="s">
        <v>25</v>
      </c>
      <c r="B100" s="18" t="s">
        <v>108</v>
      </c>
      <c r="C100" s="15" t="s">
        <v>109</v>
      </c>
      <c r="D100" s="16" t="s">
        <v>300</v>
      </c>
      <c r="E100" s="15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226</v>
      </c>
      <c r="C101" s="9" t="s">
        <v>226</v>
      </c>
      <c r="D101" s="10" t="s">
        <v>110</v>
      </c>
      <c r="E101" s="15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309</v>
      </c>
      <c r="E102" s="15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7">
        <v>22.3</v>
      </c>
      <c r="E104" s="209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1">
        <v>1</v>
      </c>
    </row>
    <row r="105" spans="1:65">
      <c r="A105" s="30"/>
      <c r="B105" s="19">
        <v>1</v>
      </c>
      <c r="C105" s="9">
        <v>2</v>
      </c>
      <c r="D105" s="212">
        <v>21.6</v>
      </c>
      <c r="E105" s="209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1">
        <v>25</v>
      </c>
    </row>
    <row r="106" spans="1:65">
      <c r="A106" s="30"/>
      <c r="B106" s="20" t="s">
        <v>255</v>
      </c>
      <c r="C106" s="12"/>
      <c r="D106" s="215">
        <v>21.950000000000003</v>
      </c>
      <c r="E106" s="209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1">
        <v>16</v>
      </c>
    </row>
    <row r="107" spans="1:65">
      <c r="A107" s="30"/>
      <c r="B107" s="3" t="s">
        <v>256</v>
      </c>
      <c r="C107" s="29"/>
      <c r="D107" s="212">
        <v>21.950000000000003</v>
      </c>
      <c r="E107" s="209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  <c r="BK107" s="210"/>
      <c r="BL107" s="210"/>
      <c r="BM107" s="211">
        <v>21.95</v>
      </c>
    </row>
    <row r="108" spans="1:65">
      <c r="A108" s="30"/>
      <c r="B108" s="3" t="s">
        <v>257</v>
      </c>
      <c r="C108" s="29"/>
      <c r="D108" s="212">
        <v>0.49497474683058273</v>
      </c>
      <c r="E108" s="209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11">
        <v>31</v>
      </c>
    </row>
    <row r="109" spans="1:65">
      <c r="A109" s="30"/>
      <c r="B109" s="3" t="s">
        <v>86</v>
      </c>
      <c r="C109" s="29"/>
      <c r="D109" s="13">
        <v>2.2550102361302171E-2</v>
      </c>
      <c r="E109" s="15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258</v>
      </c>
      <c r="C110" s="29"/>
      <c r="D110" s="13">
        <v>2.2204460492503131E-16</v>
      </c>
      <c r="E110" s="15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259</v>
      </c>
      <c r="C111" s="47"/>
      <c r="D111" s="45" t="s">
        <v>260</v>
      </c>
      <c r="E111" s="15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567</v>
      </c>
      <c r="BM113" s="28" t="s">
        <v>277</v>
      </c>
    </row>
    <row r="114" spans="1:65" ht="15">
      <c r="A114" s="25" t="s">
        <v>51</v>
      </c>
      <c r="B114" s="18" t="s">
        <v>108</v>
      </c>
      <c r="C114" s="15" t="s">
        <v>109</v>
      </c>
      <c r="D114" s="16" t="s">
        <v>300</v>
      </c>
      <c r="E114" s="15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226</v>
      </c>
      <c r="C115" s="9" t="s">
        <v>226</v>
      </c>
      <c r="D115" s="10" t="s">
        <v>110</v>
      </c>
      <c r="E115" s="15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309</v>
      </c>
      <c r="E116" s="15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/>
      <c r="C117" s="9"/>
      <c r="D117" s="26"/>
      <c r="E117" s="15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</v>
      </c>
    </row>
    <row r="118" spans="1:65">
      <c r="A118" s="30"/>
      <c r="B118" s="18">
        <v>1</v>
      </c>
      <c r="C118" s="14">
        <v>1</v>
      </c>
      <c r="D118" s="207">
        <v>46</v>
      </c>
      <c r="E118" s="209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1">
        <v>1</v>
      </c>
    </row>
    <row r="119" spans="1:65">
      <c r="A119" s="30"/>
      <c r="B119" s="19">
        <v>1</v>
      </c>
      <c r="C119" s="9">
        <v>2</v>
      </c>
      <c r="D119" s="212">
        <v>45</v>
      </c>
      <c r="E119" s="209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1">
        <v>26</v>
      </c>
    </row>
    <row r="120" spans="1:65">
      <c r="A120" s="30"/>
      <c r="B120" s="20" t="s">
        <v>255</v>
      </c>
      <c r="C120" s="12"/>
      <c r="D120" s="215">
        <v>45.5</v>
      </c>
      <c r="E120" s="209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1">
        <v>16</v>
      </c>
    </row>
    <row r="121" spans="1:65">
      <c r="A121" s="30"/>
      <c r="B121" s="3" t="s">
        <v>256</v>
      </c>
      <c r="C121" s="29"/>
      <c r="D121" s="212">
        <v>45.5</v>
      </c>
      <c r="E121" s="209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1">
        <v>45.5</v>
      </c>
    </row>
    <row r="122" spans="1:65">
      <c r="A122" s="30"/>
      <c r="B122" s="3" t="s">
        <v>257</v>
      </c>
      <c r="C122" s="29"/>
      <c r="D122" s="212">
        <v>0.70710678118654757</v>
      </c>
      <c r="E122" s="209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1">
        <v>32</v>
      </c>
    </row>
    <row r="123" spans="1:65">
      <c r="A123" s="30"/>
      <c r="B123" s="3" t="s">
        <v>86</v>
      </c>
      <c r="C123" s="29"/>
      <c r="D123" s="13">
        <v>1.554080837772632E-2</v>
      </c>
      <c r="E123" s="15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258</v>
      </c>
      <c r="C124" s="29"/>
      <c r="D124" s="13">
        <v>0</v>
      </c>
      <c r="E124" s="15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259</v>
      </c>
      <c r="C125" s="47"/>
      <c r="D125" s="45" t="s">
        <v>260</v>
      </c>
      <c r="E125" s="15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568</v>
      </c>
      <c r="BM127" s="28" t="s">
        <v>277</v>
      </c>
    </row>
    <row r="128" spans="1:65" ht="15">
      <c r="A128" s="25" t="s">
        <v>28</v>
      </c>
      <c r="B128" s="18" t="s">
        <v>108</v>
      </c>
      <c r="C128" s="15" t="s">
        <v>109</v>
      </c>
      <c r="D128" s="16" t="s">
        <v>300</v>
      </c>
      <c r="E128" s="15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226</v>
      </c>
      <c r="C129" s="9" t="s">
        <v>226</v>
      </c>
      <c r="D129" s="10" t="s">
        <v>110</v>
      </c>
      <c r="E129" s="15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309</v>
      </c>
      <c r="E130" s="15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7.9200000000000008</v>
      </c>
      <c r="E132" s="15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7.9899999999999993</v>
      </c>
      <c r="E133" s="15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255</v>
      </c>
      <c r="C134" s="12"/>
      <c r="D134" s="23">
        <v>7.9550000000000001</v>
      </c>
      <c r="E134" s="15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256</v>
      </c>
      <c r="C135" s="29"/>
      <c r="D135" s="11">
        <v>7.9550000000000001</v>
      </c>
      <c r="E135" s="15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7.9550000000000001</v>
      </c>
    </row>
    <row r="136" spans="1:65">
      <c r="A136" s="30"/>
      <c r="B136" s="3" t="s">
        <v>257</v>
      </c>
      <c r="C136" s="29"/>
      <c r="D136" s="24">
        <v>4.949747468305727E-2</v>
      </c>
      <c r="E136" s="15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86</v>
      </c>
      <c r="C137" s="29"/>
      <c r="D137" s="13">
        <v>6.2221841210631391E-3</v>
      </c>
      <c r="E137" s="15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258</v>
      </c>
      <c r="C138" s="29"/>
      <c r="D138" s="13">
        <v>0</v>
      </c>
      <c r="E138" s="15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259</v>
      </c>
      <c r="C139" s="47"/>
      <c r="D139" s="45" t="s">
        <v>260</v>
      </c>
      <c r="E139" s="15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569</v>
      </c>
      <c r="BM141" s="28" t="s">
        <v>277</v>
      </c>
    </row>
    <row r="142" spans="1:65" ht="15">
      <c r="A142" s="25" t="s">
        <v>0</v>
      </c>
      <c r="B142" s="18" t="s">
        <v>108</v>
      </c>
      <c r="C142" s="15" t="s">
        <v>109</v>
      </c>
      <c r="D142" s="16" t="s">
        <v>300</v>
      </c>
      <c r="E142" s="15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226</v>
      </c>
      <c r="C143" s="9" t="s">
        <v>226</v>
      </c>
      <c r="D143" s="10" t="s">
        <v>110</v>
      </c>
      <c r="E143" s="15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309</v>
      </c>
      <c r="E144" s="15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16">
        <v>10900</v>
      </c>
      <c r="E146" s="218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  <c r="AY146" s="219"/>
      <c r="AZ146" s="219"/>
      <c r="BA146" s="219"/>
      <c r="BB146" s="219"/>
      <c r="BC146" s="219"/>
      <c r="BD146" s="219"/>
      <c r="BE146" s="219"/>
      <c r="BF146" s="219"/>
      <c r="BG146" s="219"/>
      <c r="BH146" s="219"/>
      <c r="BI146" s="219"/>
      <c r="BJ146" s="219"/>
      <c r="BK146" s="219"/>
      <c r="BL146" s="219"/>
      <c r="BM146" s="220">
        <v>1</v>
      </c>
    </row>
    <row r="147" spans="1:65">
      <c r="A147" s="30"/>
      <c r="B147" s="19">
        <v>1</v>
      </c>
      <c r="C147" s="9">
        <v>2</v>
      </c>
      <c r="D147" s="221">
        <v>10600</v>
      </c>
      <c r="E147" s="218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  <c r="AX147" s="219"/>
      <c r="AY147" s="219"/>
      <c r="AZ147" s="219"/>
      <c r="BA147" s="219"/>
      <c r="BB147" s="219"/>
      <c r="BC147" s="219"/>
      <c r="BD147" s="219"/>
      <c r="BE147" s="219"/>
      <c r="BF147" s="219"/>
      <c r="BG147" s="219"/>
      <c r="BH147" s="219"/>
      <c r="BI147" s="219"/>
      <c r="BJ147" s="219"/>
      <c r="BK147" s="219"/>
      <c r="BL147" s="219"/>
      <c r="BM147" s="220">
        <v>28</v>
      </c>
    </row>
    <row r="148" spans="1:65">
      <c r="A148" s="30"/>
      <c r="B148" s="20" t="s">
        <v>255</v>
      </c>
      <c r="C148" s="12"/>
      <c r="D148" s="225">
        <v>10750</v>
      </c>
      <c r="E148" s="218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  <c r="AX148" s="219"/>
      <c r="AY148" s="219"/>
      <c r="AZ148" s="219"/>
      <c r="BA148" s="219"/>
      <c r="BB148" s="219"/>
      <c r="BC148" s="219"/>
      <c r="BD148" s="219"/>
      <c r="BE148" s="219"/>
      <c r="BF148" s="219"/>
      <c r="BG148" s="219"/>
      <c r="BH148" s="219"/>
      <c r="BI148" s="219"/>
      <c r="BJ148" s="219"/>
      <c r="BK148" s="219"/>
      <c r="BL148" s="219"/>
      <c r="BM148" s="220">
        <v>16</v>
      </c>
    </row>
    <row r="149" spans="1:65">
      <c r="A149" s="30"/>
      <c r="B149" s="3" t="s">
        <v>256</v>
      </c>
      <c r="C149" s="29"/>
      <c r="D149" s="221">
        <v>10750</v>
      </c>
      <c r="E149" s="218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  <c r="AX149" s="219"/>
      <c r="AY149" s="219"/>
      <c r="AZ149" s="219"/>
      <c r="BA149" s="219"/>
      <c r="BB149" s="219"/>
      <c r="BC149" s="219"/>
      <c r="BD149" s="219"/>
      <c r="BE149" s="219"/>
      <c r="BF149" s="219"/>
      <c r="BG149" s="219"/>
      <c r="BH149" s="219"/>
      <c r="BI149" s="219"/>
      <c r="BJ149" s="219"/>
      <c r="BK149" s="219"/>
      <c r="BL149" s="219"/>
      <c r="BM149" s="220">
        <v>10750</v>
      </c>
    </row>
    <row r="150" spans="1:65">
      <c r="A150" s="30"/>
      <c r="B150" s="3" t="s">
        <v>257</v>
      </c>
      <c r="C150" s="29"/>
      <c r="D150" s="221">
        <v>212.13203435596427</v>
      </c>
      <c r="E150" s="218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  <c r="AX150" s="219"/>
      <c r="AY150" s="219"/>
      <c r="AZ150" s="219"/>
      <c r="BA150" s="219"/>
      <c r="BB150" s="219"/>
      <c r="BC150" s="219"/>
      <c r="BD150" s="219"/>
      <c r="BE150" s="219"/>
      <c r="BF150" s="219"/>
      <c r="BG150" s="219"/>
      <c r="BH150" s="219"/>
      <c r="BI150" s="219"/>
      <c r="BJ150" s="219"/>
      <c r="BK150" s="219"/>
      <c r="BL150" s="219"/>
      <c r="BM150" s="220">
        <v>34</v>
      </c>
    </row>
    <row r="151" spans="1:65">
      <c r="A151" s="30"/>
      <c r="B151" s="3" t="s">
        <v>86</v>
      </c>
      <c r="C151" s="29"/>
      <c r="D151" s="13">
        <v>1.9733212498229236E-2</v>
      </c>
      <c r="E151" s="15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258</v>
      </c>
      <c r="C152" s="29"/>
      <c r="D152" s="13">
        <v>0</v>
      </c>
      <c r="E152" s="15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259</v>
      </c>
      <c r="C153" s="47"/>
      <c r="D153" s="45" t="s">
        <v>260</v>
      </c>
      <c r="E153" s="15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570</v>
      </c>
      <c r="BM155" s="28" t="s">
        <v>277</v>
      </c>
    </row>
    <row r="156" spans="1:65" ht="15">
      <c r="A156" s="25" t="s">
        <v>33</v>
      </c>
      <c r="B156" s="18" t="s">
        <v>108</v>
      </c>
      <c r="C156" s="15" t="s">
        <v>109</v>
      </c>
      <c r="D156" s="16" t="s">
        <v>300</v>
      </c>
      <c r="E156" s="15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226</v>
      </c>
      <c r="C157" s="9" t="s">
        <v>226</v>
      </c>
      <c r="D157" s="10" t="s">
        <v>110</v>
      </c>
      <c r="E157" s="15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309</v>
      </c>
      <c r="E158" s="15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4.6900000000000004</v>
      </c>
      <c r="E160" s="15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4.71</v>
      </c>
      <c r="E161" s="15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4</v>
      </c>
    </row>
    <row r="162" spans="1:65">
      <c r="A162" s="30"/>
      <c r="B162" s="20" t="s">
        <v>255</v>
      </c>
      <c r="C162" s="12"/>
      <c r="D162" s="23">
        <v>4.7</v>
      </c>
      <c r="E162" s="15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256</v>
      </c>
      <c r="C163" s="29"/>
      <c r="D163" s="11">
        <v>4.7</v>
      </c>
      <c r="E163" s="15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4.7</v>
      </c>
    </row>
    <row r="164" spans="1:65">
      <c r="A164" s="30"/>
      <c r="B164" s="3" t="s">
        <v>257</v>
      </c>
      <c r="C164" s="29"/>
      <c r="D164" s="24">
        <v>1.4142135623730649E-2</v>
      </c>
      <c r="E164" s="15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86</v>
      </c>
      <c r="C165" s="29"/>
      <c r="D165" s="13">
        <v>3.0089650263256697E-3</v>
      </c>
      <c r="E165" s="15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258</v>
      </c>
      <c r="C166" s="29"/>
      <c r="D166" s="13">
        <v>0</v>
      </c>
      <c r="E166" s="15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259</v>
      </c>
      <c r="C167" s="47"/>
      <c r="D167" s="45" t="s">
        <v>260</v>
      </c>
      <c r="E167" s="15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571</v>
      </c>
      <c r="BM169" s="28" t="s">
        <v>277</v>
      </c>
    </row>
    <row r="170" spans="1:65" ht="15">
      <c r="A170" s="25" t="s">
        <v>36</v>
      </c>
      <c r="B170" s="18" t="s">
        <v>108</v>
      </c>
      <c r="C170" s="15" t="s">
        <v>109</v>
      </c>
      <c r="D170" s="16" t="s">
        <v>300</v>
      </c>
      <c r="E170" s="15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226</v>
      </c>
      <c r="C171" s="9" t="s">
        <v>226</v>
      </c>
      <c r="D171" s="10" t="s">
        <v>110</v>
      </c>
      <c r="E171" s="15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309</v>
      </c>
      <c r="E172" s="15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2.46</v>
      </c>
      <c r="E174" s="15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2.58</v>
      </c>
      <c r="E175" s="15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5</v>
      </c>
    </row>
    <row r="176" spans="1:65">
      <c r="A176" s="30"/>
      <c r="B176" s="20" t="s">
        <v>255</v>
      </c>
      <c r="C176" s="12"/>
      <c r="D176" s="23">
        <v>2.52</v>
      </c>
      <c r="E176" s="15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256</v>
      </c>
      <c r="C177" s="29"/>
      <c r="D177" s="11">
        <v>2.52</v>
      </c>
      <c r="E177" s="15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2.52</v>
      </c>
    </row>
    <row r="178" spans="1:65">
      <c r="A178" s="30"/>
      <c r="B178" s="3" t="s">
        <v>257</v>
      </c>
      <c r="C178" s="29"/>
      <c r="D178" s="24">
        <v>8.4852813742385777E-2</v>
      </c>
      <c r="E178" s="15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86</v>
      </c>
      <c r="C179" s="29"/>
      <c r="D179" s="13">
        <v>3.3671751485073724E-2</v>
      </c>
      <c r="E179" s="15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258</v>
      </c>
      <c r="C180" s="29"/>
      <c r="D180" s="13">
        <v>0</v>
      </c>
      <c r="E180" s="15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259</v>
      </c>
      <c r="C181" s="47"/>
      <c r="D181" s="45" t="s">
        <v>260</v>
      </c>
      <c r="E181" s="15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572</v>
      </c>
      <c r="BM183" s="28" t="s">
        <v>277</v>
      </c>
    </row>
    <row r="184" spans="1:65" ht="15">
      <c r="A184" s="25" t="s">
        <v>39</v>
      </c>
      <c r="B184" s="18" t="s">
        <v>108</v>
      </c>
      <c r="C184" s="15" t="s">
        <v>109</v>
      </c>
      <c r="D184" s="16" t="s">
        <v>300</v>
      </c>
      <c r="E184" s="15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226</v>
      </c>
      <c r="C185" s="9" t="s">
        <v>226</v>
      </c>
      <c r="D185" s="10" t="s">
        <v>110</v>
      </c>
      <c r="E185" s="15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309</v>
      </c>
      <c r="E186" s="15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1.27</v>
      </c>
      <c r="E188" s="15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1.18</v>
      </c>
      <c r="E189" s="15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6</v>
      </c>
    </row>
    <row r="190" spans="1:65">
      <c r="A190" s="30"/>
      <c r="B190" s="20" t="s">
        <v>255</v>
      </c>
      <c r="C190" s="12"/>
      <c r="D190" s="23">
        <v>1.2250000000000001</v>
      </c>
      <c r="E190" s="15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256</v>
      </c>
      <c r="C191" s="29"/>
      <c r="D191" s="11">
        <v>1.2250000000000001</v>
      </c>
      <c r="E191" s="15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1.2250000000000001</v>
      </c>
    </row>
    <row r="192" spans="1:65">
      <c r="A192" s="30"/>
      <c r="B192" s="3" t="s">
        <v>257</v>
      </c>
      <c r="C192" s="29"/>
      <c r="D192" s="24">
        <v>6.3639610306789343E-2</v>
      </c>
      <c r="E192" s="15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86</v>
      </c>
      <c r="C193" s="29"/>
      <c r="D193" s="13">
        <v>5.1950702291256604E-2</v>
      </c>
      <c r="E193" s="15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258</v>
      </c>
      <c r="C194" s="29"/>
      <c r="D194" s="13">
        <v>0</v>
      </c>
      <c r="E194" s="15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259</v>
      </c>
      <c r="C195" s="47"/>
      <c r="D195" s="45" t="s">
        <v>260</v>
      </c>
      <c r="E195" s="15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573</v>
      </c>
      <c r="BM197" s="28" t="s">
        <v>277</v>
      </c>
    </row>
    <row r="198" spans="1:65" ht="15">
      <c r="A198" s="25" t="s">
        <v>42</v>
      </c>
      <c r="B198" s="18" t="s">
        <v>108</v>
      </c>
      <c r="C198" s="15" t="s">
        <v>109</v>
      </c>
      <c r="D198" s="16" t="s">
        <v>300</v>
      </c>
      <c r="E198" s="15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226</v>
      </c>
      <c r="C199" s="9" t="s">
        <v>226</v>
      </c>
      <c r="D199" s="10" t="s">
        <v>110</v>
      </c>
      <c r="E199" s="15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309</v>
      </c>
      <c r="E200" s="15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7">
        <v>17.5</v>
      </c>
      <c r="E202" s="209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  <c r="BK202" s="210"/>
      <c r="BL202" s="210"/>
      <c r="BM202" s="211">
        <v>1</v>
      </c>
    </row>
    <row r="203" spans="1:65">
      <c r="A203" s="30"/>
      <c r="B203" s="19">
        <v>1</v>
      </c>
      <c r="C203" s="9">
        <v>2</v>
      </c>
      <c r="D203" s="212">
        <v>17.899999999999999</v>
      </c>
      <c r="E203" s="209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  <c r="BK203" s="210"/>
      <c r="BL203" s="210"/>
      <c r="BM203" s="211">
        <v>32</v>
      </c>
    </row>
    <row r="204" spans="1:65">
      <c r="A204" s="30"/>
      <c r="B204" s="20" t="s">
        <v>255</v>
      </c>
      <c r="C204" s="12"/>
      <c r="D204" s="215">
        <v>17.7</v>
      </c>
      <c r="E204" s="209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  <c r="BK204" s="210"/>
      <c r="BL204" s="210"/>
      <c r="BM204" s="211">
        <v>16</v>
      </c>
    </row>
    <row r="205" spans="1:65">
      <c r="A205" s="30"/>
      <c r="B205" s="3" t="s">
        <v>256</v>
      </c>
      <c r="C205" s="29"/>
      <c r="D205" s="212">
        <v>17.7</v>
      </c>
      <c r="E205" s="209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  <c r="BK205" s="210"/>
      <c r="BL205" s="210"/>
      <c r="BM205" s="211">
        <v>17.7</v>
      </c>
    </row>
    <row r="206" spans="1:65">
      <c r="A206" s="30"/>
      <c r="B206" s="3" t="s">
        <v>257</v>
      </c>
      <c r="C206" s="29"/>
      <c r="D206" s="212">
        <v>0.28284271247461801</v>
      </c>
      <c r="E206" s="209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1">
        <v>38</v>
      </c>
    </row>
    <row r="207" spans="1:65">
      <c r="A207" s="30"/>
      <c r="B207" s="3" t="s">
        <v>86</v>
      </c>
      <c r="C207" s="29"/>
      <c r="D207" s="13">
        <v>1.5979814264102714E-2</v>
      </c>
      <c r="E207" s="15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258</v>
      </c>
      <c r="C208" s="29"/>
      <c r="D208" s="13">
        <v>0</v>
      </c>
      <c r="E208" s="15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259</v>
      </c>
      <c r="C209" s="47"/>
      <c r="D209" s="45" t="s">
        <v>260</v>
      </c>
      <c r="E209" s="15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574</v>
      </c>
      <c r="BM211" s="28" t="s">
        <v>277</v>
      </c>
    </row>
    <row r="212" spans="1:65" ht="15">
      <c r="A212" s="25" t="s">
        <v>5</v>
      </c>
      <c r="B212" s="18" t="s">
        <v>108</v>
      </c>
      <c r="C212" s="15" t="s">
        <v>109</v>
      </c>
      <c r="D212" s="16" t="s">
        <v>300</v>
      </c>
      <c r="E212" s="15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226</v>
      </c>
      <c r="C213" s="9" t="s">
        <v>226</v>
      </c>
      <c r="D213" s="10" t="s">
        <v>110</v>
      </c>
      <c r="E213" s="15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309</v>
      </c>
      <c r="E214" s="15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5.36</v>
      </c>
      <c r="E216" s="15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5.36</v>
      </c>
      <c r="E217" s="15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7</v>
      </c>
    </row>
    <row r="218" spans="1:65">
      <c r="A218" s="30"/>
      <c r="B218" s="20" t="s">
        <v>255</v>
      </c>
      <c r="C218" s="12"/>
      <c r="D218" s="23">
        <v>5.36</v>
      </c>
      <c r="E218" s="15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256</v>
      </c>
      <c r="C219" s="29"/>
      <c r="D219" s="11">
        <v>5.36</v>
      </c>
      <c r="E219" s="15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5.36</v>
      </c>
    </row>
    <row r="220" spans="1:65">
      <c r="A220" s="30"/>
      <c r="B220" s="3" t="s">
        <v>257</v>
      </c>
      <c r="C220" s="29"/>
      <c r="D220" s="24">
        <v>0</v>
      </c>
      <c r="E220" s="15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86</v>
      </c>
      <c r="C221" s="29"/>
      <c r="D221" s="13">
        <v>0</v>
      </c>
      <c r="E221" s="15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258</v>
      </c>
      <c r="C222" s="29"/>
      <c r="D222" s="13">
        <v>0</v>
      </c>
      <c r="E222" s="15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259</v>
      </c>
      <c r="C223" s="47"/>
      <c r="D223" s="45" t="s">
        <v>260</v>
      </c>
      <c r="E223" s="15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575</v>
      </c>
      <c r="BM225" s="28" t="s">
        <v>277</v>
      </c>
    </row>
    <row r="226" spans="1:65" ht="15">
      <c r="A226" s="25" t="s">
        <v>81</v>
      </c>
      <c r="B226" s="18" t="s">
        <v>108</v>
      </c>
      <c r="C226" s="15" t="s">
        <v>109</v>
      </c>
      <c r="D226" s="16" t="s">
        <v>300</v>
      </c>
      <c r="E226" s="15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226</v>
      </c>
      <c r="C227" s="9" t="s">
        <v>226</v>
      </c>
      <c r="D227" s="10" t="s">
        <v>110</v>
      </c>
      <c r="E227" s="15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309</v>
      </c>
      <c r="E228" s="15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1.5</v>
      </c>
      <c r="E230" s="15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1.55</v>
      </c>
      <c r="E231" s="15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34</v>
      </c>
    </row>
    <row r="232" spans="1:65">
      <c r="A232" s="30"/>
      <c r="B232" s="20" t="s">
        <v>255</v>
      </c>
      <c r="C232" s="12"/>
      <c r="D232" s="23">
        <v>1.5249999999999999</v>
      </c>
      <c r="E232" s="15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256</v>
      </c>
      <c r="C233" s="29"/>
      <c r="D233" s="11">
        <v>1.5249999999999999</v>
      </c>
      <c r="E233" s="15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1.5249999999999999</v>
      </c>
    </row>
    <row r="234" spans="1:65">
      <c r="A234" s="30"/>
      <c r="B234" s="3" t="s">
        <v>257</v>
      </c>
      <c r="C234" s="29"/>
      <c r="D234" s="24">
        <v>3.5355339059327411E-2</v>
      </c>
      <c r="E234" s="15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86</v>
      </c>
      <c r="C235" s="29"/>
      <c r="D235" s="13">
        <v>2.3183828891362238E-2</v>
      </c>
      <c r="E235" s="15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258</v>
      </c>
      <c r="C236" s="29"/>
      <c r="D236" s="13">
        <v>0</v>
      </c>
      <c r="E236" s="15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259</v>
      </c>
      <c r="C237" s="47"/>
      <c r="D237" s="45" t="s">
        <v>260</v>
      </c>
      <c r="E237" s="15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576</v>
      </c>
      <c r="BM239" s="28" t="s">
        <v>277</v>
      </c>
    </row>
    <row r="240" spans="1:65" ht="15">
      <c r="A240" s="25" t="s">
        <v>8</v>
      </c>
      <c r="B240" s="18" t="s">
        <v>108</v>
      </c>
      <c r="C240" s="15" t="s">
        <v>109</v>
      </c>
      <c r="D240" s="16" t="s">
        <v>300</v>
      </c>
      <c r="E240" s="15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226</v>
      </c>
      <c r="C241" s="9" t="s">
        <v>226</v>
      </c>
      <c r="D241" s="10" t="s">
        <v>110</v>
      </c>
      <c r="E241" s="15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309</v>
      </c>
      <c r="E242" s="15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5.55</v>
      </c>
      <c r="E244" s="15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5.24</v>
      </c>
      <c r="E245" s="15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255</v>
      </c>
      <c r="C246" s="12"/>
      <c r="D246" s="23">
        <v>5.3949999999999996</v>
      </c>
      <c r="E246" s="15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256</v>
      </c>
      <c r="C247" s="29"/>
      <c r="D247" s="11">
        <v>5.3949999999999996</v>
      </c>
      <c r="E247" s="15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5.3949999999999996</v>
      </c>
    </row>
    <row r="248" spans="1:65">
      <c r="A248" s="30"/>
      <c r="B248" s="3" t="s">
        <v>257</v>
      </c>
      <c r="C248" s="29"/>
      <c r="D248" s="24">
        <v>0.21920310216782946</v>
      </c>
      <c r="E248" s="15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86</v>
      </c>
      <c r="C249" s="29"/>
      <c r="D249" s="13">
        <v>4.0630788168272376E-2</v>
      </c>
      <c r="E249" s="15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258</v>
      </c>
      <c r="C250" s="29"/>
      <c r="D250" s="13">
        <v>0</v>
      </c>
      <c r="E250" s="1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259</v>
      </c>
      <c r="C251" s="47"/>
      <c r="D251" s="45" t="s">
        <v>260</v>
      </c>
      <c r="E251" s="15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577</v>
      </c>
      <c r="BM253" s="28" t="s">
        <v>277</v>
      </c>
    </row>
    <row r="254" spans="1:65" ht="15">
      <c r="A254" s="25" t="s">
        <v>11</v>
      </c>
      <c r="B254" s="18" t="s">
        <v>108</v>
      </c>
      <c r="C254" s="15" t="s">
        <v>109</v>
      </c>
      <c r="D254" s="16" t="s">
        <v>300</v>
      </c>
      <c r="E254" s="15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226</v>
      </c>
      <c r="C255" s="9" t="s">
        <v>226</v>
      </c>
      <c r="D255" s="10" t="s">
        <v>110</v>
      </c>
      <c r="E255" s="15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309</v>
      </c>
      <c r="E256" s="15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0.94</v>
      </c>
      <c r="E258" s="15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0.91</v>
      </c>
      <c r="E259" s="15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3</v>
      </c>
    </row>
    <row r="260" spans="1:65">
      <c r="A260" s="30"/>
      <c r="B260" s="20" t="s">
        <v>255</v>
      </c>
      <c r="C260" s="12"/>
      <c r="D260" s="23">
        <v>0.92500000000000004</v>
      </c>
      <c r="E260" s="15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256</v>
      </c>
      <c r="C261" s="29"/>
      <c r="D261" s="11">
        <v>0.92500000000000004</v>
      </c>
      <c r="E261" s="15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0.92500000000000004</v>
      </c>
    </row>
    <row r="262" spans="1:65">
      <c r="A262" s="30"/>
      <c r="B262" s="3" t="s">
        <v>257</v>
      </c>
      <c r="C262" s="29"/>
      <c r="D262" s="24">
        <v>2.1213203435596368E-2</v>
      </c>
      <c r="E262" s="15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86</v>
      </c>
      <c r="C263" s="29"/>
      <c r="D263" s="13">
        <v>2.2933192903347423E-2</v>
      </c>
      <c r="E263" s="15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258</v>
      </c>
      <c r="C264" s="29"/>
      <c r="D264" s="13">
        <v>0</v>
      </c>
      <c r="E264" s="15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259</v>
      </c>
      <c r="C265" s="47"/>
      <c r="D265" s="45" t="s">
        <v>260</v>
      </c>
      <c r="E265" s="15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578</v>
      </c>
      <c r="BM267" s="28" t="s">
        <v>277</v>
      </c>
    </row>
    <row r="268" spans="1:65" ht="15">
      <c r="A268" s="25" t="s">
        <v>14</v>
      </c>
      <c r="B268" s="18" t="s">
        <v>108</v>
      </c>
      <c r="C268" s="15" t="s">
        <v>109</v>
      </c>
      <c r="D268" s="16" t="s">
        <v>300</v>
      </c>
      <c r="E268" s="15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226</v>
      </c>
      <c r="C269" s="9" t="s">
        <v>226</v>
      </c>
      <c r="D269" s="10" t="s">
        <v>110</v>
      </c>
      <c r="E269" s="15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309</v>
      </c>
      <c r="E270" s="15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2</v>
      </c>
    </row>
    <row r="271" spans="1:65">
      <c r="A271" s="30"/>
      <c r="B271" s="19"/>
      <c r="C271" s="9"/>
      <c r="D271" s="26"/>
      <c r="E271" s="15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2</v>
      </c>
    </row>
    <row r="272" spans="1:65">
      <c r="A272" s="30"/>
      <c r="B272" s="18">
        <v>1</v>
      </c>
      <c r="C272" s="14">
        <v>1</v>
      </c>
      <c r="D272" s="22">
        <v>0.7</v>
      </c>
      <c r="E272" s="15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>
        <v>1</v>
      </c>
      <c r="C273" s="9">
        <v>2</v>
      </c>
      <c r="D273" s="11">
        <v>0.65</v>
      </c>
      <c r="E273" s="15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20</v>
      </c>
    </row>
    <row r="274" spans="1:65">
      <c r="A274" s="30"/>
      <c r="B274" s="20" t="s">
        <v>255</v>
      </c>
      <c r="C274" s="12"/>
      <c r="D274" s="23">
        <v>0.67500000000000004</v>
      </c>
      <c r="E274" s="15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16</v>
      </c>
    </row>
    <row r="275" spans="1:65">
      <c r="A275" s="30"/>
      <c r="B275" s="3" t="s">
        <v>256</v>
      </c>
      <c r="C275" s="29"/>
      <c r="D275" s="11">
        <v>0.67500000000000004</v>
      </c>
      <c r="E275" s="15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0.67500000000000004</v>
      </c>
    </row>
    <row r="276" spans="1:65">
      <c r="A276" s="30"/>
      <c r="B276" s="3" t="s">
        <v>257</v>
      </c>
      <c r="C276" s="29"/>
      <c r="D276" s="24">
        <v>3.5355339059327327E-2</v>
      </c>
      <c r="E276" s="15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26</v>
      </c>
    </row>
    <row r="277" spans="1:65">
      <c r="A277" s="30"/>
      <c r="B277" s="3" t="s">
        <v>86</v>
      </c>
      <c r="C277" s="29"/>
      <c r="D277" s="13">
        <v>5.2378280087892332E-2</v>
      </c>
      <c r="E277" s="15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258</v>
      </c>
      <c r="C278" s="29"/>
      <c r="D278" s="13">
        <v>0</v>
      </c>
      <c r="E278" s="15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259</v>
      </c>
      <c r="C279" s="47"/>
      <c r="D279" s="45" t="s">
        <v>260</v>
      </c>
      <c r="E279" s="15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579</v>
      </c>
      <c r="BM281" s="28" t="s">
        <v>277</v>
      </c>
    </row>
    <row r="282" spans="1:65" ht="15">
      <c r="A282" s="25" t="s">
        <v>17</v>
      </c>
      <c r="B282" s="18" t="s">
        <v>108</v>
      </c>
      <c r="C282" s="15" t="s">
        <v>109</v>
      </c>
      <c r="D282" s="16" t="s">
        <v>300</v>
      </c>
      <c r="E282" s="15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226</v>
      </c>
      <c r="C283" s="9" t="s">
        <v>226</v>
      </c>
      <c r="D283" s="10" t="s">
        <v>110</v>
      </c>
      <c r="E283" s="15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309</v>
      </c>
      <c r="E284" s="15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07">
        <v>29.9</v>
      </c>
      <c r="E286" s="209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  <c r="BK286" s="210"/>
      <c r="BL286" s="210"/>
      <c r="BM286" s="211">
        <v>1</v>
      </c>
    </row>
    <row r="287" spans="1:65">
      <c r="A287" s="30"/>
      <c r="B287" s="19">
        <v>1</v>
      </c>
      <c r="C287" s="9">
        <v>2</v>
      </c>
      <c r="D287" s="212">
        <v>30.1</v>
      </c>
      <c r="E287" s="209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  <c r="BK287" s="210"/>
      <c r="BL287" s="210"/>
      <c r="BM287" s="211">
        <v>21</v>
      </c>
    </row>
    <row r="288" spans="1:65">
      <c r="A288" s="30"/>
      <c r="B288" s="20" t="s">
        <v>255</v>
      </c>
      <c r="C288" s="12"/>
      <c r="D288" s="215">
        <v>30</v>
      </c>
      <c r="E288" s="209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  <c r="BK288" s="210"/>
      <c r="BL288" s="210"/>
      <c r="BM288" s="211">
        <v>16</v>
      </c>
    </row>
    <row r="289" spans="1:65">
      <c r="A289" s="30"/>
      <c r="B289" s="3" t="s">
        <v>256</v>
      </c>
      <c r="C289" s="29"/>
      <c r="D289" s="212">
        <v>30</v>
      </c>
      <c r="E289" s="209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  <c r="BK289" s="210"/>
      <c r="BL289" s="210"/>
      <c r="BM289" s="211">
        <v>30</v>
      </c>
    </row>
    <row r="290" spans="1:65">
      <c r="A290" s="30"/>
      <c r="B290" s="3" t="s">
        <v>257</v>
      </c>
      <c r="C290" s="29"/>
      <c r="D290" s="212">
        <v>0.14142135623731153</v>
      </c>
      <c r="E290" s="209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  <c r="BK290" s="210"/>
      <c r="BL290" s="210"/>
      <c r="BM290" s="211">
        <v>27</v>
      </c>
    </row>
    <row r="291" spans="1:65">
      <c r="A291" s="30"/>
      <c r="B291" s="3" t="s">
        <v>86</v>
      </c>
      <c r="C291" s="29"/>
      <c r="D291" s="13">
        <v>4.7140452079103843E-3</v>
      </c>
      <c r="E291" s="15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258</v>
      </c>
      <c r="C292" s="29"/>
      <c r="D292" s="13">
        <v>0</v>
      </c>
      <c r="E292" s="15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259</v>
      </c>
      <c r="C293" s="47"/>
      <c r="D293" s="45" t="s">
        <v>260</v>
      </c>
      <c r="E293" s="15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580</v>
      </c>
      <c r="BM295" s="28" t="s">
        <v>277</v>
      </c>
    </row>
    <row r="296" spans="1:65" ht="15">
      <c r="A296" s="25" t="s">
        <v>23</v>
      </c>
      <c r="B296" s="18" t="s">
        <v>108</v>
      </c>
      <c r="C296" s="15" t="s">
        <v>109</v>
      </c>
      <c r="D296" s="16" t="s">
        <v>300</v>
      </c>
      <c r="E296" s="15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226</v>
      </c>
      <c r="C297" s="9" t="s">
        <v>226</v>
      </c>
      <c r="D297" s="10" t="s">
        <v>110</v>
      </c>
      <c r="E297" s="15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309</v>
      </c>
      <c r="E298" s="15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0.35</v>
      </c>
      <c r="E300" s="15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0.33</v>
      </c>
      <c r="E301" s="15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4</v>
      </c>
    </row>
    <row r="302" spans="1:65">
      <c r="A302" s="30"/>
      <c r="B302" s="20" t="s">
        <v>255</v>
      </c>
      <c r="C302" s="12"/>
      <c r="D302" s="23">
        <v>0.33999999999999997</v>
      </c>
      <c r="E302" s="15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256</v>
      </c>
      <c r="C303" s="29"/>
      <c r="D303" s="11">
        <v>0.33999999999999997</v>
      </c>
      <c r="E303" s="15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0.34</v>
      </c>
    </row>
    <row r="304" spans="1:65">
      <c r="A304" s="30"/>
      <c r="B304" s="3" t="s">
        <v>257</v>
      </c>
      <c r="C304" s="29"/>
      <c r="D304" s="24">
        <v>1.4142135623730925E-2</v>
      </c>
      <c r="E304" s="15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86</v>
      </c>
      <c r="C305" s="29"/>
      <c r="D305" s="13">
        <v>4.1594516540385075E-2</v>
      </c>
      <c r="E305" s="15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258</v>
      </c>
      <c r="C306" s="29"/>
      <c r="D306" s="13">
        <v>-1.1102230246251565E-16</v>
      </c>
      <c r="E306" s="15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259</v>
      </c>
      <c r="C307" s="47"/>
      <c r="D307" s="45" t="s">
        <v>260</v>
      </c>
      <c r="E307" s="15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581</v>
      </c>
      <c r="BM309" s="28" t="s">
        <v>277</v>
      </c>
    </row>
    <row r="310" spans="1:65" ht="15">
      <c r="A310" s="25" t="s">
        <v>56</v>
      </c>
      <c r="B310" s="18" t="s">
        <v>108</v>
      </c>
      <c r="C310" s="15" t="s">
        <v>109</v>
      </c>
      <c r="D310" s="16" t="s">
        <v>300</v>
      </c>
      <c r="E310" s="15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226</v>
      </c>
      <c r="C311" s="9" t="s">
        <v>226</v>
      </c>
      <c r="D311" s="10" t="s">
        <v>110</v>
      </c>
      <c r="E311" s="15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309</v>
      </c>
      <c r="E312" s="15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28">
        <v>3.9399999999999998E-2</v>
      </c>
      <c r="E314" s="205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31">
        <v>1</v>
      </c>
    </row>
    <row r="315" spans="1:65">
      <c r="A315" s="30"/>
      <c r="B315" s="19">
        <v>1</v>
      </c>
      <c r="C315" s="9">
        <v>2</v>
      </c>
      <c r="D315" s="24">
        <v>3.8200000000000005E-2</v>
      </c>
      <c r="E315" s="205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06"/>
      <c r="AT315" s="206"/>
      <c r="AU315" s="206"/>
      <c r="AV315" s="206"/>
      <c r="AW315" s="206"/>
      <c r="AX315" s="206"/>
      <c r="AY315" s="206"/>
      <c r="AZ315" s="206"/>
      <c r="BA315" s="206"/>
      <c r="BB315" s="206"/>
      <c r="BC315" s="206"/>
      <c r="BD315" s="206"/>
      <c r="BE315" s="206"/>
      <c r="BF315" s="206"/>
      <c r="BG315" s="206"/>
      <c r="BH315" s="206"/>
      <c r="BI315" s="206"/>
      <c r="BJ315" s="206"/>
      <c r="BK315" s="206"/>
      <c r="BL315" s="206"/>
      <c r="BM315" s="231">
        <v>23</v>
      </c>
    </row>
    <row r="316" spans="1:65">
      <c r="A316" s="30"/>
      <c r="B316" s="20" t="s">
        <v>255</v>
      </c>
      <c r="C316" s="12"/>
      <c r="D316" s="233">
        <v>3.8800000000000001E-2</v>
      </c>
      <c r="E316" s="205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06"/>
      <c r="AT316" s="206"/>
      <c r="AU316" s="206"/>
      <c r="AV316" s="206"/>
      <c r="AW316" s="206"/>
      <c r="AX316" s="206"/>
      <c r="AY316" s="206"/>
      <c r="AZ316" s="206"/>
      <c r="BA316" s="206"/>
      <c r="BB316" s="206"/>
      <c r="BC316" s="206"/>
      <c r="BD316" s="206"/>
      <c r="BE316" s="206"/>
      <c r="BF316" s="206"/>
      <c r="BG316" s="206"/>
      <c r="BH316" s="206"/>
      <c r="BI316" s="206"/>
      <c r="BJ316" s="206"/>
      <c r="BK316" s="206"/>
      <c r="BL316" s="206"/>
      <c r="BM316" s="231">
        <v>16</v>
      </c>
    </row>
    <row r="317" spans="1:65">
      <c r="A317" s="30"/>
      <c r="B317" s="3" t="s">
        <v>256</v>
      </c>
      <c r="C317" s="29"/>
      <c r="D317" s="24">
        <v>3.8800000000000001E-2</v>
      </c>
      <c r="E317" s="205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206"/>
      <c r="AT317" s="206"/>
      <c r="AU317" s="206"/>
      <c r="AV317" s="206"/>
      <c r="AW317" s="206"/>
      <c r="AX317" s="206"/>
      <c r="AY317" s="206"/>
      <c r="AZ317" s="206"/>
      <c r="BA317" s="206"/>
      <c r="BB317" s="206"/>
      <c r="BC317" s="206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31">
        <v>3.8800000000000001E-2</v>
      </c>
    </row>
    <row r="318" spans="1:65">
      <c r="A318" s="30"/>
      <c r="B318" s="3" t="s">
        <v>257</v>
      </c>
      <c r="C318" s="29"/>
      <c r="D318" s="24">
        <v>8.485281374238519E-4</v>
      </c>
      <c r="E318" s="205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206"/>
      <c r="AT318" s="206"/>
      <c r="AU318" s="206"/>
      <c r="AV318" s="206"/>
      <c r="AW318" s="206"/>
      <c r="AX318" s="206"/>
      <c r="AY318" s="206"/>
      <c r="AZ318" s="206"/>
      <c r="BA318" s="206"/>
      <c r="BB318" s="206"/>
      <c r="BC318" s="206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31">
        <v>29</v>
      </c>
    </row>
    <row r="319" spans="1:65">
      <c r="A319" s="30"/>
      <c r="B319" s="3" t="s">
        <v>86</v>
      </c>
      <c r="C319" s="29"/>
      <c r="D319" s="13">
        <v>2.1869281892367316E-2</v>
      </c>
      <c r="E319" s="15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258</v>
      </c>
      <c r="C320" s="29"/>
      <c r="D320" s="13">
        <v>0</v>
      </c>
      <c r="E320" s="15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259</v>
      </c>
      <c r="C321" s="47"/>
      <c r="D321" s="45" t="s">
        <v>260</v>
      </c>
      <c r="E321" s="15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582</v>
      </c>
      <c r="BM323" s="28" t="s">
        <v>277</v>
      </c>
    </row>
    <row r="324" spans="1:65" ht="15">
      <c r="A324" s="25" t="s">
        <v>26</v>
      </c>
      <c r="B324" s="18" t="s">
        <v>108</v>
      </c>
      <c r="C324" s="15" t="s">
        <v>109</v>
      </c>
      <c r="D324" s="16" t="s">
        <v>300</v>
      </c>
      <c r="E324" s="15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226</v>
      </c>
      <c r="C325" s="9" t="s">
        <v>226</v>
      </c>
      <c r="D325" s="10" t="s">
        <v>110</v>
      </c>
      <c r="E325" s="15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309</v>
      </c>
      <c r="E326" s="15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0</v>
      </c>
    </row>
    <row r="327" spans="1:65">
      <c r="A327" s="30"/>
      <c r="B327" s="19"/>
      <c r="C327" s="9"/>
      <c r="D327" s="26"/>
      <c r="E327" s="15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0</v>
      </c>
    </row>
    <row r="328" spans="1:65">
      <c r="A328" s="30"/>
      <c r="B328" s="18">
        <v>1</v>
      </c>
      <c r="C328" s="14">
        <v>1</v>
      </c>
      <c r="D328" s="216">
        <v>506.00000000000006</v>
      </c>
      <c r="E328" s="218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19"/>
      <c r="AT328" s="219"/>
      <c r="AU328" s="219"/>
      <c r="AV328" s="219"/>
      <c r="AW328" s="219"/>
      <c r="AX328" s="219"/>
      <c r="AY328" s="219"/>
      <c r="AZ328" s="219"/>
      <c r="BA328" s="219"/>
      <c r="BB328" s="219"/>
      <c r="BC328" s="219"/>
      <c r="BD328" s="219"/>
      <c r="BE328" s="219"/>
      <c r="BF328" s="219"/>
      <c r="BG328" s="219"/>
      <c r="BH328" s="219"/>
      <c r="BI328" s="219"/>
      <c r="BJ328" s="219"/>
      <c r="BK328" s="219"/>
      <c r="BL328" s="219"/>
      <c r="BM328" s="220">
        <v>1</v>
      </c>
    </row>
    <row r="329" spans="1:65">
      <c r="A329" s="30"/>
      <c r="B329" s="19">
        <v>1</v>
      </c>
      <c r="C329" s="9">
        <v>2</v>
      </c>
      <c r="D329" s="221">
        <v>504</v>
      </c>
      <c r="E329" s="218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19"/>
      <c r="AT329" s="219"/>
      <c r="AU329" s="219"/>
      <c r="AV329" s="219"/>
      <c r="AW329" s="219"/>
      <c r="AX329" s="219"/>
      <c r="AY329" s="219"/>
      <c r="AZ329" s="219"/>
      <c r="BA329" s="219"/>
      <c r="BB329" s="219"/>
      <c r="BC329" s="219"/>
      <c r="BD329" s="219"/>
      <c r="BE329" s="219"/>
      <c r="BF329" s="219"/>
      <c r="BG329" s="219"/>
      <c r="BH329" s="219"/>
      <c r="BI329" s="219"/>
      <c r="BJ329" s="219"/>
      <c r="BK329" s="219"/>
      <c r="BL329" s="219"/>
      <c r="BM329" s="220">
        <v>24</v>
      </c>
    </row>
    <row r="330" spans="1:65">
      <c r="A330" s="30"/>
      <c r="B330" s="20" t="s">
        <v>255</v>
      </c>
      <c r="C330" s="12"/>
      <c r="D330" s="225">
        <v>505</v>
      </c>
      <c r="E330" s="218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19"/>
      <c r="AT330" s="219"/>
      <c r="AU330" s="219"/>
      <c r="AV330" s="219"/>
      <c r="AW330" s="219"/>
      <c r="AX330" s="219"/>
      <c r="AY330" s="219"/>
      <c r="AZ330" s="219"/>
      <c r="BA330" s="219"/>
      <c r="BB330" s="219"/>
      <c r="BC330" s="219"/>
      <c r="BD330" s="219"/>
      <c r="BE330" s="219"/>
      <c r="BF330" s="219"/>
      <c r="BG330" s="219"/>
      <c r="BH330" s="219"/>
      <c r="BI330" s="219"/>
      <c r="BJ330" s="219"/>
      <c r="BK330" s="219"/>
      <c r="BL330" s="219"/>
      <c r="BM330" s="220">
        <v>16</v>
      </c>
    </row>
    <row r="331" spans="1:65">
      <c r="A331" s="30"/>
      <c r="B331" s="3" t="s">
        <v>256</v>
      </c>
      <c r="C331" s="29"/>
      <c r="D331" s="221">
        <v>505</v>
      </c>
      <c r="E331" s="218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19"/>
      <c r="AT331" s="219"/>
      <c r="AU331" s="219"/>
      <c r="AV331" s="219"/>
      <c r="AW331" s="219"/>
      <c r="AX331" s="219"/>
      <c r="AY331" s="219"/>
      <c r="AZ331" s="219"/>
      <c r="BA331" s="219"/>
      <c r="BB331" s="219"/>
      <c r="BC331" s="219"/>
      <c r="BD331" s="219"/>
      <c r="BE331" s="219"/>
      <c r="BF331" s="219"/>
      <c r="BG331" s="219"/>
      <c r="BH331" s="219"/>
      <c r="BI331" s="219"/>
      <c r="BJ331" s="219"/>
      <c r="BK331" s="219"/>
      <c r="BL331" s="219"/>
      <c r="BM331" s="220">
        <v>505</v>
      </c>
    </row>
    <row r="332" spans="1:65">
      <c r="A332" s="30"/>
      <c r="B332" s="3" t="s">
        <v>257</v>
      </c>
      <c r="C332" s="29"/>
      <c r="D332" s="221">
        <v>1.4142135623731353</v>
      </c>
      <c r="E332" s="218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19"/>
      <c r="AT332" s="219"/>
      <c r="AU332" s="219"/>
      <c r="AV332" s="219"/>
      <c r="AW332" s="219"/>
      <c r="AX332" s="219"/>
      <c r="AY332" s="219"/>
      <c r="AZ332" s="219"/>
      <c r="BA332" s="219"/>
      <c r="BB332" s="219"/>
      <c r="BC332" s="219"/>
      <c r="BD332" s="219"/>
      <c r="BE332" s="219"/>
      <c r="BF332" s="219"/>
      <c r="BG332" s="219"/>
      <c r="BH332" s="219"/>
      <c r="BI332" s="219"/>
      <c r="BJ332" s="219"/>
      <c r="BK332" s="219"/>
      <c r="BL332" s="219"/>
      <c r="BM332" s="220">
        <v>30</v>
      </c>
    </row>
    <row r="333" spans="1:65">
      <c r="A333" s="30"/>
      <c r="B333" s="3" t="s">
        <v>86</v>
      </c>
      <c r="C333" s="29"/>
      <c r="D333" s="13">
        <v>2.8004228957883869E-3</v>
      </c>
      <c r="E333" s="15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258</v>
      </c>
      <c r="C334" s="29"/>
      <c r="D334" s="13">
        <v>0</v>
      </c>
      <c r="E334" s="15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259</v>
      </c>
      <c r="C335" s="47"/>
      <c r="D335" s="45" t="s">
        <v>260</v>
      </c>
      <c r="E335" s="15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583</v>
      </c>
      <c r="BM337" s="28" t="s">
        <v>277</v>
      </c>
    </row>
    <row r="338" spans="1:65" ht="15">
      <c r="A338" s="25" t="s">
        <v>29</v>
      </c>
      <c r="B338" s="18" t="s">
        <v>108</v>
      </c>
      <c r="C338" s="15" t="s">
        <v>109</v>
      </c>
      <c r="D338" s="16" t="s">
        <v>300</v>
      </c>
      <c r="E338" s="15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226</v>
      </c>
      <c r="C339" s="9" t="s">
        <v>226</v>
      </c>
      <c r="D339" s="10" t="s">
        <v>110</v>
      </c>
      <c r="E339" s="15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309</v>
      </c>
      <c r="E340" s="15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07">
        <v>10.8</v>
      </c>
      <c r="E342" s="209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  <c r="BK342" s="210"/>
      <c r="BL342" s="210"/>
      <c r="BM342" s="211">
        <v>1</v>
      </c>
    </row>
    <row r="343" spans="1:65">
      <c r="A343" s="30"/>
      <c r="B343" s="19">
        <v>1</v>
      </c>
      <c r="C343" s="9">
        <v>2</v>
      </c>
      <c r="D343" s="212">
        <v>10.7</v>
      </c>
      <c r="E343" s="209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  <c r="BK343" s="210"/>
      <c r="BL343" s="210"/>
      <c r="BM343" s="211">
        <v>25</v>
      </c>
    </row>
    <row r="344" spans="1:65">
      <c r="A344" s="30"/>
      <c r="B344" s="20" t="s">
        <v>255</v>
      </c>
      <c r="C344" s="12"/>
      <c r="D344" s="215">
        <v>10.75</v>
      </c>
      <c r="E344" s="209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  <c r="BK344" s="210"/>
      <c r="BL344" s="210"/>
      <c r="BM344" s="211">
        <v>16</v>
      </c>
    </row>
    <row r="345" spans="1:65">
      <c r="A345" s="30"/>
      <c r="B345" s="3" t="s">
        <v>256</v>
      </c>
      <c r="C345" s="29"/>
      <c r="D345" s="212">
        <v>10.75</v>
      </c>
      <c r="E345" s="209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  <c r="BK345" s="210"/>
      <c r="BL345" s="210"/>
      <c r="BM345" s="211">
        <v>10.75</v>
      </c>
    </row>
    <row r="346" spans="1:65">
      <c r="A346" s="30"/>
      <c r="B346" s="3" t="s">
        <v>257</v>
      </c>
      <c r="C346" s="29"/>
      <c r="D346" s="212">
        <v>7.0710678118655765E-2</v>
      </c>
      <c r="E346" s="209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  <c r="BK346" s="210"/>
      <c r="BL346" s="210"/>
      <c r="BM346" s="211">
        <v>31</v>
      </c>
    </row>
    <row r="347" spans="1:65">
      <c r="A347" s="30"/>
      <c r="B347" s="3" t="s">
        <v>86</v>
      </c>
      <c r="C347" s="29"/>
      <c r="D347" s="13">
        <v>6.5777374994098383E-3</v>
      </c>
      <c r="E347" s="15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258</v>
      </c>
      <c r="C348" s="29"/>
      <c r="D348" s="13">
        <v>0</v>
      </c>
      <c r="E348" s="15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259</v>
      </c>
      <c r="C349" s="47"/>
      <c r="D349" s="45" t="s">
        <v>260</v>
      </c>
      <c r="E349" s="15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584</v>
      </c>
      <c r="BM351" s="28" t="s">
        <v>277</v>
      </c>
    </row>
    <row r="352" spans="1:65" ht="15">
      <c r="A352" s="25" t="s">
        <v>31</v>
      </c>
      <c r="B352" s="18" t="s">
        <v>108</v>
      </c>
      <c r="C352" s="15" t="s">
        <v>109</v>
      </c>
      <c r="D352" s="16" t="s">
        <v>300</v>
      </c>
      <c r="E352" s="15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226</v>
      </c>
      <c r="C353" s="9" t="s">
        <v>226</v>
      </c>
      <c r="D353" s="10" t="s">
        <v>110</v>
      </c>
      <c r="E353" s="15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309</v>
      </c>
      <c r="E354" s="15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07">
        <v>28.3</v>
      </c>
      <c r="E356" s="209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  <c r="BK356" s="210"/>
      <c r="BL356" s="210"/>
      <c r="BM356" s="211">
        <v>1</v>
      </c>
    </row>
    <row r="357" spans="1:65">
      <c r="A357" s="30"/>
      <c r="B357" s="19">
        <v>1</v>
      </c>
      <c r="C357" s="9">
        <v>2</v>
      </c>
      <c r="D357" s="212">
        <v>28</v>
      </c>
      <c r="E357" s="209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  <c r="BK357" s="210"/>
      <c r="BL357" s="210"/>
      <c r="BM357" s="211">
        <v>5</v>
      </c>
    </row>
    <row r="358" spans="1:65">
      <c r="A358" s="30"/>
      <c r="B358" s="20" t="s">
        <v>255</v>
      </c>
      <c r="C358" s="12"/>
      <c r="D358" s="215">
        <v>28.15</v>
      </c>
      <c r="E358" s="209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  <c r="BK358" s="210"/>
      <c r="BL358" s="210"/>
      <c r="BM358" s="211">
        <v>16</v>
      </c>
    </row>
    <row r="359" spans="1:65">
      <c r="A359" s="30"/>
      <c r="B359" s="3" t="s">
        <v>256</v>
      </c>
      <c r="C359" s="29"/>
      <c r="D359" s="212">
        <v>28.15</v>
      </c>
      <c r="E359" s="209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  <c r="BK359" s="210"/>
      <c r="BL359" s="210"/>
      <c r="BM359" s="211">
        <v>28.15</v>
      </c>
    </row>
    <row r="360" spans="1:65">
      <c r="A360" s="30"/>
      <c r="B360" s="3" t="s">
        <v>257</v>
      </c>
      <c r="C360" s="29"/>
      <c r="D360" s="212">
        <v>0.21213203435596475</v>
      </c>
      <c r="E360" s="209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  <c r="BK360" s="210"/>
      <c r="BL360" s="210"/>
      <c r="BM360" s="211">
        <v>32</v>
      </c>
    </row>
    <row r="361" spans="1:65">
      <c r="A361" s="30"/>
      <c r="B361" s="3" t="s">
        <v>86</v>
      </c>
      <c r="C361" s="29"/>
      <c r="D361" s="13">
        <v>7.5357738669969724E-3</v>
      </c>
      <c r="E361" s="15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258</v>
      </c>
      <c r="C362" s="29"/>
      <c r="D362" s="13">
        <v>0</v>
      </c>
      <c r="E362" s="15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259</v>
      </c>
      <c r="C363" s="47"/>
      <c r="D363" s="45" t="s">
        <v>260</v>
      </c>
      <c r="E363" s="15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585</v>
      </c>
      <c r="BM365" s="28" t="s">
        <v>277</v>
      </c>
    </row>
    <row r="366" spans="1:65" ht="15">
      <c r="A366" s="25" t="s">
        <v>34</v>
      </c>
      <c r="B366" s="18" t="s">
        <v>108</v>
      </c>
      <c r="C366" s="15" t="s">
        <v>109</v>
      </c>
      <c r="D366" s="16" t="s">
        <v>300</v>
      </c>
      <c r="E366" s="15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226</v>
      </c>
      <c r="C367" s="9" t="s">
        <v>226</v>
      </c>
      <c r="D367" s="10" t="s">
        <v>110</v>
      </c>
      <c r="E367" s="15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309</v>
      </c>
      <c r="E368" s="15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/>
      <c r="C369" s="9"/>
      <c r="D369" s="26"/>
      <c r="E369" s="15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8">
        <v>1</v>
      </c>
      <c r="C370" s="14">
        <v>1</v>
      </c>
      <c r="D370" s="207">
        <v>40</v>
      </c>
      <c r="E370" s="209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  <c r="BK370" s="210"/>
      <c r="BL370" s="210"/>
      <c r="BM370" s="211">
        <v>1</v>
      </c>
    </row>
    <row r="371" spans="1:65">
      <c r="A371" s="30"/>
      <c r="B371" s="19">
        <v>1</v>
      </c>
      <c r="C371" s="9">
        <v>2</v>
      </c>
      <c r="D371" s="212">
        <v>38</v>
      </c>
      <c r="E371" s="209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  <c r="BK371" s="210"/>
      <c r="BL371" s="210"/>
      <c r="BM371" s="211">
        <v>27</v>
      </c>
    </row>
    <row r="372" spans="1:65">
      <c r="A372" s="30"/>
      <c r="B372" s="20" t="s">
        <v>255</v>
      </c>
      <c r="C372" s="12"/>
      <c r="D372" s="215">
        <v>39</v>
      </c>
      <c r="E372" s="209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  <c r="BK372" s="210"/>
      <c r="BL372" s="210"/>
      <c r="BM372" s="211">
        <v>16</v>
      </c>
    </row>
    <row r="373" spans="1:65">
      <c r="A373" s="30"/>
      <c r="B373" s="3" t="s">
        <v>256</v>
      </c>
      <c r="C373" s="29"/>
      <c r="D373" s="212">
        <v>39</v>
      </c>
      <c r="E373" s="209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  <c r="BK373" s="210"/>
      <c r="BL373" s="210"/>
      <c r="BM373" s="211">
        <v>39</v>
      </c>
    </row>
    <row r="374" spans="1:65">
      <c r="A374" s="30"/>
      <c r="B374" s="3" t="s">
        <v>257</v>
      </c>
      <c r="C374" s="29"/>
      <c r="D374" s="212">
        <v>1.4142135623730951</v>
      </c>
      <c r="E374" s="209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  <c r="BK374" s="210"/>
      <c r="BL374" s="210"/>
      <c r="BM374" s="211">
        <v>33</v>
      </c>
    </row>
    <row r="375" spans="1:65">
      <c r="A375" s="30"/>
      <c r="B375" s="3" t="s">
        <v>86</v>
      </c>
      <c r="C375" s="29"/>
      <c r="D375" s="13">
        <v>3.6261886214694748E-2</v>
      </c>
      <c r="E375" s="15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258</v>
      </c>
      <c r="C376" s="29"/>
      <c r="D376" s="13">
        <v>0</v>
      </c>
      <c r="E376" s="15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259</v>
      </c>
      <c r="C377" s="47"/>
      <c r="D377" s="45" t="s">
        <v>260</v>
      </c>
      <c r="E377" s="15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586</v>
      </c>
      <c r="BM379" s="28" t="s">
        <v>277</v>
      </c>
    </row>
    <row r="380" spans="1:65" ht="15">
      <c r="A380" s="25" t="s">
        <v>37</v>
      </c>
      <c r="B380" s="18" t="s">
        <v>108</v>
      </c>
      <c r="C380" s="15" t="s">
        <v>109</v>
      </c>
      <c r="D380" s="16" t="s">
        <v>300</v>
      </c>
      <c r="E380" s="15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226</v>
      </c>
      <c r="C381" s="9" t="s">
        <v>226</v>
      </c>
      <c r="D381" s="10" t="s">
        <v>110</v>
      </c>
      <c r="E381" s="15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309</v>
      </c>
      <c r="E382" s="15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0</v>
      </c>
    </row>
    <row r="383" spans="1:65">
      <c r="A383" s="30"/>
      <c r="B383" s="19"/>
      <c r="C383" s="9"/>
      <c r="D383" s="26"/>
      <c r="E383" s="15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0</v>
      </c>
    </row>
    <row r="384" spans="1:65">
      <c r="A384" s="30"/>
      <c r="B384" s="18">
        <v>1</v>
      </c>
      <c r="C384" s="14">
        <v>1</v>
      </c>
      <c r="D384" s="216">
        <v>123.00000000000001</v>
      </c>
      <c r="E384" s="218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  <c r="AY384" s="219"/>
      <c r="AZ384" s="219"/>
      <c r="BA384" s="219"/>
      <c r="BB384" s="219"/>
      <c r="BC384" s="219"/>
      <c r="BD384" s="219"/>
      <c r="BE384" s="219"/>
      <c r="BF384" s="219"/>
      <c r="BG384" s="219"/>
      <c r="BH384" s="219"/>
      <c r="BI384" s="219"/>
      <c r="BJ384" s="219"/>
      <c r="BK384" s="219"/>
      <c r="BL384" s="219"/>
      <c r="BM384" s="220">
        <v>1</v>
      </c>
    </row>
    <row r="385" spans="1:65">
      <c r="A385" s="30"/>
      <c r="B385" s="19">
        <v>1</v>
      </c>
      <c r="C385" s="9">
        <v>2</v>
      </c>
      <c r="D385" s="221">
        <v>122</v>
      </c>
      <c r="E385" s="218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  <c r="AY385" s="219"/>
      <c r="AZ385" s="219"/>
      <c r="BA385" s="219"/>
      <c r="BB385" s="219"/>
      <c r="BC385" s="219"/>
      <c r="BD385" s="219"/>
      <c r="BE385" s="219"/>
      <c r="BF385" s="219"/>
      <c r="BG385" s="219"/>
      <c r="BH385" s="219"/>
      <c r="BI385" s="219"/>
      <c r="BJ385" s="219"/>
      <c r="BK385" s="219"/>
      <c r="BL385" s="219"/>
      <c r="BM385" s="220">
        <v>28</v>
      </c>
    </row>
    <row r="386" spans="1:65">
      <c r="A386" s="30"/>
      <c r="B386" s="20" t="s">
        <v>255</v>
      </c>
      <c r="C386" s="12"/>
      <c r="D386" s="225">
        <v>122.5</v>
      </c>
      <c r="E386" s="218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  <c r="AY386" s="219"/>
      <c r="AZ386" s="219"/>
      <c r="BA386" s="219"/>
      <c r="BB386" s="219"/>
      <c r="BC386" s="219"/>
      <c r="BD386" s="219"/>
      <c r="BE386" s="219"/>
      <c r="BF386" s="219"/>
      <c r="BG386" s="219"/>
      <c r="BH386" s="219"/>
      <c r="BI386" s="219"/>
      <c r="BJ386" s="219"/>
      <c r="BK386" s="219"/>
      <c r="BL386" s="219"/>
      <c r="BM386" s="220">
        <v>16</v>
      </c>
    </row>
    <row r="387" spans="1:65">
      <c r="A387" s="30"/>
      <c r="B387" s="3" t="s">
        <v>256</v>
      </c>
      <c r="C387" s="29"/>
      <c r="D387" s="221">
        <v>122.5</v>
      </c>
      <c r="E387" s="218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  <c r="AY387" s="219"/>
      <c r="AZ387" s="219"/>
      <c r="BA387" s="219"/>
      <c r="BB387" s="219"/>
      <c r="BC387" s="219"/>
      <c r="BD387" s="219"/>
      <c r="BE387" s="219"/>
      <c r="BF387" s="219"/>
      <c r="BG387" s="219"/>
      <c r="BH387" s="219"/>
      <c r="BI387" s="219"/>
      <c r="BJ387" s="219"/>
      <c r="BK387" s="219"/>
      <c r="BL387" s="219"/>
      <c r="BM387" s="220">
        <v>122.5</v>
      </c>
    </row>
    <row r="388" spans="1:65">
      <c r="A388" s="30"/>
      <c r="B388" s="3" t="s">
        <v>257</v>
      </c>
      <c r="C388" s="29"/>
      <c r="D388" s="221">
        <v>0.70710678118655756</v>
      </c>
      <c r="E388" s="218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  <c r="AY388" s="219"/>
      <c r="AZ388" s="219"/>
      <c r="BA388" s="219"/>
      <c r="BB388" s="219"/>
      <c r="BC388" s="219"/>
      <c r="BD388" s="219"/>
      <c r="BE388" s="219"/>
      <c r="BF388" s="219"/>
      <c r="BG388" s="219"/>
      <c r="BH388" s="219"/>
      <c r="BI388" s="219"/>
      <c r="BJ388" s="219"/>
      <c r="BK388" s="219"/>
      <c r="BL388" s="219"/>
      <c r="BM388" s="220">
        <v>34</v>
      </c>
    </row>
    <row r="389" spans="1:65">
      <c r="A389" s="30"/>
      <c r="B389" s="3" t="s">
        <v>86</v>
      </c>
      <c r="C389" s="29"/>
      <c r="D389" s="13">
        <v>5.772300254584143E-3</v>
      </c>
      <c r="E389" s="15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258</v>
      </c>
      <c r="C390" s="29"/>
      <c r="D390" s="13">
        <v>0</v>
      </c>
      <c r="E390" s="15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259</v>
      </c>
      <c r="C391" s="47"/>
      <c r="D391" s="45" t="s">
        <v>260</v>
      </c>
      <c r="E391" s="15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587</v>
      </c>
      <c r="BM393" s="28" t="s">
        <v>277</v>
      </c>
    </row>
    <row r="394" spans="1:65" ht="15">
      <c r="A394" s="25" t="s">
        <v>40</v>
      </c>
      <c r="B394" s="18" t="s">
        <v>108</v>
      </c>
      <c r="C394" s="15" t="s">
        <v>109</v>
      </c>
      <c r="D394" s="16" t="s">
        <v>300</v>
      </c>
      <c r="E394" s="15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226</v>
      </c>
      <c r="C395" s="9" t="s">
        <v>226</v>
      </c>
      <c r="D395" s="10" t="s">
        <v>110</v>
      </c>
      <c r="E395" s="15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309</v>
      </c>
      <c r="E396" s="15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7.17</v>
      </c>
      <c r="E398" s="15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7.29</v>
      </c>
      <c r="E399" s="15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7</v>
      </c>
    </row>
    <row r="400" spans="1:65">
      <c r="A400" s="30"/>
      <c r="B400" s="20" t="s">
        <v>255</v>
      </c>
      <c r="C400" s="12"/>
      <c r="D400" s="23">
        <v>7.23</v>
      </c>
      <c r="E400" s="15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256</v>
      </c>
      <c r="C401" s="29"/>
      <c r="D401" s="11">
        <v>7.23</v>
      </c>
      <c r="E401" s="15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7.23</v>
      </c>
    </row>
    <row r="402" spans="1:65">
      <c r="A402" s="30"/>
      <c r="B402" s="3" t="s">
        <v>257</v>
      </c>
      <c r="C402" s="29"/>
      <c r="D402" s="24">
        <v>8.4852813742385777E-2</v>
      </c>
      <c r="E402" s="15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86</v>
      </c>
      <c r="C403" s="29"/>
      <c r="D403" s="13">
        <v>1.1736212135876316E-2</v>
      </c>
      <c r="E403" s="15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258</v>
      </c>
      <c r="C404" s="29"/>
      <c r="D404" s="13">
        <v>0</v>
      </c>
      <c r="E404" s="15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259</v>
      </c>
      <c r="C405" s="47"/>
      <c r="D405" s="45" t="s">
        <v>260</v>
      </c>
      <c r="E405" s="15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588</v>
      </c>
      <c r="BM407" s="28" t="s">
        <v>277</v>
      </c>
    </row>
    <row r="408" spans="1:65" ht="15">
      <c r="A408" s="25" t="s">
        <v>43</v>
      </c>
      <c r="B408" s="18" t="s">
        <v>108</v>
      </c>
      <c r="C408" s="15" t="s">
        <v>109</v>
      </c>
      <c r="D408" s="16" t="s">
        <v>300</v>
      </c>
      <c r="E408" s="15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226</v>
      </c>
      <c r="C409" s="9" t="s">
        <v>226</v>
      </c>
      <c r="D409" s="10" t="s">
        <v>110</v>
      </c>
      <c r="E409" s="15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309</v>
      </c>
      <c r="E410" s="15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16">
        <v>132</v>
      </c>
      <c r="E412" s="218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19"/>
      <c r="AT412" s="219"/>
      <c r="AU412" s="219"/>
      <c r="AV412" s="219"/>
      <c r="AW412" s="219"/>
      <c r="AX412" s="219"/>
      <c r="AY412" s="219"/>
      <c r="AZ412" s="219"/>
      <c r="BA412" s="219"/>
      <c r="BB412" s="219"/>
      <c r="BC412" s="219"/>
      <c r="BD412" s="219"/>
      <c r="BE412" s="219"/>
      <c r="BF412" s="219"/>
      <c r="BG412" s="219"/>
      <c r="BH412" s="219"/>
      <c r="BI412" s="219"/>
      <c r="BJ412" s="219"/>
      <c r="BK412" s="219"/>
      <c r="BL412" s="219"/>
      <c r="BM412" s="220">
        <v>1</v>
      </c>
    </row>
    <row r="413" spans="1:65">
      <c r="A413" s="30"/>
      <c r="B413" s="19">
        <v>1</v>
      </c>
      <c r="C413" s="9">
        <v>2</v>
      </c>
      <c r="D413" s="221">
        <v>133</v>
      </c>
      <c r="E413" s="218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19"/>
      <c r="AT413" s="219"/>
      <c r="AU413" s="219"/>
      <c r="AV413" s="219"/>
      <c r="AW413" s="219"/>
      <c r="AX413" s="219"/>
      <c r="AY413" s="219"/>
      <c r="AZ413" s="219"/>
      <c r="BA413" s="219"/>
      <c r="BB413" s="219"/>
      <c r="BC413" s="219"/>
      <c r="BD413" s="219"/>
      <c r="BE413" s="219"/>
      <c r="BF413" s="219"/>
      <c r="BG413" s="219"/>
      <c r="BH413" s="219"/>
      <c r="BI413" s="219"/>
      <c r="BJ413" s="219"/>
      <c r="BK413" s="219"/>
      <c r="BL413" s="219"/>
      <c r="BM413" s="220">
        <v>30</v>
      </c>
    </row>
    <row r="414" spans="1:65">
      <c r="A414" s="30"/>
      <c r="B414" s="20" t="s">
        <v>255</v>
      </c>
      <c r="C414" s="12"/>
      <c r="D414" s="225">
        <v>132.5</v>
      </c>
      <c r="E414" s="218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19"/>
      <c r="AT414" s="219"/>
      <c r="AU414" s="219"/>
      <c r="AV414" s="219"/>
      <c r="AW414" s="219"/>
      <c r="AX414" s="219"/>
      <c r="AY414" s="219"/>
      <c r="AZ414" s="219"/>
      <c r="BA414" s="219"/>
      <c r="BB414" s="219"/>
      <c r="BC414" s="219"/>
      <c r="BD414" s="219"/>
      <c r="BE414" s="219"/>
      <c r="BF414" s="219"/>
      <c r="BG414" s="219"/>
      <c r="BH414" s="219"/>
      <c r="BI414" s="219"/>
      <c r="BJ414" s="219"/>
      <c r="BK414" s="219"/>
      <c r="BL414" s="219"/>
      <c r="BM414" s="220">
        <v>16</v>
      </c>
    </row>
    <row r="415" spans="1:65">
      <c r="A415" s="30"/>
      <c r="B415" s="3" t="s">
        <v>256</v>
      </c>
      <c r="C415" s="29"/>
      <c r="D415" s="221">
        <v>132.5</v>
      </c>
      <c r="E415" s="218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19"/>
      <c r="AT415" s="219"/>
      <c r="AU415" s="219"/>
      <c r="AV415" s="219"/>
      <c r="AW415" s="219"/>
      <c r="AX415" s="219"/>
      <c r="AY415" s="219"/>
      <c r="AZ415" s="219"/>
      <c r="BA415" s="219"/>
      <c r="BB415" s="219"/>
      <c r="BC415" s="219"/>
      <c r="BD415" s="219"/>
      <c r="BE415" s="219"/>
      <c r="BF415" s="219"/>
      <c r="BG415" s="219"/>
      <c r="BH415" s="219"/>
      <c r="BI415" s="219"/>
      <c r="BJ415" s="219"/>
      <c r="BK415" s="219"/>
      <c r="BL415" s="219"/>
      <c r="BM415" s="220">
        <v>132.5</v>
      </c>
    </row>
    <row r="416" spans="1:65">
      <c r="A416" s="30"/>
      <c r="B416" s="3" t="s">
        <v>257</v>
      </c>
      <c r="C416" s="29"/>
      <c r="D416" s="221">
        <v>0.70710678118654757</v>
      </c>
      <c r="E416" s="218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19"/>
      <c r="AT416" s="219"/>
      <c r="AU416" s="219"/>
      <c r="AV416" s="219"/>
      <c r="AW416" s="219"/>
      <c r="AX416" s="219"/>
      <c r="AY416" s="219"/>
      <c r="AZ416" s="219"/>
      <c r="BA416" s="219"/>
      <c r="BB416" s="219"/>
      <c r="BC416" s="219"/>
      <c r="BD416" s="219"/>
      <c r="BE416" s="219"/>
      <c r="BF416" s="219"/>
      <c r="BG416" s="219"/>
      <c r="BH416" s="219"/>
      <c r="BI416" s="219"/>
      <c r="BJ416" s="219"/>
      <c r="BK416" s="219"/>
      <c r="BL416" s="219"/>
      <c r="BM416" s="220">
        <v>36</v>
      </c>
    </row>
    <row r="417" spans="1:65">
      <c r="A417" s="30"/>
      <c r="B417" s="3" t="s">
        <v>86</v>
      </c>
      <c r="C417" s="29"/>
      <c r="D417" s="13">
        <v>5.3366549523513026E-3</v>
      </c>
      <c r="E417" s="15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258</v>
      </c>
      <c r="C418" s="29"/>
      <c r="D418" s="13">
        <v>0</v>
      </c>
      <c r="E418" s="15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259</v>
      </c>
      <c r="C419" s="47"/>
      <c r="D419" s="45" t="s">
        <v>260</v>
      </c>
      <c r="E419" s="15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589</v>
      </c>
      <c r="BM421" s="28" t="s">
        <v>277</v>
      </c>
    </row>
    <row r="422" spans="1:65" ht="15">
      <c r="A422" s="25" t="s">
        <v>59</v>
      </c>
      <c r="B422" s="18" t="s">
        <v>108</v>
      </c>
      <c r="C422" s="15" t="s">
        <v>109</v>
      </c>
      <c r="D422" s="16" t="s">
        <v>300</v>
      </c>
      <c r="E422" s="15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226</v>
      </c>
      <c r="C423" s="9" t="s">
        <v>226</v>
      </c>
      <c r="D423" s="10" t="s">
        <v>110</v>
      </c>
      <c r="E423" s="15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309</v>
      </c>
      <c r="E424" s="15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2</v>
      </c>
    </row>
    <row r="425" spans="1:65">
      <c r="A425" s="30"/>
      <c r="B425" s="19"/>
      <c r="C425" s="9"/>
      <c r="D425" s="26"/>
      <c r="E425" s="15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8">
        <v>1</v>
      </c>
      <c r="C426" s="14">
        <v>1</v>
      </c>
      <c r="D426" s="22">
        <v>0.16</v>
      </c>
      <c r="E426" s="15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1</v>
      </c>
    </row>
    <row r="427" spans="1:65">
      <c r="A427" s="30"/>
      <c r="B427" s="19">
        <v>1</v>
      </c>
      <c r="C427" s="9">
        <v>2</v>
      </c>
      <c r="D427" s="11">
        <v>0.15</v>
      </c>
      <c r="E427" s="15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31</v>
      </c>
    </row>
    <row r="428" spans="1:65">
      <c r="A428" s="30"/>
      <c r="B428" s="20" t="s">
        <v>255</v>
      </c>
      <c r="C428" s="12"/>
      <c r="D428" s="23">
        <v>0.155</v>
      </c>
      <c r="E428" s="15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16</v>
      </c>
    </row>
    <row r="429" spans="1:65">
      <c r="A429" s="30"/>
      <c r="B429" s="3" t="s">
        <v>256</v>
      </c>
      <c r="C429" s="29"/>
      <c r="D429" s="11">
        <v>0.155</v>
      </c>
      <c r="E429" s="15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0.155</v>
      </c>
    </row>
    <row r="430" spans="1:65">
      <c r="A430" s="30"/>
      <c r="B430" s="3" t="s">
        <v>257</v>
      </c>
      <c r="C430" s="29"/>
      <c r="D430" s="24">
        <v>7.0710678118654814E-3</v>
      </c>
      <c r="E430" s="15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37</v>
      </c>
    </row>
    <row r="431" spans="1:65">
      <c r="A431" s="30"/>
      <c r="B431" s="3" t="s">
        <v>86</v>
      </c>
      <c r="C431" s="29"/>
      <c r="D431" s="13">
        <v>4.5619792334616008E-2</v>
      </c>
      <c r="E431" s="15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258</v>
      </c>
      <c r="C432" s="29"/>
      <c r="D432" s="13">
        <v>0</v>
      </c>
      <c r="E432" s="15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259</v>
      </c>
      <c r="C433" s="47"/>
      <c r="D433" s="45" t="s">
        <v>260</v>
      </c>
      <c r="E433" s="15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590</v>
      </c>
      <c r="BM435" s="28" t="s">
        <v>277</v>
      </c>
    </row>
    <row r="436" spans="1:65" ht="15">
      <c r="A436" s="25" t="s">
        <v>6</v>
      </c>
      <c r="B436" s="18" t="s">
        <v>108</v>
      </c>
      <c r="C436" s="15" t="s">
        <v>109</v>
      </c>
      <c r="D436" s="16" t="s">
        <v>300</v>
      </c>
      <c r="E436" s="15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226</v>
      </c>
      <c r="C437" s="9" t="s">
        <v>226</v>
      </c>
      <c r="D437" s="10" t="s">
        <v>110</v>
      </c>
      <c r="E437" s="15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309</v>
      </c>
      <c r="E438" s="15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6</v>
      </c>
      <c r="E440" s="15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5.3</v>
      </c>
      <c r="E441" s="15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255</v>
      </c>
      <c r="C442" s="12"/>
      <c r="D442" s="23">
        <v>5.65</v>
      </c>
      <c r="E442" s="15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256</v>
      </c>
      <c r="C443" s="29"/>
      <c r="D443" s="11">
        <v>5.65</v>
      </c>
      <c r="E443" s="15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5.65</v>
      </c>
    </row>
    <row r="444" spans="1:65">
      <c r="A444" s="30"/>
      <c r="B444" s="3" t="s">
        <v>257</v>
      </c>
      <c r="C444" s="29"/>
      <c r="D444" s="24">
        <v>0.4949747468305834</v>
      </c>
      <c r="E444" s="15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86</v>
      </c>
      <c r="C445" s="29"/>
      <c r="D445" s="13">
        <v>8.7606149881519185E-2</v>
      </c>
      <c r="E445" s="15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258</v>
      </c>
      <c r="C446" s="29"/>
      <c r="D446" s="13">
        <v>0</v>
      </c>
      <c r="E446" s="15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259</v>
      </c>
      <c r="C447" s="47"/>
      <c r="D447" s="45" t="s">
        <v>260</v>
      </c>
      <c r="E447" s="15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591</v>
      </c>
      <c r="BM449" s="28" t="s">
        <v>277</v>
      </c>
    </row>
    <row r="450" spans="1:65" ht="15">
      <c r="A450" s="25" t="s">
        <v>9</v>
      </c>
      <c r="B450" s="18" t="s">
        <v>108</v>
      </c>
      <c r="C450" s="15" t="s">
        <v>109</v>
      </c>
      <c r="D450" s="16" t="s">
        <v>300</v>
      </c>
      <c r="E450" s="15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226</v>
      </c>
      <c r="C451" s="9" t="s">
        <v>226</v>
      </c>
      <c r="D451" s="10" t="s">
        <v>110</v>
      </c>
      <c r="E451" s="15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309</v>
      </c>
      <c r="E452" s="15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2</v>
      </c>
    </row>
    <row r="453" spans="1:65">
      <c r="A453" s="30"/>
      <c r="B453" s="19"/>
      <c r="C453" s="9"/>
      <c r="D453" s="26"/>
      <c r="E453" s="15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</v>
      </c>
    </row>
    <row r="454" spans="1:65">
      <c r="A454" s="30"/>
      <c r="B454" s="18">
        <v>1</v>
      </c>
      <c r="C454" s="14">
        <v>1</v>
      </c>
      <c r="D454" s="22">
        <v>9.6</v>
      </c>
      <c r="E454" s="15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>
        <v>1</v>
      </c>
      <c r="C455" s="9">
        <v>2</v>
      </c>
      <c r="D455" s="11">
        <v>9.3000000000000007</v>
      </c>
      <c r="E455" s="15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33</v>
      </c>
    </row>
    <row r="456" spans="1:65">
      <c r="A456" s="30"/>
      <c r="B456" s="20" t="s">
        <v>255</v>
      </c>
      <c r="C456" s="12"/>
      <c r="D456" s="23">
        <v>9.4499999999999993</v>
      </c>
      <c r="E456" s="15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16</v>
      </c>
    </row>
    <row r="457" spans="1:65">
      <c r="A457" s="30"/>
      <c r="B457" s="3" t="s">
        <v>256</v>
      </c>
      <c r="C457" s="29"/>
      <c r="D457" s="11">
        <v>9.4499999999999993</v>
      </c>
      <c r="E457" s="15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9.4499999999999993</v>
      </c>
    </row>
    <row r="458" spans="1:65">
      <c r="A458" s="30"/>
      <c r="B458" s="3" t="s">
        <v>257</v>
      </c>
      <c r="C458" s="29"/>
      <c r="D458" s="24">
        <v>0.21213203435596351</v>
      </c>
      <c r="E458" s="15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39</v>
      </c>
    </row>
    <row r="459" spans="1:65">
      <c r="A459" s="30"/>
      <c r="B459" s="3" t="s">
        <v>86</v>
      </c>
      <c r="C459" s="29"/>
      <c r="D459" s="13">
        <v>2.2447834323382383E-2</v>
      </c>
      <c r="E459" s="15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258</v>
      </c>
      <c r="C460" s="29"/>
      <c r="D460" s="13">
        <v>0</v>
      </c>
      <c r="E460" s="15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259</v>
      </c>
      <c r="C461" s="47"/>
      <c r="D461" s="45" t="s">
        <v>260</v>
      </c>
      <c r="E461" s="15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592</v>
      </c>
      <c r="BM463" s="28" t="s">
        <v>277</v>
      </c>
    </row>
    <row r="464" spans="1:65" ht="15">
      <c r="A464" s="25" t="s">
        <v>61</v>
      </c>
      <c r="B464" s="18" t="s">
        <v>108</v>
      </c>
      <c r="C464" s="15" t="s">
        <v>109</v>
      </c>
      <c r="D464" s="16" t="s">
        <v>300</v>
      </c>
      <c r="E464" s="15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226</v>
      </c>
      <c r="C465" s="9" t="s">
        <v>226</v>
      </c>
      <c r="D465" s="10" t="s">
        <v>110</v>
      </c>
      <c r="E465" s="15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309</v>
      </c>
      <c r="E466" s="15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52" t="s">
        <v>102</v>
      </c>
      <c r="E468" s="15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3" t="s">
        <v>102</v>
      </c>
      <c r="E469" s="15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34</v>
      </c>
    </row>
    <row r="470" spans="1:65">
      <c r="A470" s="30"/>
      <c r="B470" s="20" t="s">
        <v>255</v>
      </c>
      <c r="C470" s="12"/>
      <c r="D470" s="23" t="s">
        <v>610</v>
      </c>
      <c r="E470" s="15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256</v>
      </c>
      <c r="C471" s="29"/>
      <c r="D471" s="11" t="s">
        <v>610</v>
      </c>
      <c r="E471" s="15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102</v>
      </c>
    </row>
    <row r="472" spans="1:65">
      <c r="A472" s="30"/>
      <c r="B472" s="3" t="s">
        <v>257</v>
      </c>
      <c r="C472" s="29"/>
      <c r="D472" s="24" t="s">
        <v>610</v>
      </c>
      <c r="E472" s="15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86</v>
      </c>
      <c r="C473" s="29"/>
      <c r="D473" s="13" t="s">
        <v>610</v>
      </c>
      <c r="E473" s="15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258</v>
      </c>
      <c r="C474" s="29"/>
      <c r="D474" s="13" t="s">
        <v>610</v>
      </c>
      <c r="E474" s="15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259</v>
      </c>
      <c r="C475" s="47"/>
      <c r="D475" s="45" t="s">
        <v>260</v>
      </c>
      <c r="E475" s="15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593</v>
      </c>
      <c r="BM477" s="28" t="s">
        <v>277</v>
      </c>
    </row>
    <row r="478" spans="1:65" ht="15">
      <c r="A478" s="25" t="s">
        <v>12</v>
      </c>
      <c r="B478" s="18" t="s">
        <v>108</v>
      </c>
      <c r="C478" s="15" t="s">
        <v>109</v>
      </c>
      <c r="D478" s="16" t="s">
        <v>300</v>
      </c>
      <c r="E478" s="15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226</v>
      </c>
      <c r="C479" s="9" t="s">
        <v>226</v>
      </c>
      <c r="D479" s="10" t="s">
        <v>110</v>
      </c>
      <c r="E479" s="15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309</v>
      </c>
      <c r="E480" s="15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5.97</v>
      </c>
      <c r="E482" s="15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5.83</v>
      </c>
      <c r="E483" s="15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4</v>
      </c>
    </row>
    <row r="484" spans="1:65">
      <c r="A484" s="30"/>
      <c r="B484" s="20" t="s">
        <v>255</v>
      </c>
      <c r="C484" s="12"/>
      <c r="D484" s="23">
        <v>5.9</v>
      </c>
      <c r="E484" s="15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256</v>
      </c>
      <c r="C485" s="29"/>
      <c r="D485" s="11">
        <v>5.9</v>
      </c>
      <c r="E485" s="15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5.9</v>
      </c>
    </row>
    <row r="486" spans="1:65">
      <c r="A486" s="30"/>
      <c r="B486" s="3" t="s">
        <v>257</v>
      </c>
      <c r="C486" s="29"/>
      <c r="D486" s="24">
        <v>9.8994949366116428E-2</v>
      </c>
      <c r="E486" s="15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86</v>
      </c>
      <c r="C487" s="29"/>
      <c r="D487" s="13">
        <v>1.6778804977307868E-2</v>
      </c>
      <c r="E487" s="15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258</v>
      </c>
      <c r="C488" s="29"/>
      <c r="D488" s="13">
        <v>0</v>
      </c>
      <c r="E488" s="15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259</v>
      </c>
      <c r="C489" s="47"/>
      <c r="D489" s="45" t="s">
        <v>260</v>
      </c>
      <c r="E489" s="15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594</v>
      </c>
      <c r="BM491" s="28" t="s">
        <v>277</v>
      </c>
    </row>
    <row r="492" spans="1:65" ht="15">
      <c r="A492" s="25" t="s">
        <v>15</v>
      </c>
      <c r="B492" s="18" t="s">
        <v>108</v>
      </c>
      <c r="C492" s="15" t="s">
        <v>109</v>
      </c>
      <c r="D492" s="16" t="s">
        <v>300</v>
      </c>
      <c r="E492" s="15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226</v>
      </c>
      <c r="C493" s="9" t="s">
        <v>226</v>
      </c>
      <c r="D493" s="10" t="s">
        <v>110</v>
      </c>
      <c r="E493" s="15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309</v>
      </c>
      <c r="E494" s="15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5.8</v>
      </c>
      <c r="E496" s="15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5.6</v>
      </c>
      <c r="E497" s="15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19</v>
      </c>
    </row>
    <row r="498" spans="1:65">
      <c r="A498" s="30"/>
      <c r="B498" s="20" t="s">
        <v>255</v>
      </c>
      <c r="C498" s="12"/>
      <c r="D498" s="23">
        <v>5.6999999999999993</v>
      </c>
      <c r="E498" s="15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256</v>
      </c>
      <c r="C499" s="29"/>
      <c r="D499" s="11">
        <v>5.6999999999999993</v>
      </c>
      <c r="E499" s="15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5.7</v>
      </c>
    </row>
    <row r="500" spans="1:65">
      <c r="A500" s="30"/>
      <c r="B500" s="3" t="s">
        <v>257</v>
      </c>
      <c r="C500" s="29"/>
      <c r="D500" s="24">
        <v>0.14142135623730964</v>
      </c>
      <c r="E500" s="15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86</v>
      </c>
      <c r="C501" s="29"/>
      <c r="D501" s="13">
        <v>2.4810764252159591E-2</v>
      </c>
      <c r="E501" s="15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258</v>
      </c>
      <c r="C502" s="29"/>
      <c r="D502" s="13">
        <v>-1.1102230246251565E-16</v>
      </c>
      <c r="E502" s="15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259</v>
      </c>
      <c r="C503" s="47"/>
      <c r="D503" s="45" t="s">
        <v>260</v>
      </c>
      <c r="E503" s="15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595</v>
      </c>
      <c r="BM505" s="28" t="s">
        <v>277</v>
      </c>
    </row>
    <row r="506" spans="1:65" ht="15">
      <c r="A506" s="25" t="s">
        <v>18</v>
      </c>
      <c r="B506" s="18" t="s">
        <v>108</v>
      </c>
      <c r="C506" s="15" t="s">
        <v>109</v>
      </c>
      <c r="D506" s="16" t="s">
        <v>300</v>
      </c>
      <c r="E506" s="15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226</v>
      </c>
      <c r="C507" s="9" t="s">
        <v>226</v>
      </c>
      <c r="D507" s="10" t="s">
        <v>110</v>
      </c>
      <c r="E507" s="15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309</v>
      </c>
      <c r="E508" s="15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6">
        <v>273</v>
      </c>
      <c r="E510" s="218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9"/>
      <c r="AT510" s="219"/>
      <c r="AU510" s="219"/>
      <c r="AV510" s="219"/>
      <c r="AW510" s="219"/>
      <c r="AX510" s="219"/>
      <c r="AY510" s="219"/>
      <c r="AZ510" s="219"/>
      <c r="BA510" s="219"/>
      <c r="BB510" s="219"/>
      <c r="BC510" s="219"/>
      <c r="BD510" s="219"/>
      <c r="BE510" s="219"/>
      <c r="BF510" s="219"/>
      <c r="BG510" s="219"/>
      <c r="BH510" s="219"/>
      <c r="BI510" s="219"/>
      <c r="BJ510" s="219"/>
      <c r="BK510" s="219"/>
      <c r="BL510" s="219"/>
      <c r="BM510" s="220">
        <v>1</v>
      </c>
    </row>
    <row r="511" spans="1:65">
      <c r="A511" s="30"/>
      <c r="B511" s="19">
        <v>1</v>
      </c>
      <c r="C511" s="9">
        <v>2</v>
      </c>
      <c r="D511" s="221">
        <v>272</v>
      </c>
      <c r="E511" s="218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9"/>
      <c r="AT511" s="219"/>
      <c r="AU511" s="219"/>
      <c r="AV511" s="219"/>
      <c r="AW511" s="219"/>
      <c r="AX511" s="219"/>
      <c r="AY511" s="219"/>
      <c r="AZ511" s="219"/>
      <c r="BA511" s="219"/>
      <c r="BB511" s="219"/>
      <c r="BC511" s="219"/>
      <c r="BD511" s="219"/>
      <c r="BE511" s="219"/>
      <c r="BF511" s="219"/>
      <c r="BG511" s="219"/>
      <c r="BH511" s="219"/>
      <c r="BI511" s="219"/>
      <c r="BJ511" s="219"/>
      <c r="BK511" s="219"/>
      <c r="BL511" s="219"/>
      <c r="BM511" s="220">
        <v>20</v>
      </c>
    </row>
    <row r="512" spans="1:65">
      <c r="A512" s="30"/>
      <c r="B512" s="20" t="s">
        <v>255</v>
      </c>
      <c r="C512" s="12"/>
      <c r="D512" s="225">
        <v>272.5</v>
      </c>
      <c r="E512" s="218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  <c r="AX512" s="219"/>
      <c r="AY512" s="219"/>
      <c r="AZ512" s="219"/>
      <c r="BA512" s="219"/>
      <c r="BB512" s="219"/>
      <c r="BC512" s="219"/>
      <c r="BD512" s="219"/>
      <c r="BE512" s="219"/>
      <c r="BF512" s="219"/>
      <c r="BG512" s="219"/>
      <c r="BH512" s="219"/>
      <c r="BI512" s="219"/>
      <c r="BJ512" s="219"/>
      <c r="BK512" s="219"/>
      <c r="BL512" s="219"/>
      <c r="BM512" s="220">
        <v>16</v>
      </c>
    </row>
    <row r="513" spans="1:65">
      <c r="A513" s="30"/>
      <c r="B513" s="3" t="s">
        <v>256</v>
      </c>
      <c r="C513" s="29"/>
      <c r="D513" s="221">
        <v>272.5</v>
      </c>
      <c r="E513" s="218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  <c r="AX513" s="219"/>
      <c r="AY513" s="219"/>
      <c r="AZ513" s="219"/>
      <c r="BA513" s="219"/>
      <c r="BB513" s="219"/>
      <c r="BC513" s="219"/>
      <c r="BD513" s="219"/>
      <c r="BE513" s="219"/>
      <c r="BF513" s="219"/>
      <c r="BG513" s="219"/>
      <c r="BH513" s="219"/>
      <c r="BI513" s="219"/>
      <c r="BJ513" s="219"/>
      <c r="BK513" s="219"/>
      <c r="BL513" s="219"/>
      <c r="BM513" s="220">
        <v>272.5</v>
      </c>
    </row>
    <row r="514" spans="1:65">
      <c r="A514" s="30"/>
      <c r="B514" s="3" t="s">
        <v>257</v>
      </c>
      <c r="C514" s="29"/>
      <c r="D514" s="221">
        <v>0.70710678118654757</v>
      </c>
      <c r="E514" s="218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  <c r="AX514" s="219"/>
      <c r="AY514" s="219"/>
      <c r="AZ514" s="219"/>
      <c r="BA514" s="219"/>
      <c r="BB514" s="219"/>
      <c r="BC514" s="219"/>
      <c r="BD514" s="219"/>
      <c r="BE514" s="219"/>
      <c r="BF514" s="219"/>
      <c r="BG514" s="219"/>
      <c r="BH514" s="219"/>
      <c r="BI514" s="219"/>
      <c r="BJ514" s="219"/>
      <c r="BK514" s="219"/>
      <c r="BL514" s="219"/>
      <c r="BM514" s="220">
        <v>26</v>
      </c>
    </row>
    <row r="515" spans="1:65">
      <c r="A515" s="30"/>
      <c r="B515" s="3" t="s">
        <v>86</v>
      </c>
      <c r="C515" s="29"/>
      <c r="D515" s="13">
        <v>2.5948872704093487E-3</v>
      </c>
      <c r="E515" s="15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258</v>
      </c>
      <c r="C516" s="29"/>
      <c r="D516" s="13">
        <v>0</v>
      </c>
      <c r="E516" s="15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259</v>
      </c>
      <c r="C517" s="47"/>
      <c r="D517" s="45" t="s">
        <v>260</v>
      </c>
      <c r="E517" s="15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596</v>
      </c>
      <c r="BM519" s="28" t="s">
        <v>277</v>
      </c>
    </row>
    <row r="520" spans="1:65" ht="15">
      <c r="A520" s="25" t="s">
        <v>21</v>
      </c>
      <c r="B520" s="18" t="s">
        <v>108</v>
      </c>
      <c r="C520" s="15" t="s">
        <v>109</v>
      </c>
      <c r="D520" s="16" t="s">
        <v>300</v>
      </c>
      <c r="E520" s="15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226</v>
      </c>
      <c r="C521" s="9" t="s">
        <v>226</v>
      </c>
      <c r="D521" s="10" t="s">
        <v>110</v>
      </c>
      <c r="E521" s="15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309</v>
      </c>
      <c r="E522" s="15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0.86</v>
      </c>
      <c r="E524" s="15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0.88</v>
      </c>
      <c r="E525" s="15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255</v>
      </c>
      <c r="C526" s="12"/>
      <c r="D526" s="23">
        <v>0.87</v>
      </c>
      <c r="E526" s="15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256</v>
      </c>
      <c r="C527" s="29"/>
      <c r="D527" s="11">
        <v>0.87</v>
      </c>
      <c r="E527" s="15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0.87</v>
      </c>
    </row>
    <row r="528" spans="1:65">
      <c r="A528" s="30"/>
      <c r="B528" s="3" t="s">
        <v>257</v>
      </c>
      <c r="C528" s="29"/>
      <c r="D528" s="24">
        <v>1.4142135623730963E-2</v>
      </c>
      <c r="E528" s="15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86</v>
      </c>
      <c r="C529" s="29"/>
      <c r="D529" s="13">
        <v>1.6255328303139038E-2</v>
      </c>
      <c r="E529" s="15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258</v>
      </c>
      <c r="C530" s="29"/>
      <c r="D530" s="13">
        <v>0</v>
      </c>
      <c r="E530" s="15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259</v>
      </c>
      <c r="C531" s="47"/>
      <c r="D531" s="45" t="s">
        <v>260</v>
      </c>
      <c r="E531" s="15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597</v>
      </c>
      <c r="BM533" s="28" t="s">
        <v>277</v>
      </c>
    </row>
    <row r="534" spans="1:65" ht="15">
      <c r="A534" s="25" t="s">
        <v>24</v>
      </c>
      <c r="B534" s="18" t="s">
        <v>108</v>
      </c>
      <c r="C534" s="15" t="s">
        <v>109</v>
      </c>
      <c r="D534" s="16" t="s">
        <v>300</v>
      </c>
      <c r="E534" s="15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226</v>
      </c>
      <c r="C535" s="9" t="s">
        <v>226</v>
      </c>
      <c r="D535" s="10" t="s">
        <v>110</v>
      </c>
      <c r="E535" s="15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309</v>
      </c>
      <c r="E536" s="15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0.81</v>
      </c>
      <c r="E538" s="15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0.82</v>
      </c>
      <c r="E539" s="15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255</v>
      </c>
      <c r="C540" s="12"/>
      <c r="D540" s="23">
        <v>0.81499999999999995</v>
      </c>
      <c r="E540" s="15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256</v>
      </c>
      <c r="C541" s="29"/>
      <c r="D541" s="11">
        <v>0.81499999999999995</v>
      </c>
      <c r="E541" s="15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0.81499999999999995</v>
      </c>
    </row>
    <row r="542" spans="1:65">
      <c r="A542" s="30"/>
      <c r="B542" s="3" t="s">
        <v>257</v>
      </c>
      <c r="C542" s="29"/>
      <c r="D542" s="24">
        <v>7.0710678118654034E-3</v>
      </c>
      <c r="E542" s="15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86</v>
      </c>
      <c r="C543" s="29"/>
      <c r="D543" s="13">
        <v>8.676156824374729E-3</v>
      </c>
      <c r="E543" s="15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258</v>
      </c>
      <c r="C544" s="29"/>
      <c r="D544" s="13">
        <v>0</v>
      </c>
      <c r="E544" s="15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259</v>
      </c>
      <c r="C545" s="47"/>
      <c r="D545" s="45" t="s">
        <v>260</v>
      </c>
      <c r="E545" s="15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598</v>
      </c>
      <c r="BM547" s="28" t="s">
        <v>277</v>
      </c>
    </row>
    <row r="548" spans="1:65" ht="15">
      <c r="A548" s="25" t="s">
        <v>27</v>
      </c>
      <c r="B548" s="18" t="s">
        <v>108</v>
      </c>
      <c r="C548" s="15" t="s">
        <v>109</v>
      </c>
      <c r="D548" s="16" t="s">
        <v>300</v>
      </c>
      <c r="E548" s="15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226</v>
      </c>
      <c r="C549" s="9" t="s">
        <v>226</v>
      </c>
      <c r="D549" s="10" t="s">
        <v>110</v>
      </c>
      <c r="E549" s="15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309</v>
      </c>
      <c r="E550" s="15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22">
        <v>1.8</v>
      </c>
      <c r="E552" s="15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1.6</v>
      </c>
      <c r="E553" s="15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255</v>
      </c>
      <c r="C554" s="12"/>
      <c r="D554" s="23">
        <v>1.7000000000000002</v>
      </c>
      <c r="E554" s="15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256</v>
      </c>
      <c r="C555" s="29"/>
      <c r="D555" s="11">
        <v>1.7000000000000002</v>
      </c>
      <c r="E555" s="15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1.7</v>
      </c>
    </row>
    <row r="556" spans="1:65">
      <c r="A556" s="30"/>
      <c r="B556" s="3" t="s">
        <v>257</v>
      </c>
      <c r="C556" s="29"/>
      <c r="D556" s="24">
        <v>0.14142135623730948</v>
      </c>
      <c r="E556" s="15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86</v>
      </c>
      <c r="C557" s="29"/>
      <c r="D557" s="13">
        <v>8.3189033080770275E-2</v>
      </c>
      <c r="E557" s="15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258</v>
      </c>
      <c r="C558" s="29"/>
      <c r="D558" s="13">
        <v>2.2204460492503131E-16</v>
      </c>
      <c r="E558" s="15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259</v>
      </c>
      <c r="C559" s="47"/>
      <c r="D559" s="45" t="s">
        <v>260</v>
      </c>
      <c r="E559" s="15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599</v>
      </c>
      <c r="BM561" s="28" t="s">
        <v>277</v>
      </c>
    </row>
    <row r="562" spans="1:65" ht="15">
      <c r="A562" s="25" t="s">
        <v>30</v>
      </c>
      <c r="B562" s="18" t="s">
        <v>108</v>
      </c>
      <c r="C562" s="15" t="s">
        <v>109</v>
      </c>
      <c r="D562" s="16" t="s">
        <v>300</v>
      </c>
      <c r="E562" s="15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226</v>
      </c>
      <c r="C563" s="9" t="s">
        <v>226</v>
      </c>
      <c r="D563" s="10" t="s">
        <v>110</v>
      </c>
      <c r="E563" s="15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309</v>
      </c>
      <c r="E564" s="15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/>
      <c r="C565" s="9"/>
      <c r="D565" s="26"/>
      <c r="E565" s="15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8">
        <v>1</v>
      </c>
      <c r="C566" s="14">
        <v>1</v>
      </c>
      <c r="D566" s="207">
        <v>10.6</v>
      </c>
      <c r="E566" s="209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  <c r="BK566" s="210"/>
      <c r="BL566" s="210"/>
      <c r="BM566" s="211">
        <v>1</v>
      </c>
    </row>
    <row r="567" spans="1:65">
      <c r="A567" s="30"/>
      <c r="B567" s="19">
        <v>1</v>
      </c>
      <c r="C567" s="9">
        <v>2</v>
      </c>
      <c r="D567" s="212">
        <v>10.9</v>
      </c>
      <c r="E567" s="209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  <c r="BK567" s="210"/>
      <c r="BL567" s="210"/>
      <c r="BM567" s="211">
        <v>24</v>
      </c>
    </row>
    <row r="568" spans="1:65">
      <c r="A568" s="30"/>
      <c r="B568" s="20" t="s">
        <v>255</v>
      </c>
      <c r="C568" s="12"/>
      <c r="D568" s="215">
        <v>10.75</v>
      </c>
      <c r="E568" s="209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  <c r="BK568" s="210"/>
      <c r="BL568" s="210"/>
      <c r="BM568" s="211">
        <v>16</v>
      </c>
    </row>
    <row r="569" spans="1:65">
      <c r="A569" s="30"/>
      <c r="B569" s="3" t="s">
        <v>256</v>
      </c>
      <c r="C569" s="29"/>
      <c r="D569" s="212">
        <v>10.75</v>
      </c>
      <c r="E569" s="209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  <c r="BK569" s="210"/>
      <c r="BL569" s="210"/>
      <c r="BM569" s="211">
        <v>10.75</v>
      </c>
    </row>
    <row r="570" spans="1:65">
      <c r="A570" s="30"/>
      <c r="B570" s="3" t="s">
        <v>257</v>
      </c>
      <c r="C570" s="29"/>
      <c r="D570" s="212">
        <v>0.21213203435596475</v>
      </c>
      <c r="E570" s="209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  <c r="BK570" s="210"/>
      <c r="BL570" s="210"/>
      <c r="BM570" s="211">
        <v>30</v>
      </c>
    </row>
    <row r="571" spans="1:65">
      <c r="A571" s="30"/>
      <c r="B571" s="3" t="s">
        <v>86</v>
      </c>
      <c r="C571" s="29"/>
      <c r="D571" s="13">
        <v>1.9733212498229281E-2</v>
      </c>
      <c r="E571" s="15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258</v>
      </c>
      <c r="C572" s="29"/>
      <c r="D572" s="13">
        <v>0</v>
      </c>
      <c r="E572" s="15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259</v>
      </c>
      <c r="C573" s="47"/>
      <c r="D573" s="45" t="s">
        <v>260</v>
      </c>
      <c r="E573" s="15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600</v>
      </c>
      <c r="BM575" s="28" t="s">
        <v>277</v>
      </c>
    </row>
    <row r="576" spans="1:65" ht="15">
      <c r="A576" s="25" t="s">
        <v>62</v>
      </c>
      <c r="B576" s="18" t="s">
        <v>108</v>
      </c>
      <c r="C576" s="15" t="s">
        <v>109</v>
      </c>
      <c r="D576" s="16" t="s">
        <v>300</v>
      </c>
      <c r="E576" s="15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226</v>
      </c>
      <c r="C577" s="9" t="s">
        <v>226</v>
      </c>
      <c r="D577" s="10" t="s">
        <v>110</v>
      </c>
      <c r="E577" s="15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309</v>
      </c>
      <c r="E578" s="15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28">
        <v>0.35200000000000004</v>
      </c>
      <c r="E580" s="205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31">
        <v>1</v>
      </c>
    </row>
    <row r="581" spans="1:65">
      <c r="A581" s="30"/>
      <c r="B581" s="19">
        <v>1</v>
      </c>
      <c r="C581" s="9">
        <v>2</v>
      </c>
      <c r="D581" s="24">
        <v>0.34699999999999998</v>
      </c>
      <c r="E581" s="205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31">
        <v>25</v>
      </c>
    </row>
    <row r="582" spans="1:65">
      <c r="A582" s="30"/>
      <c r="B582" s="20" t="s">
        <v>255</v>
      </c>
      <c r="C582" s="12"/>
      <c r="D582" s="233">
        <v>0.34950000000000003</v>
      </c>
      <c r="E582" s="205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31">
        <v>16</v>
      </c>
    </row>
    <row r="583" spans="1:65">
      <c r="A583" s="30"/>
      <c r="B583" s="3" t="s">
        <v>256</v>
      </c>
      <c r="C583" s="29"/>
      <c r="D583" s="24">
        <v>0.34950000000000003</v>
      </c>
      <c r="E583" s="205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31">
        <v>0.34949999999999998</v>
      </c>
    </row>
    <row r="584" spans="1:65">
      <c r="A584" s="30"/>
      <c r="B584" s="3" t="s">
        <v>257</v>
      </c>
      <c r="C584" s="29"/>
      <c r="D584" s="24">
        <v>3.5355339059327802E-3</v>
      </c>
      <c r="E584" s="205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31">
        <v>31</v>
      </c>
    </row>
    <row r="585" spans="1:65">
      <c r="A585" s="30"/>
      <c r="B585" s="3" t="s">
        <v>86</v>
      </c>
      <c r="C585" s="29"/>
      <c r="D585" s="13">
        <v>1.0115976841009384E-2</v>
      </c>
      <c r="E585" s="15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258</v>
      </c>
      <c r="C586" s="29"/>
      <c r="D586" s="13">
        <v>2.2204460492503131E-16</v>
      </c>
      <c r="E586" s="15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259</v>
      </c>
      <c r="C587" s="47"/>
      <c r="D587" s="45" t="s">
        <v>260</v>
      </c>
      <c r="E587" s="15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601</v>
      </c>
      <c r="BM589" s="28" t="s">
        <v>277</v>
      </c>
    </row>
    <row r="590" spans="1:65" ht="15">
      <c r="A590" s="25" t="s">
        <v>63</v>
      </c>
      <c r="B590" s="18" t="s">
        <v>108</v>
      </c>
      <c r="C590" s="15" t="s">
        <v>109</v>
      </c>
      <c r="D590" s="16" t="s">
        <v>300</v>
      </c>
      <c r="E590" s="15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226</v>
      </c>
      <c r="C591" s="9" t="s">
        <v>226</v>
      </c>
      <c r="D591" s="10" t="s">
        <v>110</v>
      </c>
      <c r="E591" s="15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309</v>
      </c>
      <c r="E592" s="15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0.6</v>
      </c>
      <c r="E594" s="15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0.6</v>
      </c>
      <c r="E595" s="15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255</v>
      </c>
      <c r="C596" s="12"/>
      <c r="D596" s="23">
        <v>0.6</v>
      </c>
      <c r="E596" s="15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256</v>
      </c>
      <c r="C597" s="29"/>
      <c r="D597" s="11">
        <v>0.6</v>
      </c>
      <c r="E597" s="15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0.6</v>
      </c>
    </row>
    <row r="598" spans="1:65">
      <c r="A598" s="30"/>
      <c r="B598" s="3" t="s">
        <v>257</v>
      </c>
      <c r="C598" s="29"/>
      <c r="D598" s="24">
        <v>0</v>
      </c>
      <c r="E598" s="15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86</v>
      </c>
      <c r="C599" s="29"/>
      <c r="D599" s="13">
        <v>0</v>
      </c>
      <c r="E599" s="15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258</v>
      </c>
      <c r="C600" s="29"/>
      <c r="D600" s="13">
        <v>0</v>
      </c>
      <c r="E600" s="15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259</v>
      </c>
      <c r="C601" s="47"/>
      <c r="D601" s="45" t="s">
        <v>260</v>
      </c>
      <c r="E601" s="15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602</v>
      </c>
      <c r="BM603" s="28" t="s">
        <v>277</v>
      </c>
    </row>
    <row r="604" spans="1:65" ht="15">
      <c r="A604" s="25" t="s">
        <v>64</v>
      </c>
      <c r="B604" s="18" t="s">
        <v>108</v>
      </c>
      <c r="C604" s="15" t="s">
        <v>109</v>
      </c>
      <c r="D604" s="16" t="s">
        <v>300</v>
      </c>
      <c r="E604" s="15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226</v>
      </c>
      <c r="C605" s="9" t="s">
        <v>226</v>
      </c>
      <c r="D605" s="10" t="s">
        <v>110</v>
      </c>
      <c r="E605" s="15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309</v>
      </c>
      <c r="E606" s="15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0.36</v>
      </c>
      <c r="E608" s="15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0.35</v>
      </c>
      <c r="E609" s="15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5</v>
      </c>
    </row>
    <row r="610" spans="1:65">
      <c r="A610" s="30"/>
      <c r="B610" s="20" t="s">
        <v>255</v>
      </c>
      <c r="C610" s="12"/>
      <c r="D610" s="23">
        <v>0.35499999999999998</v>
      </c>
      <c r="E610" s="15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256</v>
      </c>
      <c r="C611" s="29"/>
      <c r="D611" s="11">
        <v>0.35499999999999998</v>
      </c>
      <c r="E611" s="15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0.35499999999999998</v>
      </c>
    </row>
    <row r="612" spans="1:65">
      <c r="A612" s="30"/>
      <c r="B612" s="3" t="s">
        <v>257</v>
      </c>
      <c r="C612" s="29"/>
      <c r="D612" s="24">
        <v>7.0710678118654814E-3</v>
      </c>
      <c r="E612" s="15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86</v>
      </c>
      <c r="C613" s="29"/>
      <c r="D613" s="13">
        <v>1.9918500878494314E-2</v>
      </c>
      <c r="E613" s="15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258</v>
      </c>
      <c r="C614" s="29"/>
      <c r="D614" s="13">
        <v>0</v>
      </c>
      <c r="E614" s="15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259</v>
      </c>
      <c r="C615" s="47"/>
      <c r="D615" s="45" t="s">
        <v>260</v>
      </c>
      <c r="E615" s="15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603</v>
      </c>
      <c r="BM617" s="28" t="s">
        <v>277</v>
      </c>
    </row>
    <row r="618" spans="1:65" ht="15">
      <c r="A618" s="25" t="s">
        <v>32</v>
      </c>
      <c r="B618" s="18" t="s">
        <v>108</v>
      </c>
      <c r="C618" s="15" t="s">
        <v>109</v>
      </c>
      <c r="D618" s="16" t="s">
        <v>300</v>
      </c>
      <c r="E618" s="15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226</v>
      </c>
      <c r="C619" s="9" t="s">
        <v>226</v>
      </c>
      <c r="D619" s="10" t="s">
        <v>110</v>
      </c>
      <c r="E619" s="15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309</v>
      </c>
      <c r="E620" s="15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3.56</v>
      </c>
      <c r="E622" s="15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3.49</v>
      </c>
      <c r="E623" s="15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255</v>
      </c>
      <c r="C624" s="12"/>
      <c r="D624" s="23">
        <v>3.5250000000000004</v>
      </c>
      <c r="E624" s="15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256</v>
      </c>
      <c r="C625" s="29"/>
      <c r="D625" s="11">
        <v>3.5250000000000004</v>
      </c>
      <c r="E625" s="15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3.5249999999999999</v>
      </c>
    </row>
    <row r="626" spans="1:65">
      <c r="A626" s="30"/>
      <c r="B626" s="3" t="s">
        <v>257</v>
      </c>
      <c r="C626" s="29"/>
      <c r="D626" s="24">
        <v>4.9497474683058214E-2</v>
      </c>
      <c r="E626" s="15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86</v>
      </c>
      <c r="C627" s="29"/>
      <c r="D627" s="13">
        <v>1.4041836789520059E-2</v>
      </c>
      <c r="E627" s="15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258</v>
      </c>
      <c r="C628" s="29"/>
      <c r="D628" s="13">
        <v>2.2204460492503131E-16</v>
      </c>
      <c r="E628" s="15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259</v>
      </c>
      <c r="C629" s="47"/>
      <c r="D629" s="45" t="s">
        <v>260</v>
      </c>
      <c r="E629" s="15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604</v>
      </c>
      <c r="BM631" s="28" t="s">
        <v>277</v>
      </c>
    </row>
    <row r="632" spans="1:65" ht="15">
      <c r="A632" s="25" t="s">
        <v>65</v>
      </c>
      <c r="B632" s="18" t="s">
        <v>108</v>
      </c>
      <c r="C632" s="15" t="s">
        <v>109</v>
      </c>
      <c r="D632" s="16" t="s">
        <v>300</v>
      </c>
      <c r="E632" s="15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226</v>
      </c>
      <c r="C633" s="9" t="s">
        <v>226</v>
      </c>
      <c r="D633" s="10" t="s">
        <v>110</v>
      </c>
      <c r="E633" s="15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309</v>
      </c>
      <c r="E634" s="15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6">
        <v>95.2</v>
      </c>
      <c r="E636" s="218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  <c r="AX636" s="219"/>
      <c r="AY636" s="219"/>
      <c r="AZ636" s="219"/>
      <c r="BA636" s="219"/>
      <c r="BB636" s="219"/>
      <c r="BC636" s="219"/>
      <c r="BD636" s="219"/>
      <c r="BE636" s="219"/>
      <c r="BF636" s="219"/>
      <c r="BG636" s="219"/>
      <c r="BH636" s="219"/>
      <c r="BI636" s="219"/>
      <c r="BJ636" s="219"/>
      <c r="BK636" s="219"/>
      <c r="BL636" s="219"/>
      <c r="BM636" s="220">
        <v>1</v>
      </c>
    </row>
    <row r="637" spans="1:65">
      <c r="A637" s="30"/>
      <c r="B637" s="19">
        <v>1</v>
      </c>
      <c r="C637" s="9">
        <v>2</v>
      </c>
      <c r="D637" s="221">
        <v>93.3</v>
      </c>
      <c r="E637" s="218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9"/>
      <c r="AT637" s="219"/>
      <c r="AU637" s="219"/>
      <c r="AV637" s="219"/>
      <c r="AW637" s="219"/>
      <c r="AX637" s="219"/>
      <c r="AY637" s="219"/>
      <c r="AZ637" s="219"/>
      <c r="BA637" s="219"/>
      <c r="BB637" s="219"/>
      <c r="BC637" s="219"/>
      <c r="BD637" s="219"/>
      <c r="BE637" s="219"/>
      <c r="BF637" s="219"/>
      <c r="BG637" s="219"/>
      <c r="BH637" s="219"/>
      <c r="BI637" s="219"/>
      <c r="BJ637" s="219"/>
      <c r="BK637" s="219"/>
      <c r="BL637" s="219"/>
      <c r="BM637" s="220">
        <v>29</v>
      </c>
    </row>
    <row r="638" spans="1:65">
      <c r="A638" s="30"/>
      <c r="B638" s="20" t="s">
        <v>255</v>
      </c>
      <c r="C638" s="12"/>
      <c r="D638" s="225">
        <v>94.25</v>
      </c>
      <c r="E638" s="218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9"/>
      <c r="AT638" s="219"/>
      <c r="AU638" s="219"/>
      <c r="AV638" s="219"/>
      <c r="AW638" s="219"/>
      <c r="AX638" s="219"/>
      <c r="AY638" s="219"/>
      <c r="AZ638" s="219"/>
      <c r="BA638" s="219"/>
      <c r="BB638" s="219"/>
      <c r="BC638" s="219"/>
      <c r="BD638" s="219"/>
      <c r="BE638" s="219"/>
      <c r="BF638" s="219"/>
      <c r="BG638" s="219"/>
      <c r="BH638" s="219"/>
      <c r="BI638" s="219"/>
      <c r="BJ638" s="219"/>
      <c r="BK638" s="219"/>
      <c r="BL638" s="219"/>
      <c r="BM638" s="220">
        <v>16</v>
      </c>
    </row>
    <row r="639" spans="1:65">
      <c r="A639" s="30"/>
      <c r="B639" s="3" t="s">
        <v>256</v>
      </c>
      <c r="C639" s="29"/>
      <c r="D639" s="221">
        <v>94.25</v>
      </c>
      <c r="E639" s="218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9"/>
      <c r="AT639" s="219"/>
      <c r="AU639" s="219"/>
      <c r="AV639" s="219"/>
      <c r="AW639" s="219"/>
      <c r="AX639" s="219"/>
      <c r="AY639" s="219"/>
      <c r="AZ639" s="219"/>
      <c r="BA639" s="219"/>
      <c r="BB639" s="219"/>
      <c r="BC639" s="219"/>
      <c r="BD639" s="219"/>
      <c r="BE639" s="219"/>
      <c r="BF639" s="219"/>
      <c r="BG639" s="219"/>
      <c r="BH639" s="219"/>
      <c r="BI639" s="219"/>
      <c r="BJ639" s="219"/>
      <c r="BK639" s="219"/>
      <c r="BL639" s="219"/>
      <c r="BM639" s="220">
        <v>94.25</v>
      </c>
    </row>
    <row r="640" spans="1:65">
      <c r="A640" s="30"/>
      <c r="B640" s="3" t="s">
        <v>257</v>
      </c>
      <c r="C640" s="29"/>
      <c r="D640" s="221">
        <v>1.3435028842544443</v>
      </c>
      <c r="E640" s="218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19"/>
      <c r="AT640" s="219"/>
      <c r="AU640" s="219"/>
      <c r="AV640" s="219"/>
      <c r="AW640" s="219"/>
      <c r="AX640" s="219"/>
      <c r="AY640" s="219"/>
      <c r="AZ640" s="219"/>
      <c r="BA640" s="219"/>
      <c r="BB640" s="219"/>
      <c r="BC640" s="219"/>
      <c r="BD640" s="219"/>
      <c r="BE640" s="219"/>
      <c r="BF640" s="219"/>
      <c r="BG640" s="219"/>
      <c r="BH640" s="219"/>
      <c r="BI640" s="219"/>
      <c r="BJ640" s="219"/>
      <c r="BK640" s="219"/>
      <c r="BL640" s="219"/>
      <c r="BM640" s="220">
        <v>35</v>
      </c>
    </row>
    <row r="641" spans="1:65">
      <c r="A641" s="30"/>
      <c r="B641" s="3" t="s">
        <v>86</v>
      </c>
      <c r="C641" s="29"/>
      <c r="D641" s="13">
        <v>1.4254672511983493E-2</v>
      </c>
      <c r="E641" s="15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258</v>
      </c>
      <c r="C642" s="29"/>
      <c r="D642" s="13">
        <v>0</v>
      </c>
      <c r="E642" s="15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259</v>
      </c>
      <c r="C643" s="47"/>
      <c r="D643" s="45" t="s">
        <v>260</v>
      </c>
      <c r="E643" s="15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605</v>
      </c>
      <c r="BM645" s="28" t="s">
        <v>277</v>
      </c>
    </row>
    <row r="646" spans="1:65" ht="15">
      <c r="A646" s="25" t="s">
        <v>35</v>
      </c>
      <c r="B646" s="18" t="s">
        <v>108</v>
      </c>
      <c r="C646" s="15" t="s">
        <v>109</v>
      </c>
      <c r="D646" s="16" t="s">
        <v>300</v>
      </c>
      <c r="E646" s="15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226</v>
      </c>
      <c r="C647" s="9" t="s">
        <v>226</v>
      </c>
      <c r="D647" s="10" t="s">
        <v>110</v>
      </c>
      <c r="E647" s="15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309</v>
      </c>
      <c r="E648" s="15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7">
        <v>10.5</v>
      </c>
      <c r="E650" s="209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  <c r="AJ650" s="210"/>
      <c r="AK650" s="210"/>
      <c r="AL650" s="210"/>
      <c r="AM650" s="210"/>
      <c r="AN650" s="210"/>
      <c r="AO650" s="210"/>
      <c r="AP650" s="210"/>
      <c r="AQ650" s="210"/>
      <c r="AR650" s="210"/>
      <c r="AS650" s="210"/>
      <c r="AT650" s="210"/>
      <c r="AU650" s="210"/>
      <c r="AV650" s="210"/>
      <c r="AW650" s="210"/>
      <c r="AX650" s="210"/>
      <c r="AY650" s="210"/>
      <c r="AZ650" s="210"/>
      <c r="BA650" s="210"/>
      <c r="BB650" s="210"/>
      <c r="BC650" s="210"/>
      <c r="BD650" s="210"/>
      <c r="BE650" s="210"/>
      <c r="BF650" s="210"/>
      <c r="BG650" s="210"/>
      <c r="BH650" s="210"/>
      <c r="BI650" s="210"/>
      <c r="BJ650" s="210"/>
      <c r="BK650" s="210"/>
      <c r="BL650" s="210"/>
      <c r="BM650" s="211">
        <v>1</v>
      </c>
    </row>
    <row r="651" spans="1:65">
      <c r="A651" s="30"/>
      <c r="B651" s="19">
        <v>1</v>
      </c>
      <c r="C651" s="9">
        <v>2</v>
      </c>
      <c r="D651" s="212">
        <v>9.5</v>
      </c>
      <c r="E651" s="209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  <c r="AJ651" s="210"/>
      <c r="AK651" s="210"/>
      <c r="AL651" s="210"/>
      <c r="AM651" s="210"/>
      <c r="AN651" s="210"/>
      <c r="AO651" s="210"/>
      <c r="AP651" s="210"/>
      <c r="AQ651" s="210"/>
      <c r="AR651" s="210"/>
      <c r="AS651" s="210"/>
      <c r="AT651" s="210"/>
      <c r="AU651" s="210"/>
      <c r="AV651" s="210"/>
      <c r="AW651" s="210"/>
      <c r="AX651" s="210"/>
      <c r="AY651" s="210"/>
      <c r="AZ651" s="210"/>
      <c r="BA651" s="210"/>
      <c r="BB651" s="210"/>
      <c r="BC651" s="210"/>
      <c r="BD651" s="210"/>
      <c r="BE651" s="210"/>
      <c r="BF651" s="210"/>
      <c r="BG651" s="210"/>
      <c r="BH651" s="210"/>
      <c r="BI651" s="210"/>
      <c r="BJ651" s="210"/>
      <c r="BK651" s="210"/>
      <c r="BL651" s="210"/>
      <c r="BM651" s="211">
        <v>30</v>
      </c>
    </row>
    <row r="652" spans="1:65">
      <c r="A652" s="30"/>
      <c r="B652" s="20" t="s">
        <v>255</v>
      </c>
      <c r="C652" s="12"/>
      <c r="D652" s="215">
        <v>10</v>
      </c>
      <c r="E652" s="209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210"/>
      <c r="AE652" s="210"/>
      <c r="AF652" s="210"/>
      <c r="AG652" s="210"/>
      <c r="AH652" s="210"/>
      <c r="AI652" s="210"/>
      <c r="AJ652" s="210"/>
      <c r="AK652" s="210"/>
      <c r="AL652" s="210"/>
      <c r="AM652" s="210"/>
      <c r="AN652" s="210"/>
      <c r="AO652" s="210"/>
      <c r="AP652" s="210"/>
      <c r="AQ652" s="210"/>
      <c r="AR652" s="210"/>
      <c r="AS652" s="210"/>
      <c r="AT652" s="210"/>
      <c r="AU652" s="210"/>
      <c r="AV652" s="210"/>
      <c r="AW652" s="210"/>
      <c r="AX652" s="210"/>
      <c r="AY652" s="210"/>
      <c r="AZ652" s="210"/>
      <c r="BA652" s="210"/>
      <c r="BB652" s="210"/>
      <c r="BC652" s="210"/>
      <c r="BD652" s="210"/>
      <c r="BE652" s="210"/>
      <c r="BF652" s="210"/>
      <c r="BG652" s="210"/>
      <c r="BH652" s="210"/>
      <c r="BI652" s="210"/>
      <c r="BJ652" s="210"/>
      <c r="BK652" s="210"/>
      <c r="BL652" s="210"/>
      <c r="BM652" s="211">
        <v>16</v>
      </c>
    </row>
    <row r="653" spans="1:65">
      <c r="A653" s="30"/>
      <c r="B653" s="3" t="s">
        <v>256</v>
      </c>
      <c r="C653" s="29"/>
      <c r="D653" s="212">
        <v>10</v>
      </c>
      <c r="E653" s="209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210"/>
      <c r="AE653" s="210"/>
      <c r="AF653" s="210"/>
      <c r="AG653" s="210"/>
      <c r="AH653" s="210"/>
      <c r="AI653" s="210"/>
      <c r="AJ653" s="210"/>
      <c r="AK653" s="210"/>
      <c r="AL653" s="210"/>
      <c r="AM653" s="210"/>
      <c r="AN653" s="210"/>
      <c r="AO653" s="210"/>
      <c r="AP653" s="210"/>
      <c r="AQ653" s="210"/>
      <c r="AR653" s="210"/>
      <c r="AS653" s="210"/>
      <c r="AT653" s="210"/>
      <c r="AU653" s="210"/>
      <c r="AV653" s="210"/>
      <c r="AW653" s="210"/>
      <c r="AX653" s="210"/>
      <c r="AY653" s="210"/>
      <c r="AZ653" s="210"/>
      <c r="BA653" s="210"/>
      <c r="BB653" s="210"/>
      <c r="BC653" s="210"/>
      <c r="BD653" s="210"/>
      <c r="BE653" s="210"/>
      <c r="BF653" s="210"/>
      <c r="BG653" s="210"/>
      <c r="BH653" s="210"/>
      <c r="BI653" s="210"/>
      <c r="BJ653" s="210"/>
      <c r="BK653" s="210"/>
      <c r="BL653" s="210"/>
      <c r="BM653" s="211">
        <v>10</v>
      </c>
    </row>
    <row r="654" spans="1:65">
      <c r="A654" s="30"/>
      <c r="B654" s="3" t="s">
        <v>257</v>
      </c>
      <c r="C654" s="29"/>
      <c r="D654" s="212">
        <v>0.70710678118654757</v>
      </c>
      <c r="E654" s="209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  <c r="AJ654" s="210"/>
      <c r="AK654" s="210"/>
      <c r="AL654" s="210"/>
      <c r="AM654" s="210"/>
      <c r="AN654" s="210"/>
      <c r="AO654" s="210"/>
      <c r="AP654" s="210"/>
      <c r="AQ654" s="210"/>
      <c r="AR654" s="210"/>
      <c r="AS654" s="210"/>
      <c r="AT654" s="210"/>
      <c r="AU654" s="210"/>
      <c r="AV654" s="210"/>
      <c r="AW654" s="210"/>
      <c r="AX654" s="210"/>
      <c r="AY654" s="210"/>
      <c r="AZ654" s="210"/>
      <c r="BA654" s="210"/>
      <c r="BB654" s="210"/>
      <c r="BC654" s="210"/>
      <c r="BD654" s="210"/>
      <c r="BE654" s="210"/>
      <c r="BF654" s="210"/>
      <c r="BG654" s="210"/>
      <c r="BH654" s="210"/>
      <c r="BI654" s="210"/>
      <c r="BJ654" s="210"/>
      <c r="BK654" s="210"/>
      <c r="BL654" s="210"/>
      <c r="BM654" s="211">
        <v>36</v>
      </c>
    </row>
    <row r="655" spans="1:65">
      <c r="A655" s="30"/>
      <c r="B655" s="3" t="s">
        <v>86</v>
      </c>
      <c r="C655" s="29"/>
      <c r="D655" s="13">
        <v>7.0710678118654752E-2</v>
      </c>
      <c r="E655" s="15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258</v>
      </c>
      <c r="C656" s="29"/>
      <c r="D656" s="13">
        <v>0</v>
      </c>
      <c r="E656" s="15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259</v>
      </c>
      <c r="C657" s="47"/>
      <c r="D657" s="45" t="s">
        <v>260</v>
      </c>
      <c r="E657" s="15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606</v>
      </c>
      <c r="BM659" s="28" t="s">
        <v>277</v>
      </c>
    </row>
    <row r="660" spans="1:65" ht="15">
      <c r="A660" s="25" t="s">
        <v>38</v>
      </c>
      <c r="B660" s="18" t="s">
        <v>108</v>
      </c>
      <c r="C660" s="15" t="s">
        <v>109</v>
      </c>
      <c r="D660" s="16" t="s">
        <v>300</v>
      </c>
      <c r="E660" s="15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226</v>
      </c>
      <c r="C661" s="9" t="s">
        <v>226</v>
      </c>
      <c r="D661" s="10" t="s">
        <v>110</v>
      </c>
      <c r="E661" s="15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309</v>
      </c>
      <c r="E662" s="15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7">
        <v>33.5</v>
      </c>
      <c r="E664" s="209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  <c r="AA664" s="210"/>
      <c r="AB664" s="210"/>
      <c r="AC664" s="210"/>
      <c r="AD664" s="210"/>
      <c r="AE664" s="210"/>
      <c r="AF664" s="210"/>
      <c r="AG664" s="210"/>
      <c r="AH664" s="210"/>
      <c r="AI664" s="210"/>
      <c r="AJ664" s="210"/>
      <c r="AK664" s="210"/>
      <c r="AL664" s="210"/>
      <c r="AM664" s="210"/>
      <c r="AN664" s="210"/>
      <c r="AO664" s="210"/>
      <c r="AP664" s="210"/>
      <c r="AQ664" s="210"/>
      <c r="AR664" s="210"/>
      <c r="AS664" s="210"/>
      <c r="AT664" s="210"/>
      <c r="AU664" s="210"/>
      <c r="AV664" s="210"/>
      <c r="AW664" s="210"/>
      <c r="AX664" s="210"/>
      <c r="AY664" s="210"/>
      <c r="AZ664" s="210"/>
      <c r="BA664" s="210"/>
      <c r="BB664" s="210"/>
      <c r="BC664" s="210"/>
      <c r="BD664" s="210"/>
      <c r="BE664" s="210"/>
      <c r="BF664" s="210"/>
      <c r="BG664" s="210"/>
      <c r="BH664" s="210"/>
      <c r="BI664" s="210"/>
      <c r="BJ664" s="210"/>
      <c r="BK664" s="210"/>
      <c r="BL664" s="210"/>
      <c r="BM664" s="211">
        <v>1</v>
      </c>
    </row>
    <row r="665" spans="1:65">
      <c r="A665" s="30"/>
      <c r="B665" s="19">
        <v>1</v>
      </c>
      <c r="C665" s="9">
        <v>2</v>
      </c>
      <c r="D665" s="212">
        <v>25</v>
      </c>
      <c r="E665" s="209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  <c r="AA665" s="210"/>
      <c r="AB665" s="210"/>
      <c r="AC665" s="210"/>
      <c r="AD665" s="210"/>
      <c r="AE665" s="210"/>
      <c r="AF665" s="210"/>
      <c r="AG665" s="210"/>
      <c r="AH665" s="210"/>
      <c r="AI665" s="210"/>
      <c r="AJ665" s="210"/>
      <c r="AK665" s="210"/>
      <c r="AL665" s="210"/>
      <c r="AM665" s="210"/>
      <c r="AN665" s="210"/>
      <c r="AO665" s="210"/>
      <c r="AP665" s="210"/>
      <c r="AQ665" s="210"/>
      <c r="AR665" s="210"/>
      <c r="AS665" s="210"/>
      <c r="AT665" s="210"/>
      <c r="AU665" s="210"/>
      <c r="AV665" s="210"/>
      <c r="AW665" s="210"/>
      <c r="AX665" s="210"/>
      <c r="AY665" s="210"/>
      <c r="AZ665" s="210"/>
      <c r="BA665" s="210"/>
      <c r="BB665" s="210"/>
      <c r="BC665" s="210"/>
      <c r="BD665" s="210"/>
      <c r="BE665" s="210"/>
      <c r="BF665" s="210"/>
      <c r="BG665" s="210"/>
      <c r="BH665" s="210"/>
      <c r="BI665" s="210"/>
      <c r="BJ665" s="210"/>
      <c r="BK665" s="210"/>
      <c r="BL665" s="210"/>
      <c r="BM665" s="211">
        <v>31</v>
      </c>
    </row>
    <row r="666" spans="1:65">
      <c r="A666" s="30"/>
      <c r="B666" s="20" t="s">
        <v>255</v>
      </c>
      <c r="C666" s="12"/>
      <c r="D666" s="215">
        <v>29.25</v>
      </c>
      <c r="E666" s="209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  <c r="AJ666" s="210"/>
      <c r="AK666" s="210"/>
      <c r="AL666" s="210"/>
      <c r="AM666" s="210"/>
      <c r="AN666" s="210"/>
      <c r="AO666" s="210"/>
      <c r="AP666" s="210"/>
      <c r="AQ666" s="210"/>
      <c r="AR666" s="210"/>
      <c r="AS666" s="210"/>
      <c r="AT666" s="210"/>
      <c r="AU666" s="210"/>
      <c r="AV666" s="210"/>
      <c r="AW666" s="210"/>
      <c r="AX666" s="210"/>
      <c r="AY666" s="210"/>
      <c r="AZ666" s="210"/>
      <c r="BA666" s="210"/>
      <c r="BB666" s="210"/>
      <c r="BC666" s="210"/>
      <c r="BD666" s="210"/>
      <c r="BE666" s="210"/>
      <c r="BF666" s="210"/>
      <c r="BG666" s="210"/>
      <c r="BH666" s="210"/>
      <c r="BI666" s="210"/>
      <c r="BJ666" s="210"/>
      <c r="BK666" s="210"/>
      <c r="BL666" s="210"/>
      <c r="BM666" s="211">
        <v>16</v>
      </c>
    </row>
    <row r="667" spans="1:65">
      <c r="A667" s="30"/>
      <c r="B667" s="3" t="s">
        <v>256</v>
      </c>
      <c r="C667" s="29"/>
      <c r="D667" s="212">
        <v>29.25</v>
      </c>
      <c r="E667" s="209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0"/>
      <c r="BH667" s="210"/>
      <c r="BI667" s="210"/>
      <c r="BJ667" s="210"/>
      <c r="BK667" s="210"/>
      <c r="BL667" s="210"/>
      <c r="BM667" s="211">
        <v>29.25</v>
      </c>
    </row>
    <row r="668" spans="1:65">
      <c r="A668" s="30"/>
      <c r="B668" s="3" t="s">
        <v>257</v>
      </c>
      <c r="C668" s="29"/>
      <c r="D668" s="212">
        <v>6.0104076400856536</v>
      </c>
      <c r="E668" s="209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0"/>
      <c r="BH668" s="210"/>
      <c r="BI668" s="210"/>
      <c r="BJ668" s="210"/>
      <c r="BK668" s="210"/>
      <c r="BL668" s="210"/>
      <c r="BM668" s="211">
        <v>37</v>
      </c>
    </row>
    <row r="669" spans="1:65">
      <c r="A669" s="30"/>
      <c r="B669" s="3" t="s">
        <v>86</v>
      </c>
      <c r="C669" s="29"/>
      <c r="D669" s="13">
        <v>0.20548402188327022</v>
      </c>
      <c r="E669" s="15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258</v>
      </c>
      <c r="C670" s="29"/>
      <c r="D670" s="13">
        <v>0</v>
      </c>
      <c r="E670" s="15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259</v>
      </c>
      <c r="C671" s="47"/>
      <c r="D671" s="45" t="s">
        <v>260</v>
      </c>
      <c r="E671" s="15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607</v>
      </c>
      <c r="BM673" s="28" t="s">
        <v>277</v>
      </c>
    </row>
    <row r="674" spans="1:65" ht="15">
      <c r="A674" s="25" t="s">
        <v>41</v>
      </c>
      <c r="B674" s="18" t="s">
        <v>108</v>
      </c>
      <c r="C674" s="15" t="s">
        <v>109</v>
      </c>
      <c r="D674" s="16" t="s">
        <v>300</v>
      </c>
      <c r="E674" s="15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226</v>
      </c>
      <c r="C675" s="9" t="s">
        <v>226</v>
      </c>
      <c r="D675" s="10" t="s">
        <v>110</v>
      </c>
      <c r="E675" s="15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309</v>
      </c>
      <c r="E676" s="15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2.52</v>
      </c>
      <c r="E678" s="15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2.35</v>
      </c>
      <c r="E679" s="15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255</v>
      </c>
      <c r="C680" s="12"/>
      <c r="D680" s="23">
        <v>2.4350000000000001</v>
      </c>
      <c r="E680" s="15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256</v>
      </c>
      <c r="C681" s="29"/>
      <c r="D681" s="11">
        <v>2.4350000000000001</v>
      </c>
      <c r="E681" s="15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2.4350000000000001</v>
      </c>
    </row>
    <row r="682" spans="1:65">
      <c r="A682" s="30"/>
      <c r="B682" s="3" t="s">
        <v>257</v>
      </c>
      <c r="C682" s="29"/>
      <c r="D682" s="24">
        <v>0.12020815280171303</v>
      </c>
      <c r="E682" s="15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86</v>
      </c>
      <c r="C683" s="29"/>
      <c r="D683" s="13">
        <v>4.936679786517989E-2</v>
      </c>
      <c r="E683" s="15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258</v>
      </c>
      <c r="C684" s="29"/>
      <c r="D684" s="13">
        <v>0</v>
      </c>
      <c r="E684" s="15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259</v>
      </c>
      <c r="C685" s="47"/>
      <c r="D685" s="45" t="s">
        <v>260</v>
      </c>
      <c r="E685" s="15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608</v>
      </c>
      <c r="BM687" s="28" t="s">
        <v>277</v>
      </c>
    </row>
    <row r="688" spans="1:65" ht="15">
      <c r="A688" s="25" t="s">
        <v>44</v>
      </c>
      <c r="B688" s="18" t="s">
        <v>108</v>
      </c>
      <c r="C688" s="15" t="s">
        <v>109</v>
      </c>
      <c r="D688" s="16" t="s">
        <v>300</v>
      </c>
      <c r="E688" s="15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226</v>
      </c>
      <c r="C689" s="9" t="s">
        <v>226</v>
      </c>
      <c r="D689" s="10" t="s">
        <v>110</v>
      </c>
      <c r="E689" s="15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309</v>
      </c>
      <c r="E690" s="15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6">
        <v>455</v>
      </c>
      <c r="E692" s="218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19"/>
      <c r="AT692" s="219"/>
      <c r="AU692" s="219"/>
      <c r="AV692" s="219"/>
      <c r="AW692" s="219"/>
      <c r="AX692" s="219"/>
      <c r="AY692" s="219"/>
      <c r="AZ692" s="219"/>
      <c r="BA692" s="219"/>
      <c r="BB692" s="219"/>
      <c r="BC692" s="219"/>
      <c r="BD692" s="219"/>
      <c r="BE692" s="219"/>
      <c r="BF692" s="219"/>
      <c r="BG692" s="219"/>
      <c r="BH692" s="219"/>
      <c r="BI692" s="219"/>
      <c r="BJ692" s="219"/>
      <c r="BK692" s="219"/>
      <c r="BL692" s="219"/>
      <c r="BM692" s="220">
        <v>1</v>
      </c>
    </row>
    <row r="693" spans="1:65">
      <c r="A693" s="30"/>
      <c r="B693" s="19">
        <v>1</v>
      </c>
      <c r="C693" s="9">
        <v>2</v>
      </c>
      <c r="D693" s="221">
        <v>445</v>
      </c>
      <c r="E693" s="218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  <c r="AX693" s="219"/>
      <c r="AY693" s="219"/>
      <c r="AZ693" s="219"/>
      <c r="BA693" s="219"/>
      <c r="BB693" s="219"/>
      <c r="BC693" s="219"/>
      <c r="BD693" s="219"/>
      <c r="BE693" s="219"/>
      <c r="BF693" s="219"/>
      <c r="BG693" s="219"/>
      <c r="BH693" s="219"/>
      <c r="BI693" s="219"/>
      <c r="BJ693" s="219"/>
      <c r="BK693" s="219"/>
      <c r="BL693" s="219"/>
      <c r="BM693" s="220">
        <v>33</v>
      </c>
    </row>
    <row r="694" spans="1:65">
      <c r="A694" s="30"/>
      <c r="B694" s="20" t="s">
        <v>255</v>
      </c>
      <c r="C694" s="12"/>
      <c r="D694" s="225">
        <v>450</v>
      </c>
      <c r="E694" s="218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  <c r="AX694" s="219"/>
      <c r="AY694" s="219"/>
      <c r="AZ694" s="219"/>
      <c r="BA694" s="219"/>
      <c r="BB694" s="219"/>
      <c r="BC694" s="219"/>
      <c r="BD694" s="219"/>
      <c r="BE694" s="219"/>
      <c r="BF694" s="219"/>
      <c r="BG694" s="219"/>
      <c r="BH694" s="219"/>
      <c r="BI694" s="219"/>
      <c r="BJ694" s="219"/>
      <c r="BK694" s="219"/>
      <c r="BL694" s="219"/>
      <c r="BM694" s="220">
        <v>16</v>
      </c>
    </row>
    <row r="695" spans="1:65">
      <c r="A695" s="30"/>
      <c r="B695" s="3" t="s">
        <v>256</v>
      </c>
      <c r="C695" s="29"/>
      <c r="D695" s="221">
        <v>450</v>
      </c>
      <c r="E695" s="218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19"/>
      <c r="AT695" s="219"/>
      <c r="AU695" s="219"/>
      <c r="AV695" s="219"/>
      <c r="AW695" s="219"/>
      <c r="AX695" s="219"/>
      <c r="AY695" s="219"/>
      <c r="AZ695" s="219"/>
      <c r="BA695" s="219"/>
      <c r="BB695" s="219"/>
      <c r="BC695" s="219"/>
      <c r="BD695" s="219"/>
      <c r="BE695" s="219"/>
      <c r="BF695" s="219"/>
      <c r="BG695" s="219"/>
      <c r="BH695" s="219"/>
      <c r="BI695" s="219"/>
      <c r="BJ695" s="219"/>
      <c r="BK695" s="219"/>
      <c r="BL695" s="219"/>
      <c r="BM695" s="220">
        <v>450</v>
      </c>
    </row>
    <row r="696" spans="1:65">
      <c r="A696" s="30"/>
      <c r="B696" s="3" t="s">
        <v>257</v>
      </c>
      <c r="C696" s="29"/>
      <c r="D696" s="221">
        <v>7.0710678118654755</v>
      </c>
      <c r="E696" s="218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19"/>
      <c r="AT696" s="219"/>
      <c r="AU696" s="219"/>
      <c r="AV696" s="219"/>
      <c r="AW696" s="219"/>
      <c r="AX696" s="219"/>
      <c r="AY696" s="219"/>
      <c r="AZ696" s="219"/>
      <c r="BA696" s="219"/>
      <c r="BB696" s="219"/>
      <c r="BC696" s="219"/>
      <c r="BD696" s="219"/>
      <c r="BE696" s="219"/>
      <c r="BF696" s="219"/>
      <c r="BG696" s="219"/>
      <c r="BH696" s="219"/>
      <c r="BI696" s="219"/>
      <c r="BJ696" s="219"/>
      <c r="BK696" s="219"/>
      <c r="BL696" s="219"/>
      <c r="BM696" s="220">
        <v>39</v>
      </c>
    </row>
    <row r="697" spans="1:65">
      <c r="A697" s="30"/>
      <c r="B697" s="3" t="s">
        <v>86</v>
      </c>
      <c r="C697" s="29"/>
      <c r="D697" s="13">
        <v>1.5713484026367724E-2</v>
      </c>
      <c r="E697" s="15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258</v>
      </c>
      <c r="C698" s="29"/>
      <c r="D698" s="13">
        <v>0</v>
      </c>
      <c r="E698" s="15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259</v>
      </c>
      <c r="C699" s="47"/>
      <c r="D699" s="45" t="s">
        <v>260</v>
      </c>
      <c r="E699" s="15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609</v>
      </c>
      <c r="BM701" s="28" t="s">
        <v>277</v>
      </c>
    </row>
    <row r="702" spans="1:65" ht="15">
      <c r="A702" s="25" t="s">
        <v>45</v>
      </c>
      <c r="B702" s="18" t="s">
        <v>108</v>
      </c>
      <c r="C702" s="15" t="s">
        <v>109</v>
      </c>
      <c r="D702" s="16" t="s">
        <v>300</v>
      </c>
      <c r="E702" s="15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226</v>
      </c>
      <c r="C703" s="9" t="s">
        <v>226</v>
      </c>
      <c r="D703" s="10" t="s">
        <v>110</v>
      </c>
      <c r="E703" s="15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309</v>
      </c>
      <c r="E704" s="15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6">
        <v>189</v>
      </c>
      <c r="E706" s="218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19"/>
      <c r="AT706" s="219"/>
      <c r="AU706" s="219"/>
      <c r="AV706" s="219"/>
      <c r="AW706" s="219"/>
      <c r="AX706" s="219"/>
      <c r="AY706" s="219"/>
      <c r="AZ706" s="219"/>
      <c r="BA706" s="219"/>
      <c r="BB706" s="219"/>
      <c r="BC706" s="219"/>
      <c r="BD706" s="219"/>
      <c r="BE706" s="219"/>
      <c r="BF706" s="219"/>
      <c r="BG706" s="219"/>
      <c r="BH706" s="219"/>
      <c r="BI706" s="219"/>
      <c r="BJ706" s="219"/>
      <c r="BK706" s="219"/>
      <c r="BL706" s="219"/>
      <c r="BM706" s="220">
        <v>1</v>
      </c>
    </row>
    <row r="707" spans="1:65">
      <c r="A707" s="30"/>
      <c r="B707" s="19">
        <v>1</v>
      </c>
      <c r="C707" s="9">
        <v>2</v>
      </c>
      <c r="D707" s="221">
        <v>189</v>
      </c>
      <c r="E707" s="218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19"/>
      <c r="AT707" s="219"/>
      <c r="AU707" s="219"/>
      <c r="AV707" s="219"/>
      <c r="AW707" s="219"/>
      <c r="AX707" s="219"/>
      <c r="AY707" s="219"/>
      <c r="AZ707" s="219"/>
      <c r="BA707" s="219"/>
      <c r="BB707" s="219"/>
      <c r="BC707" s="219"/>
      <c r="BD707" s="219"/>
      <c r="BE707" s="219"/>
      <c r="BF707" s="219"/>
      <c r="BG707" s="219"/>
      <c r="BH707" s="219"/>
      <c r="BI707" s="219"/>
      <c r="BJ707" s="219"/>
      <c r="BK707" s="219"/>
      <c r="BL707" s="219"/>
      <c r="BM707" s="220">
        <v>34</v>
      </c>
    </row>
    <row r="708" spans="1:65">
      <c r="A708" s="30"/>
      <c r="B708" s="20" t="s">
        <v>255</v>
      </c>
      <c r="C708" s="12"/>
      <c r="D708" s="225">
        <v>189</v>
      </c>
      <c r="E708" s="218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19"/>
      <c r="AT708" s="219"/>
      <c r="AU708" s="219"/>
      <c r="AV708" s="219"/>
      <c r="AW708" s="219"/>
      <c r="AX708" s="219"/>
      <c r="AY708" s="219"/>
      <c r="AZ708" s="219"/>
      <c r="BA708" s="219"/>
      <c r="BB708" s="219"/>
      <c r="BC708" s="219"/>
      <c r="BD708" s="219"/>
      <c r="BE708" s="219"/>
      <c r="BF708" s="219"/>
      <c r="BG708" s="219"/>
      <c r="BH708" s="219"/>
      <c r="BI708" s="219"/>
      <c r="BJ708" s="219"/>
      <c r="BK708" s="219"/>
      <c r="BL708" s="219"/>
      <c r="BM708" s="220">
        <v>16</v>
      </c>
    </row>
    <row r="709" spans="1:65">
      <c r="A709" s="30"/>
      <c r="B709" s="3" t="s">
        <v>256</v>
      </c>
      <c r="C709" s="29"/>
      <c r="D709" s="221">
        <v>189</v>
      </c>
      <c r="E709" s="218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19"/>
      <c r="AT709" s="219"/>
      <c r="AU709" s="219"/>
      <c r="AV709" s="219"/>
      <c r="AW709" s="219"/>
      <c r="AX709" s="219"/>
      <c r="AY709" s="219"/>
      <c r="AZ709" s="219"/>
      <c r="BA709" s="219"/>
      <c r="BB709" s="219"/>
      <c r="BC709" s="219"/>
      <c r="BD709" s="219"/>
      <c r="BE709" s="219"/>
      <c r="BF709" s="219"/>
      <c r="BG709" s="219"/>
      <c r="BH709" s="219"/>
      <c r="BI709" s="219"/>
      <c r="BJ709" s="219"/>
      <c r="BK709" s="219"/>
      <c r="BL709" s="219"/>
      <c r="BM709" s="220">
        <v>189</v>
      </c>
    </row>
    <row r="710" spans="1:65">
      <c r="A710" s="30"/>
      <c r="B710" s="3" t="s">
        <v>257</v>
      </c>
      <c r="C710" s="29"/>
      <c r="D710" s="221">
        <v>0</v>
      </c>
      <c r="E710" s="218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19"/>
      <c r="AT710" s="219"/>
      <c r="AU710" s="219"/>
      <c r="AV710" s="219"/>
      <c r="AW710" s="219"/>
      <c r="AX710" s="219"/>
      <c r="AY710" s="219"/>
      <c r="AZ710" s="219"/>
      <c r="BA710" s="219"/>
      <c r="BB710" s="219"/>
      <c r="BC710" s="219"/>
      <c r="BD710" s="219"/>
      <c r="BE710" s="219"/>
      <c r="BF710" s="219"/>
      <c r="BG710" s="219"/>
      <c r="BH710" s="219"/>
      <c r="BI710" s="219"/>
      <c r="BJ710" s="219"/>
      <c r="BK710" s="219"/>
      <c r="BL710" s="219"/>
      <c r="BM710" s="220">
        <v>40</v>
      </c>
    </row>
    <row r="711" spans="1:65">
      <c r="A711" s="30"/>
      <c r="B711" s="3" t="s">
        <v>86</v>
      </c>
      <c r="C711" s="29"/>
      <c r="D711" s="13">
        <v>0</v>
      </c>
      <c r="E711" s="15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258</v>
      </c>
      <c r="C712" s="29"/>
      <c r="D712" s="13">
        <v>0</v>
      </c>
      <c r="E712" s="15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259</v>
      </c>
      <c r="C713" s="47"/>
      <c r="D713" s="45" t="s">
        <v>260</v>
      </c>
      <c r="E713" s="15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614</v>
      </c>
      <c r="C1" s="88"/>
      <c r="D1" s="88"/>
      <c r="E1" s="88"/>
      <c r="F1" s="88"/>
      <c r="G1" s="88"/>
      <c r="H1" s="72"/>
    </row>
    <row r="2" spans="1:8" ht="15.75" customHeight="1">
      <c r="A2" s="276"/>
      <c r="B2" s="274" t="s">
        <v>2</v>
      </c>
      <c r="C2" s="73" t="s">
        <v>66</v>
      </c>
      <c r="D2" s="272" t="s">
        <v>185</v>
      </c>
      <c r="E2" s="273"/>
      <c r="F2" s="272" t="s">
        <v>93</v>
      </c>
      <c r="G2" s="273"/>
      <c r="H2" s="80"/>
    </row>
    <row r="3" spans="1:8" ht="12.75">
      <c r="A3" s="276"/>
      <c r="B3" s="275"/>
      <c r="C3" s="71" t="s">
        <v>47</v>
      </c>
      <c r="D3" s="174" t="s">
        <v>67</v>
      </c>
      <c r="E3" s="39" t="s">
        <v>68</v>
      </c>
      <c r="F3" s="174" t="s">
        <v>67</v>
      </c>
      <c r="G3" s="39" t="s">
        <v>68</v>
      </c>
      <c r="H3" s="81"/>
    </row>
    <row r="4" spans="1:8" ht="15.75" customHeight="1">
      <c r="A4" s="90"/>
      <c r="B4" s="40" t="s">
        <v>207</v>
      </c>
      <c r="C4" s="176"/>
      <c r="D4" s="176"/>
      <c r="E4" s="176"/>
      <c r="F4" s="176"/>
      <c r="G4" s="175"/>
      <c r="H4" s="82"/>
    </row>
    <row r="5" spans="1:8" ht="15.75" customHeight="1">
      <c r="A5" s="90"/>
      <c r="B5" s="177" t="s">
        <v>356</v>
      </c>
      <c r="C5" s="238">
        <v>1.4578677248677248</v>
      </c>
      <c r="D5" s="239">
        <v>1.4417050823922553</v>
      </c>
      <c r="E5" s="240">
        <v>1.4740303673431943</v>
      </c>
      <c r="F5" s="239">
        <v>1.4473251393741622</v>
      </c>
      <c r="G5" s="240">
        <v>1.4684103103612873</v>
      </c>
      <c r="H5" s="82"/>
    </row>
    <row r="6" spans="1:8" ht="15.75" customHeight="1">
      <c r="A6" s="90"/>
      <c r="B6" s="241" t="s">
        <v>208</v>
      </c>
      <c r="C6" s="176"/>
      <c r="D6" s="176"/>
      <c r="E6" s="176"/>
      <c r="F6" s="176"/>
      <c r="G6" s="175"/>
      <c r="H6" s="82"/>
    </row>
    <row r="7" spans="1:8" ht="15.75" customHeight="1">
      <c r="A7" s="90"/>
      <c r="B7" s="177" t="s">
        <v>356</v>
      </c>
      <c r="C7" s="238">
        <v>1.457476450264195</v>
      </c>
      <c r="D7" s="239">
        <v>1.4180770163637784</v>
      </c>
      <c r="E7" s="240">
        <v>1.4968758841646117</v>
      </c>
      <c r="F7" s="239">
        <v>1.4459307260545826</v>
      </c>
      <c r="G7" s="240">
        <v>1.4690221744738075</v>
      </c>
      <c r="H7" s="82"/>
    </row>
    <row r="8" spans="1:8" ht="15.75" customHeight="1">
      <c r="A8" s="90"/>
      <c r="B8" s="241" t="s">
        <v>183</v>
      </c>
      <c r="C8" s="176"/>
      <c r="D8" s="176"/>
      <c r="E8" s="176"/>
      <c r="F8" s="176"/>
      <c r="G8" s="175"/>
      <c r="H8" s="82"/>
    </row>
    <row r="9" spans="1:8" ht="15.75" customHeight="1">
      <c r="A9" s="90"/>
      <c r="B9" s="177" t="s">
        <v>357</v>
      </c>
      <c r="C9" s="238">
        <v>2.6883589743589744</v>
      </c>
      <c r="D9" s="239">
        <v>2.5701604334613721</v>
      </c>
      <c r="E9" s="240">
        <v>2.8065575152565767</v>
      </c>
      <c r="F9" s="239">
        <v>2.6007796173476438</v>
      </c>
      <c r="G9" s="240">
        <v>2.775938331370305</v>
      </c>
      <c r="H9" s="82"/>
    </row>
    <row r="10" spans="1:8" ht="15.75" customHeight="1">
      <c r="A10" s="90"/>
      <c r="B10" s="177" t="s">
        <v>358</v>
      </c>
      <c r="C10" s="238">
        <v>7.3642756536458327</v>
      </c>
      <c r="D10" s="239">
        <v>7.0430497399229512</v>
      </c>
      <c r="E10" s="240">
        <v>7.6855015673687141</v>
      </c>
      <c r="F10" s="239">
        <v>7.2077161807892312</v>
      </c>
      <c r="G10" s="240">
        <v>7.5208351265024342</v>
      </c>
      <c r="H10" s="82"/>
    </row>
    <row r="11" spans="1:8" ht="15.75" customHeight="1">
      <c r="A11" s="90"/>
      <c r="B11" s="177" t="s">
        <v>359</v>
      </c>
      <c r="C11" s="242">
        <v>49.59464582679739</v>
      </c>
      <c r="D11" s="243">
        <v>46.538053274111931</v>
      </c>
      <c r="E11" s="244">
        <v>52.651238379482848</v>
      </c>
      <c r="F11" s="243">
        <v>47.44426182417601</v>
      </c>
      <c r="G11" s="244">
        <v>51.745029829418769</v>
      </c>
      <c r="H11" s="82"/>
    </row>
    <row r="12" spans="1:8" ht="15.75" customHeight="1">
      <c r="A12" s="90"/>
      <c r="B12" s="177" t="s">
        <v>360</v>
      </c>
      <c r="C12" s="237">
        <v>815.86455171851856</v>
      </c>
      <c r="D12" s="247">
        <v>782.40033363986572</v>
      </c>
      <c r="E12" s="248">
        <v>849.32876979717139</v>
      </c>
      <c r="F12" s="247">
        <v>795.60677406513321</v>
      </c>
      <c r="G12" s="248">
        <v>836.1223293719039</v>
      </c>
      <c r="H12" s="82"/>
    </row>
    <row r="13" spans="1:8" ht="15.75" customHeight="1">
      <c r="A13" s="90"/>
      <c r="B13" s="177" t="s">
        <v>361</v>
      </c>
      <c r="C13" s="238">
        <v>2.0660225694444443</v>
      </c>
      <c r="D13" s="239">
        <v>1.9213876172326769</v>
      </c>
      <c r="E13" s="240">
        <v>2.2106575216562114</v>
      </c>
      <c r="F13" s="239">
        <v>2.0024033214782819</v>
      </c>
      <c r="G13" s="240">
        <v>2.1296418174106067</v>
      </c>
      <c r="H13" s="82"/>
    </row>
    <row r="14" spans="1:8" ht="15.75" customHeight="1">
      <c r="A14" s="90"/>
      <c r="B14" s="177" t="s">
        <v>362</v>
      </c>
      <c r="C14" s="238">
        <v>3.1634555555555557</v>
      </c>
      <c r="D14" s="239">
        <v>2.8535662813414033</v>
      </c>
      <c r="E14" s="240">
        <v>3.473344829769708</v>
      </c>
      <c r="F14" s="239">
        <v>2.924913573782649</v>
      </c>
      <c r="G14" s="240">
        <v>3.4019975373284623</v>
      </c>
      <c r="H14" s="82"/>
    </row>
    <row r="15" spans="1:8" ht="15.75" customHeight="1">
      <c r="A15" s="90"/>
      <c r="B15" s="177" t="s">
        <v>363</v>
      </c>
      <c r="C15" s="238">
        <v>2.0115206078431371</v>
      </c>
      <c r="D15" s="239">
        <v>1.9396755109703394</v>
      </c>
      <c r="E15" s="240">
        <v>2.0833657047159346</v>
      </c>
      <c r="F15" s="239">
        <v>1.9673985822447622</v>
      </c>
      <c r="G15" s="240">
        <v>2.0556426334415123</v>
      </c>
      <c r="H15" s="82"/>
    </row>
    <row r="16" spans="1:8" ht="15.75" customHeight="1">
      <c r="A16" s="90"/>
      <c r="B16" s="177" t="s">
        <v>364</v>
      </c>
      <c r="C16" s="238">
        <v>1.3030476190476192</v>
      </c>
      <c r="D16" s="239">
        <v>1.1894673522229944</v>
      </c>
      <c r="E16" s="240">
        <v>1.4166278858722441</v>
      </c>
      <c r="F16" s="239">
        <v>1.255430701290861</v>
      </c>
      <c r="G16" s="240">
        <v>1.3506645368043775</v>
      </c>
      <c r="H16" s="82"/>
    </row>
    <row r="17" spans="1:8" ht="15.75" customHeight="1">
      <c r="A17" s="90"/>
      <c r="B17" s="177" t="s">
        <v>365</v>
      </c>
      <c r="C17" s="237">
        <v>55.381444444444455</v>
      </c>
      <c r="D17" s="247">
        <v>50.472668063642686</v>
      </c>
      <c r="E17" s="248">
        <v>60.290220825246223</v>
      </c>
      <c r="F17" s="247">
        <v>51.950075914490078</v>
      </c>
      <c r="G17" s="248">
        <v>58.812812974398831</v>
      </c>
      <c r="H17" s="82"/>
    </row>
    <row r="18" spans="1:8" ht="15.75" customHeight="1">
      <c r="A18" s="90"/>
      <c r="B18" s="177" t="s">
        <v>366</v>
      </c>
      <c r="C18" s="242">
        <v>21.536053888888894</v>
      </c>
      <c r="D18" s="243">
        <v>20.49431834368858</v>
      </c>
      <c r="E18" s="244">
        <v>22.577789434089208</v>
      </c>
      <c r="F18" s="243">
        <v>21.039381454965088</v>
      </c>
      <c r="G18" s="244">
        <v>22.032726322812699</v>
      </c>
      <c r="H18" s="82"/>
    </row>
    <row r="19" spans="1:8" ht="15.75" customHeight="1">
      <c r="A19" s="90"/>
      <c r="B19" s="177" t="s">
        <v>367</v>
      </c>
      <c r="C19" s="242">
        <v>41.082817722222224</v>
      </c>
      <c r="D19" s="243">
        <v>38.125161464998115</v>
      </c>
      <c r="E19" s="244">
        <v>44.040473979446332</v>
      </c>
      <c r="F19" s="243">
        <v>39.722884174700958</v>
      </c>
      <c r="G19" s="244">
        <v>42.442751269743489</v>
      </c>
      <c r="H19" s="82"/>
    </row>
    <row r="20" spans="1:8" ht="15.75" customHeight="1">
      <c r="A20" s="90"/>
      <c r="B20" s="177" t="s">
        <v>368</v>
      </c>
      <c r="C20" s="238">
        <v>7.5900694444444445</v>
      </c>
      <c r="D20" s="239">
        <v>7.2028780276003577</v>
      </c>
      <c r="E20" s="240">
        <v>7.9772608612885314</v>
      </c>
      <c r="F20" s="239">
        <v>7.3227022752135165</v>
      </c>
      <c r="G20" s="240">
        <v>7.8574366136753726</v>
      </c>
      <c r="H20" s="82"/>
    </row>
    <row r="21" spans="1:8" ht="15.75" customHeight="1">
      <c r="A21" s="90"/>
      <c r="B21" s="177" t="s">
        <v>369</v>
      </c>
      <c r="C21" s="238">
        <v>1.0995940355555556</v>
      </c>
      <c r="D21" s="239">
        <v>1.0738204403528553</v>
      </c>
      <c r="E21" s="240">
        <v>1.1253676307582559</v>
      </c>
      <c r="F21" s="239">
        <v>1.0816758969257745</v>
      </c>
      <c r="G21" s="240">
        <v>1.1175121741853367</v>
      </c>
      <c r="H21" s="82"/>
    </row>
    <row r="22" spans="1:8" ht="15.75" customHeight="1">
      <c r="A22" s="90"/>
      <c r="B22" s="177" t="s">
        <v>370</v>
      </c>
      <c r="C22" s="238">
        <v>3.2290555555555556</v>
      </c>
      <c r="D22" s="239">
        <v>2.8971060639685922</v>
      </c>
      <c r="E22" s="240">
        <v>3.561005047142519</v>
      </c>
      <c r="F22" s="239">
        <v>2.9697727511997427</v>
      </c>
      <c r="G22" s="240">
        <v>3.4883383599113684</v>
      </c>
      <c r="H22" s="82"/>
    </row>
    <row r="23" spans="1:8" ht="15.75" customHeight="1">
      <c r="A23" s="90"/>
      <c r="B23" s="177" t="s">
        <v>371</v>
      </c>
      <c r="C23" s="238">
        <v>1.4510555555555555</v>
      </c>
      <c r="D23" s="239">
        <v>1.2701181996819464</v>
      </c>
      <c r="E23" s="240">
        <v>1.6319929114291647</v>
      </c>
      <c r="F23" s="239" t="s">
        <v>94</v>
      </c>
      <c r="G23" s="240" t="s">
        <v>94</v>
      </c>
      <c r="H23" s="82"/>
    </row>
    <row r="24" spans="1:8" ht="15.75" customHeight="1">
      <c r="A24" s="90"/>
      <c r="B24" s="177" t="s">
        <v>372</v>
      </c>
      <c r="C24" s="238">
        <v>1.1583333333333334</v>
      </c>
      <c r="D24" s="239">
        <v>1.0761058035876763</v>
      </c>
      <c r="E24" s="240">
        <v>1.2405608630789906</v>
      </c>
      <c r="F24" s="239">
        <v>1.1160340922220793</v>
      </c>
      <c r="G24" s="240">
        <v>1.2006325744445876</v>
      </c>
      <c r="H24" s="82"/>
    </row>
    <row r="25" spans="1:8" ht="15.75" customHeight="1">
      <c r="A25" s="90"/>
      <c r="B25" s="177" t="s">
        <v>373</v>
      </c>
      <c r="C25" s="238">
        <v>4.5656330083333332</v>
      </c>
      <c r="D25" s="239">
        <v>4.4183142877656412</v>
      </c>
      <c r="E25" s="240">
        <v>4.7129517289010252</v>
      </c>
      <c r="F25" s="239">
        <v>4.4783823786640404</v>
      </c>
      <c r="G25" s="240">
        <v>4.6528836380026259</v>
      </c>
      <c r="H25" s="82"/>
    </row>
    <row r="26" spans="1:8" ht="15.75" customHeight="1">
      <c r="A26" s="90"/>
      <c r="B26" s="177" t="s">
        <v>374</v>
      </c>
      <c r="C26" s="242">
        <v>18.086914756944445</v>
      </c>
      <c r="D26" s="243">
        <v>17.219811523961432</v>
      </c>
      <c r="E26" s="244">
        <v>18.954017989927458</v>
      </c>
      <c r="F26" s="243">
        <v>17.54102504175972</v>
      </c>
      <c r="G26" s="244">
        <v>18.63280447212917</v>
      </c>
      <c r="H26" s="82"/>
    </row>
    <row r="27" spans="1:8" ht="15.75" customHeight="1">
      <c r="A27" s="90"/>
      <c r="B27" s="177" t="s">
        <v>375</v>
      </c>
      <c r="C27" s="238">
        <v>4.7686111111111105</v>
      </c>
      <c r="D27" s="239">
        <v>4.2481214086195607</v>
      </c>
      <c r="E27" s="240">
        <v>5.2891008136026603</v>
      </c>
      <c r="F27" s="239">
        <v>4.4027903296557565</v>
      </c>
      <c r="G27" s="240">
        <v>5.1344318925664645</v>
      </c>
      <c r="H27" s="82"/>
    </row>
    <row r="28" spans="1:8" ht="15.75" customHeight="1">
      <c r="A28" s="90"/>
      <c r="B28" s="177" t="s">
        <v>376</v>
      </c>
      <c r="C28" s="238">
        <v>1.8555952380952381</v>
      </c>
      <c r="D28" s="239">
        <v>1.733350889009118</v>
      </c>
      <c r="E28" s="240">
        <v>1.9778395871813581</v>
      </c>
      <c r="F28" s="239">
        <v>1.7598522530465937</v>
      </c>
      <c r="G28" s="240">
        <v>1.9513382231438825</v>
      </c>
      <c r="H28" s="82"/>
    </row>
    <row r="29" spans="1:8" ht="15.75" customHeight="1">
      <c r="A29" s="90"/>
      <c r="B29" s="177" t="s">
        <v>377</v>
      </c>
      <c r="C29" s="238">
        <v>0.54555555555555557</v>
      </c>
      <c r="D29" s="239">
        <v>0.49973598533805241</v>
      </c>
      <c r="E29" s="240">
        <v>0.59137512577305873</v>
      </c>
      <c r="F29" s="239" t="s">
        <v>94</v>
      </c>
      <c r="G29" s="240" t="s">
        <v>94</v>
      </c>
      <c r="H29" s="83"/>
    </row>
    <row r="30" spans="1:8" ht="15.75" customHeight="1">
      <c r="A30" s="90"/>
      <c r="B30" s="177" t="s">
        <v>378</v>
      </c>
      <c r="C30" s="238">
        <v>0.72710769230769234</v>
      </c>
      <c r="D30" s="239">
        <v>0.69087883819243745</v>
      </c>
      <c r="E30" s="240">
        <v>0.76333654642294724</v>
      </c>
      <c r="F30" s="239">
        <v>0.70091537387322156</v>
      </c>
      <c r="G30" s="240">
        <v>0.75330001074216313</v>
      </c>
      <c r="H30" s="82"/>
    </row>
    <row r="31" spans="1:8" ht="15.75" customHeight="1">
      <c r="A31" s="90"/>
      <c r="B31" s="177" t="s">
        <v>379</v>
      </c>
      <c r="C31" s="238">
        <v>2.9716978848039215</v>
      </c>
      <c r="D31" s="239">
        <v>2.8918228927044471</v>
      </c>
      <c r="E31" s="240">
        <v>3.0515728769033958</v>
      </c>
      <c r="F31" s="239">
        <v>2.9044240782215152</v>
      </c>
      <c r="G31" s="240">
        <v>3.0389716913863278</v>
      </c>
      <c r="H31" s="82"/>
    </row>
    <row r="32" spans="1:8" ht="15.75" customHeight="1">
      <c r="A32" s="90"/>
      <c r="B32" s="177" t="s">
        <v>380</v>
      </c>
      <c r="C32" s="242">
        <v>27.645555555555561</v>
      </c>
      <c r="D32" s="243">
        <v>25.314618118816764</v>
      </c>
      <c r="E32" s="244">
        <v>29.976492992294357</v>
      </c>
      <c r="F32" s="243">
        <v>26.425230488883987</v>
      </c>
      <c r="G32" s="244">
        <v>28.865880622227134</v>
      </c>
      <c r="H32" s="82"/>
    </row>
    <row r="33" spans="1:8" ht="15.75" customHeight="1">
      <c r="A33" s="90"/>
      <c r="B33" s="177" t="s">
        <v>381</v>
      </c>
      <c r="C33" s="242">
        <v>39.517295614035085</v>
      </c>
      <c r="D33" s="243">
        <v>37.87754677548439</v>
      </c>
      <c r="E33" s="244">
        <v>41.157044452585779</v>
      </c>
      <c r="F33" s="243">
        <v>38.457525845518852</v>
      </c>
      <c r="G33" s="244">
        <v>40.577065382551318</v>
      </c>
      <c r="H33" s="82"/>
    </row>
    <row r="34" spans="1:8" ht="15.75" customHeight="1">
      <c r="A34" s="90"/>
      <c r="B34" s="177" t="s">
        <v>382</v>
      </c>
      <c r="C34" s="238">
        <v>0.19499999999999998</v>
      </c>
      <c r="D34" s="239">
        <v>0.18012308041061698</v>
      </c>
      <c r="E34" s="240">
        <v>0.20987691958938298</v>
      </c>
      <c r="F34" s="239" t="s">
        <v>94</v>
      </c>
      <c r="G34" s="240" t="s">
        <v>94</v>
      </c>
      <c r="H34" s="82"/>
    </row>
    <row r="35" spans="1:8" ht="15.75" customHeight="1">
      <c r="A35" s="90"/>
      <c r="B35" s="177" t="s">
        <v>383</v>
      </c>
      <c r="C35" s="236">
        <v>0.98035895686274488</v>
      </c>
      <c r="D35" s="251">
        <v>0.94517975317836744</v>
      </c>
      <c r="E35" s="252">
        <v>1.0155381605471223</v>
      </c>
      <c r="F35" s="251">
        <v>0.95817045895937358</v>
      </c>
      <c r="G35" s="252">
        <v>1.0025474547661162</v>
      </c>
      <c r="H35" s="82"/>
    </row>
    <row r="36" spans="1:8" ht="15.75" customHeight="1">
      <c r="A36" s="90"/>
      <c r="B36" s="177" t="s">
        <v>384</v>
      </c>
      <c r="C36" s="236">
        <v>3.7776438333333343E-2</v>
      </c>
      <c r="D36" s="251">
        <v>3.653600416154823E-2</v>
      </c>
      <c r="E36" s="252">
        <v>3.9016872505118455E-2</v>
      </c>
      <c r="F36" s="251">
        <v>3.6967977379880133E-2</v>
      </c>
      <c r="G36" s="252">
        <v>3.8584899286786552E-2</v>
      </c>
      <c r="H36" s="82"/>
    </row>
    <row r="37" spans="1:8" ht="15.75" customHeight="1">
      <c r="A37" s="90"/>
      <c r="B37" s="177" t="s">
        <v>385</v>
      </c>
      <c r="C37" s="237">
        <v>506.87311374269012</v>
      </c>
      <c r="D37" s="247">
        <v>489.34206423810178</v>
      </c>
      <c r="E37" s="248">
        <v>524.40416324727846</v>
      </c>
      <c r="F37" s="247">
        <v>497.65567198413754</v>
      </c>
      <c r="G37" s="248">
        <v>516.09055550124265</v>
      </c>
      <c r="H37" s="82"/>
    </row>
    <row r="38" spans="1:8" ht="15.75" customHeight="1">
      <c r="A38" s="90"/>
      <c r="B38" s="177" t="s">
        <v>386</v>
      </c>
      <c r="C38" s="238">
        <v>2.0455741666666669</v>
      </c>
      <c r="D38" s="239">
        <v>1.9785692999558155</v>
      </c>
      <c r="E38" s="240">
        <v>2.1125790333775183</v>
      </c>
      <c r="F38" s="239">
        <v>1.9929871309938367</v>
      </c>
      <c r="G38" s="240">
        <v>2.0981612023394973</v>
      </c>
      <c r="H38" s="82"/>
    </row>
    <row r="39" spans="1:8" ht="15.75" customHeight="1">
      <c r="A39" s="90"/>
      <c r="B39" s="177" t="s">
        <v>387</v>
      </c>
      <c r="C39" s="238">
        <v>9.7726024836601297</v>
      </c>
      <c r="D39" s="239">
        <v>9.3897999296034289</v>
      </c>
      <c r="E39" s="240">
        <v>10.155405037716831</v>
      </c>
      <c r="F39" s="239">
        <v>9.4528132322744227</v>
      </c>
      <c r="G39" s="240">
        <v>10.092391735045837</v>
      </c>
      <c r="H39" s="82"/>
    </row>
    <row r="40" spans="1:8" ht="15.75" customHeight="1">
      <c r="A40" s="90"/>
      <c r="B40" s="177" t="s">
        <v>388</v>
      </c>
      <c r="C40" s="242">
        <v>26.765388888888889</v>
      </c>
      <c r="D40" s="243">
        <v>23.644984533190474</v>
      </c>
      <c r="E40" s="244">
        <v>29.885793244587305</v>
      </c>
      <c r="F40" s="243">
        <v>24.981480033289088</v>
      </c>
      <c r="G40" s="244">
        <v>28.54929774448869</v>
      </c>
      <c r="H40" s="82"/>
    </row>
    <row r="41" spans="1:8" ht="15.75" customHeight="1">
      <c r="A41" s="90"/>
      <c r="B41" s="177" t="s">
        <v>389</v>
      </c>
      <c r="C41" s="242">
        <v>35.311348039215687</v>
      </c>
      <c r="D41" s="243">
        <v>33.663497705284811</v>
      </c>
      <c r="E41" s="244">
        <v>36.959198373146563</v>
      </c>
      <c r="F41" s="243">
        <v>34.237759828547368</v>
      </c>
      <c r="G41" s="244">
        <v>36.384936249884007</v>
      </c>
      <c r="H41" s="82"/>
    </row>
    <row r="42" spans="1:8" ht="15.75" customHeight="1">
      <c r="A42" s="90"/>
      <c r="B42" s="177" t="s">
        <v>390</v>
      </c>
      <c r="C42" s="236">
        <v>8.668158270833333E-2</v>
      </c>
      <c r="D42" s="251">
        <v>8.3680882046024363E-2</v>
      </c>
      <c r="E42" s="252">
        <v>8.9682283370642296E-2</v>
      </c>
      <c r="F42" s="251">
        <v>8.4523979518951617E-2</v>
      </c>
      <c r="G42" s="252">
        <v>8.8839185897715042E-2</v>
      </c>
      <c r="H42" s="82"/>
    </row>
    <row r="43" spans="1:8" ht="15.75" customHeight="1">
      <c r="A43" s="90"/>
      <c r="B43" s="177" t="s">
        <v>391</v>
      </c>
      <c r="C43" s="237">
        <v>116.17871732026143</v>
      </c>
      <c r="D43" s="247">
        <v>111.09656864260739</v>
      </c>
      <c r="E43" s="248">
        <v>121.26086599791546</v>
      </c>
      <c r="F43" s="247">
        <v>113.7247531701878</v>
      </c>
      <c r="G43" s="248">
        <v>118.63268147033506</v>
      </c>
      <c r="H43" s="82"/>
    </row>
    <row r="44" spans="1:8" ht="15.75" customHeight="1">
      <c r="A44" s="90"/>
      <c r="B44" s="177" t="s">
        <v>392</v>
      </c>
      <c r="C44" s="238">
        <v>6.6286666666666667</v>
      </c>
      <c r="D44" s="239">
        <v>5.9111068675377796</v>
      </c>
      <c r="E44" s="240">
        <v>7.3462264657955538</v>
      </c>
      <c r="F44" s="239">
        <v>6.2050251546697597</v>
      </c>
      <c r="G44" s="240">
        <v>7.0523081786635737</v>
      </c>
      <c r="H44" s="82"/>
    </row>
    <row r="45" spans="1:8" ht="15.75" customHeight="1">
      <c r="A45" s="90"/>
      <c r="B45" s="177" t="s">
        <v>393</v>
      </c>
      <c r="C45" s="237">
        <v>126.76910416666666</v>
      </c>
      <c r="D45" s="247">
        <v>120.30897610946373</v>
      </c>
      <c r="E45" s="248">
        <v>133.22923222386959</v>
      </c>
      <c r="F45" s="247">
        <v>122.15191386467333</v>
      </c>
      <c r="G45" s="248">
        <v>131.38629446866</v>
      </c>
      <c r="H45" s="82"/>
    </row>
    <row r="46" spans="1:8" ht="15.75" customHeight="1">
      <c r="A46" s="90"/>
      <c r="B46" s="177" t="s">
        <v>394</v>
      </c>
      <c r="C46" s="238">
        <v>0.11129230769230768</v>
      </c>
      <c r="D46" s="239">
        <v>0.10309483497907961</v>
      </c>
      <c r="E46" s="240">
        <v>0.11948978040553575</v>
      </c>
      <c r="F46" s="239">
        <v>0.10534271788701879</v>
      </c>
      <c r="G46" s="240">
        <v>0.11724189749759656</v>
      </c>
      <c r="H46" s="84"/>
    </row>
    <row r="47" spans="1:8" ht="15.75" customHeight="1">
      <c r="A47" s="90"/>
      <c r="B47" s="177" t="s">
        <v>395</v>
      </c>
      <c r="C47" s="238">
        <v>1.7169209023148151</v>
      </c>
      <c r="D47" s="239">
        <v>1.6524236908063363</v>
      </c>
      <c r="E47" s="240">
        <v>1.7814181138232938</v>
      </c>
      <c r="F47" s="239">
        <v>1.6804797442097232</v>
      </c>
      <c r="G47" s="240">
        <v>1.7533620604199069</v>
      </c>
      <c r="H47" s="84"/>
    </row>
    <row r="48" spans="1:8" ht="15.75" customHeight="1">
      <c r="A48" s="90"/>
      <c r="B48" s="177" t="s">
        <v>396</v>
      </c>
      <c r="C48" s="238">
        <v>5.5184444444444445</v>
      </c>
      <c r="D48" s="239">
        <v>5.1653302749627867</v>
      </c>
      <c r="E48" s="240">
        <v>5.8715586139261022</v>
      </c>
      <c r="F48" s="239">
        <v>5.3112554887938845</v>
      </c>
      <c r="G48" s="240">
        <v>5.7256334000950044</v>
      </c>
      <c r="H48" s="82"/>
    </row>
    <row r="49" spans="1:8" ht="15.75" customHeight="1">
      <c r="A49" s="90"/>
      <c r="B49" s="177" t="s">
        <v>397</v>
      </c>
      <c r="C49" s="238">
        <v>9.7414887500000003</v>
      </c>
      <c r="D49" s="239">
        <v>9.221211572564382</v>
      </c>
      <c r="E49" s="240">
        <v>10.261765927435619</v>
      </c>
      <c r="F49" s="239">
        <v>9.5287010722842371</v>
      </c>
      <c r="G49" s="240">
        <v>9.9542764277157634</v>
      </c>
      <c r="H49" s="82"/>
    </row>
    <row r="50" spans="1:8" ht="15.75" customHeight="1">
      <c r="A50" s="90"/>
      <c r="B50" s="177" t="s">
        <v>398</v>
      </c>
      <c r="C50" s="242">
        <v>11.803333333333335</v>
      </c>
      <c r="D50" s="243">
        <v>10.946124293545243</v>
      </c>
      <c r="E50" s="244">
        <v>12.660542373121427</v>
      </c>
      <c r="F50" s="243">
        <v>11.279864866999707</v>
      </c>
      <c r="G50" s="244">
        <v>12.326801799666962</v>
      </c>
      <c r="H50" s="82"/>
    </row>
    <row r="51" spans="1:8" ht="15.75" customHeight="1">
      <c r="A51" s="90"/>
      <c r="B51" s="177" t="s">
        <v>399</v>
      </c>
      <c r="C51" s="238">
        <v>5.3761111111111113</v>
      </c>
      <c r="D51" s="239">
        <v>4.7802501636443733</v>
      </c>
      <c r="E51" s="240">
        <v>5.9719720585778493</v>
      </c>
      <c r="F51" s="239">
        <v>4.8954836871464753</v>
      </c>
      <c r="G51" s="240">
        <v>5.8567385350757473</v>
      </c>
      <c r="H51" s="82"/>
    </row>
    <row r="52" spans="1:8" ht="15.75" customHeight="1">
      <c r="A52" s="90"/>
      <c r="B52" s="177" t="s">
        <v>400</v>
      </c>
      <c r="C52" s="238">
        <v>4.2186111111111115</v>
      </c>
      <c r="D52" s="239">
        <v>3.9864711727431992</v>
      </c>
      <c r="E52" s="240">
        <v>4.4507510494790239</v>
      </c>
      <c r="F52" s="239">
        <v>4.0596943687583815</v>
      </c>
      <c r="G52" s="240">
        <v>4.3775278534638415</v>
      </c>
      <c r="H52" s="82"/>
    </row>
    <row r="53" spans="1:8" ht="15.75" customHeight="1">
      <c r="A53" s="90"/>
      <c r="B53" s="177" t="s">
        <v>401</v>
      </c>
      <c r="C53" s="237">
        <v>278.9629460784314</v>
      </c>
      <c r="D53" s="247">
        <v>267.40315355858502</v>
      </c>
      <c r="E53" s="248">
        <v>290.52273859827778</v>
      </c>
      <c r="F53" s="247">
        <v>273.01419844772244</v>
      </c>
      <c r="G53" s="248">
        <v>284.91169370914037</v>
      </c>
      <c r="H53" s="82"/>
    </row>
    <row r="54" spans="1:8" ht="15.75" customHeight="1">
      <c r="A54" s="90"/>
      <c r="B54" s="177" t="s">
        <v>402</v>
      </c>
      <c r="C54" s="238">
        <v>0.83807692307692305</v>
      </c>
      <c r="D54" s="239">
        <v>0.7807337990166725</v>
      </c>
      <c r="E54" s="240">
        <v>0.8954200471371736</v>
      </c>
      <c r="F54" s="239">
        <v>0.80692366996349263</v>
      </c>
      <c r="G54" s="240">
        <v>0.86923017619035348</v>
      </c>
      <c r="H54" s="82"/>
    </row>
    <row r="55" spans="1:8" ht="15.75" customHeight="1">
      <c r="A55" s="90"/>
      <c r="B55" s="177" t="s">
        <v>403</v>
      </c>
      <c r="C55" s="238">
        <v>0.6222916666666668</v>
      </c>
      <c r="D55" s="239">
        <v>0.52822937505588063</v>
      </c>
      <c r="E55" s="240">
        <v>0.71635395827745296</v>
      </c>
      <c r="F55" s="239">
        <v>0.57630448143656821</v>
      </c>
      <c r="G55" s="240">
        <v>0.66827885189676539</v>
      </c>
      <c r="H55" s="82"/>
    </row>
    <row r="56" spans="1:8" ht="15.75" customHeight="1">
      <c r="A56" s="90"/>
      <c r="B56" s="177" t="s">
        <v>404</v>
      </c>
      <c r="C56" s="238">
        <v>1.6068461538461538</v>
      </c>
      <c r="D56" s="239">
        <v>1.5001595346566643</v>
      </c>
      <c r="E56" s="240">
        <v>1.7135327730356433</v>
      </c>
      <c r="F56" s="239">
        <v>1.5290483813852489</v>
      </c>
      <c r="G56" s="240">
        <v>1.6846439263070587</v>
      </c>
      <c r="H56" s="82"/>
    </row>
    <row r="57" spans="1:8" ht="15.75" customHeight="1">
      <c r="A57" s="90"/>
      <c r="B57" s="177" t="s">
        <v>405</v>
      </c>
      <c r="C57" s="242">
        <v>10.005906249999999</v>
      </c>
      <c r="D57" s="243">
        <v>9.1797489508313159</v>
      </c>
      <c r="E57" s="244">
        <v>10.832063549168682</v>
      </c>
      <c r="F57" s="243">
        <v>9.4022183382396118</v>
      </c>
      <c r="G57" s="244">
        <v>10.609594161760386</v>
      </c>
      <c r="H57" s="82"/>
    </row>
    <row r="58" spans="1:8" ht="15.75" customHeight="1">
      <c r="A58" s="90"/>
      <c r="B58" s="177" t="s">
        <v>406</v>
      </c>
      <c r="C58" s="236">
        <v>0.32635686274509801</v>
      </c>
      <c r="D58" s="251">
        <v>0.31565794832010108</v>
      </c>
      <c r="E58" s="252">
        <v>0.33705577717009494</v>
      </c>
      <c r="F58" s="251">
        <v>0.31935420271244053</v>
      </c>
      <c r="G58" s="252">
        <v>0.33335952277775549</v>
      </c>
      <c r="H58" s="82"/>
    </row>
    <row r="59" spans="1:8" ht="15.75" customHeight="1">
      <c r="A59" s="90"/>
      <c r="B59" s="177" t="s">
        <v>407</v>
      </c>
      <c r="C59" s="238">
        <v>0.71711904761904777</v>
      </c>
      <c r="D59" s="239">
        <v>0.67222426480579189</v>
      </c>
      <c r="E59" s="240">
        <v>0.76201383043230364</v>
      </c>
      <c r="F59" s="239">
        <v>0.6944110786761758</v>
      </c>
      <c r="G59" s="240">
        <v>0.73982701656191974</v>
      </c>
      <c r="H59" s="82"/>
    </row>
    <row r="60" spans="1:8" ht="15.75" customHeight="1">
      <c r="A60" s="90"/>
      <c r="B60" s="177" t="s">
        <v>408</v>
      </c>
      <c r="C60" s="238">
        <v>0.20233333333333334</v>
      </c>
      <c r="D60" s="239">
        <v>0.18965220757926912</v>
      </c>
      <c r="E60" s="240">
        <v>0.21501445908739755</v>
      </c>
      <c r="F60" s="239" t="s">
        <v>94</v>
      </c>
      <c r="G60" s="240" t="s">
        <v>94</v>
      </c>
      <c r="H60" s="82"/>
    </row>
    <row r="61" spans="1:8" ht="15.75" customHeight="1">
      <c r="A61" s="90"/>
      <c r="B61" s="177" t="s">
        <v>409</v>
      </c>
      <c r="C61" s="238">
        <v>2.93581568627451</v>
      </c>
      <c r="D61" s="239">
        <v>2.5548537411737056</v>
      </c>
      <c r="E61" s="240">
        <v>3.3167776313753143</v>
      </c>
      <c r="F61" s="239">
        <v>2.7303111919208596</v>
      </c>
      <c r="G61" s="240">
        <v>3.1413201806281603</v>
      </c>
      <c r="H61" s="82"/>
    </row>
    <row r="62" spans="1:8" ht="15.75" customHeight="1">
      <c r="A62" s="90"/>
      <c r="B62" s="177" t="s">
        <v>410</v>
      </c>
      <c r="C62" s="237">
        <v>88.254646296296301</v>
      </c>
      <c r="D62" s="247">
        <v>85.268172488783733</v>
      </c>
      <c r="E62" s="248">
        <v>91.241120103808868</v>
      </c>
      <c r="F62" s="247">
        <v>86.778636278026354</v>
      </c>
      <c r="G62" s="248">
        <v>89.730656314566247</v>
      </c>
      <c r="H62" s="82"/>
    </row>
    <row r="63" spans="1:8" ht="15.75" customHeight="1">
      <c r="A63" s="90"/>
      <c r="B63" s="177" t="s">
        <v>411</v>
      </c>
      <c r="C63" s="238">
        <v>8.7922222222222217</v>
      </c>
      <c r="D63" s="239">
        <v>7.5764102303008212</v>
      </c>
      <c r="E63" s="240">
        <v>10.008034214143622</v>
      </c>
      <c r="F63" s="239">
        <v>8.3598532098367091</v>
      </c>
      <c r="G63" s="240">
        <v>9.2245912346077343</v>
      </c>
      <c r="H63" s="82"/>
    </row>
    <row r="64" spans="1:8" ht="15.75" customHeight="1">
      <c r="A64" s="90"/>
      <c r="B64" s="177" t="s">
        <v>412</v>
      </c>
      <c r="C64" s="242">
        <v>14.246492592592594</v>
      </c>
      <c r="D64" s="243">
        <v>13.371561183921063</v>
      </c>
      <c r="E64" s="244">
        <v>15.121424001264124</v>
      </c>
      <c r="F64" s="243">
        <v>13.706778484787639</v>
      </c>
      <c r="G64" s="244">
        <v>14.786206700397548</v>
      </c>
      <c r="H64" s="82"/>
    </row>
    <row r="65" spans="1:8" ht="15.75" customHeight="1">
      <c r="A65" s="90"/>
      <c r="B65" s="177" t="s">
        <v>413</v>
      </c>
      <c r="C65" s="238">
        <v>1.2318750000000001</v>
      </c>
      <c r="D65" s="239">
        <v>1.0878468052789114</v>
      </c>
      <c r="E65" s="240">
        <v>1.3759031947210887</v>
      </c>
      <c r="F65" s="239" t="s">
        <v>94</v>
      </c>
      <c r="G65" s="240" t="s">
        <v>94</v>
      </c>
      <c r="H65" s="82"/>
    </row>
    <row r="66" spans="1:8" ht="15.75" customHeight="1">
      <c r="A66" s="90"/>
      <c r="B66" s="177" t="s">
        <v>414</v>
      </c>
      <c r="C66" s="237">
        <v>446.47570058479533</v>
      </c>
      <c r="D66" s="247">
        <v>431.51289337292116</v>
      </c>
      <c r="E66" s="248">
        <v>461.43850779666951</v>
      </c>
      <c r="F66" s="247">
        <v>437.27547107003551</v>
      </c>
      <c r="G66" s="248">
        <v>455.67593009955516</v>
      </c>
      <c r="H66" s="82"/>
    </row>
    <row r="67" spans="1:8" ht="15.75" customHeight="1">
      <c r="A67" s="90"/>
      <c r="B67" s="177" t="s">
        <v>415</v>
      </c>
      <c r="C67" s="237">
        <v>59.267486764705886</v>
      </c>
      <c r="D67" s="247">
        <v>55.385947520162325</v>
      </c>
      <c r="E67" s="248">
        <v>63.149026009249447</v>
      </c>
      <c r="F67" s="247">
        <v>57.426590520907979</v>
      </c>
      <c r="G67" s="248">
        <v>61.108383008503793</v>
      </c>
      <c r="H67" s="82"/>
    </row>
    <row r="68" spans="1:8" ht="15.75" customHeight="1">
      <c r="A68" s="90"/>
      <c r="B68" s="241" t="s">
        <v>205</v>
      </c>
      <c r="C68" s="176"/>
      <c r="D68" s="176"/>
      <c r="E68" s="176"/>
      <c r="F68" s="176"/>
      <c r="G68" s="175"/>
      <c r="H68" s="82"/>
    </row>
    <row r="69" spans="1:8" ht="15.75" customHeight="1">
      <c r="A69" s="90"/>
      <c r="B69" s="177" t="s">
        <v>357</v>
      </c>
      <c r="C69" s="238">
        <v>2.6354111111111109</v>
      </c>
      <c r="D69" s="239">
        <v>2.5084676506846644</v>
      </c>
      <c r="E69" s="240">
        <v>2.7623545715375575</v>
      </c>
      <c r="F69" s="239">
        <v>2.5642899809527413</v>
      </c>
      <c r="G69" s="240">
        <v>2.7065322412694806</v>
      </c>
      <c r="H69" s="82"/>
    </row>
    <row r="70" spans="1:8" ht="15.75" customHeight="1">
      <c r="A70" s="90"/>
      <c r="B70" s="177" t="s">
        <v>358</v>
      </c>
      <c r="C70" s="238">
        <v>1.8519402645833334</v>
      </c>
      <c r="D70" s="239">
        <v>1.8023965124051529</v>
      </c>
      <c r="E70" s="240">
        <v>1.9014840167615139</v>
      </c>
      <c r="F70" s="239">
        <v>1.8175294446439869</v>
      </c>
      <c r="G70" s="240">
        <v>1.8863510845226799</v>
      </c>
      <c r="H70" s="82"/>
    </row>
    <row r="71" spans="1:8" ht="15.75" customHeight="1">
      <c r="A71" s="90"/>
      <c r="B71" s="177" t="s">
        <v>359</v>
      </c>
      <c r="C71" s="242">
        <v>48.787829629629627</v>
      </c>
      <c r="D71" s="243">
        <v>46.407415924327992</v>
      </c>
      <c r="E71" s="244">
        <v>51.168243334931262</v>
      </c>
      <c r="F71" s="243">
        <v>47.402336497161855</v>
      </c>
      <c r="G71" s="244">
        <v>50.173322762097399</v>
      </c>
      <c r="H71" s="82"/>
    </row>
    <row r="72" spans="1:8" ht="15.75" customHeight="1">
      <c r="A72" s="90"/>
      <c r="B72" s="177" t="s">
        <v>416</v>
      </c>
      <c r="C72" s="242" t="s">
        <v>95</v>
      </c>
      <c r="D72" s="243" t="s">
        <v>94</v>
      </c>
      <c r="E72" s="244" t="s">
        <v>94</v>
      </c>
      <c r="F72" s="243" t="s">
        <v>94</v>
      </c>
      <c r="G72" s="244" t="s">
        <v>94</v>
      </c>
      <c r="H72" s="82"/>
    </row>
    <row r="73" spans="1:8" ht="15.75" customHeight="1">
      <c r="A73" s="90"/>
      <c r="B73" s="177" t="s">
        <v>361</v>
      </c>
      <c r="C73" s="238">
        <v>1.1672222222222222</v>
      </c>
      <c r="D73" s="239">
        <v>1.0689694478522422</v>
      </c>
      <c r="E73" s="240">
        <v>1.2654749965922021</v>
      </c>
      <c r="F73" s="239">
        <v>1.1358597354830982</v>
      </c>
      <c r="G73" s="240">
        <v>1.1985847089613462</v>
      </c>
      <c r="H73" s="82"/>
    </row>
    <row r="74" spans="1:8" ht="15.75" customHeight="1">
      <c r="A74" s="90"/>
      <c r="B74" s="177" t="s">
        <v>362</v>
      </c>
      <c r="C74" s="238">
        <v>3.325823529411764</v>
      </c>
      <c r="D74" s="239">
        <v>3.0975869904518682</v>
      </c>
      <c r="E74" s="240">
        <v>3.5540600683716597</v>
      </c>
      <c r="F74" s="239">
        <v>3.1740724583983062</v>
      </c>
      <c r="G74" s="240">
        <v>3.4775746004252217</v>
      </c>
      <c r="H74" s="82"/>
    </row>
    <row r="75" spans="1:8" ht="15.75" customHeight="1">
      <c r="A75" s="90"/>
      <c r="B75" s="177" t="s">
        <v>363</v>
      </c>
      <c r="C75" s="238">
        <v>1.009990058479532</v>
      </c>
      <c r="D75" s="239">
        <v>0.98030348075907214</v>
      </c>
      <c r="E75" s="240">
        <v>1.0396766361999918</v>
      </c>
      <c r="F75" s="239">
        <v>0.99210795944803076</v>
      </c>
      <c r="G75" s="240">
        <v>1.0278721575110332</v>
      </c>
      <c r="H75" s="82"/>
    </row>
    <row r="76" spans="1:8" ht="15.75" customHeight="1">
      <c r="A76" s="90"/>
      <c r="B76" s="177" t="s">
        <v>364</v>
      </c>
      <c r="C76" s="238">
        <v>1.2826470588235295</v>
      </c>
      <c r="D76" s="239">
        <v>1.1488200851659249</v>
      </c>
      <c r="E76" s="240">
        <v>1.416474032481134</v>
      </c>
      <c r="F76" s="239">
        <v>1.225030973446974</v>
      </c>
      <c r="G76" s="240">
        <v>1.340263144200085</v>
      </c>
      <c r="H76" s="82"/>
    </row>
    <row r="77" spans="1:8" ht="15.75" customHeight="1">
      <c r="A77" s="90"/>
      <c r="B77" s="177" t="s">
        <v>365</v>
      </c>
      <c r="C77" s="242">
        <v>24.647642857142859</v>
      </c>
      <c r="D77" s="243">
        <v>22.101920507301525</v>
      </c>
      <c r="E77" s="244">
        <v>27.193365206984193</v>
      </c>
      <c r="F77" s="243">
        <v>24.136374992063416</v>
      </c>
      <c r="G77" s="244">
        <v>25.158910722222302</v>
      </c>
      <c r="H77" s="82"/>
    </row>
    <row r="78" spans="1:8" ht="15.75" customHeight="1">
      <c r="A78" s="90"/>
      <c r="B78" s="177" t="s">
        <v>366</v>
      </c>
      <c r="C78" s="242">
        <v>21.217197530864198</v>
      </c>
      <c r="D78" s="243">
        <v>20.45209857966103</v>
      </c>
      <c r="E78" s="244">
        <v>21.982296482067365</v>
      </c>
      <c r="F78" s="243">
        <v>20.878793459231275</v>
      </c>
      <c r="G78" s="244">
        <v>21.55560160249712</v>
      </c>
      <c r="H78" s="82"/>
    </row>
    <row r="79" spans="1:8" ht="15.75" customHeight="1">
      <c r="A79" s="90"/>
      <c r="B79" s="177" t="s">
        <v>367</v>
      </c>
      <c r="C79" s="242">
        <v>43.345000000000006</v>
      </c>
      <c r="D79" s="243">
        <v>41.453862861065872</v>
      </c>
      <c r="E79" s="244">
        <v>45.23613713893414</v>
      </c>
      <c r="F79" s="243">
        <v>42.283865071024096</v>
      </c>
      <c r="G79" s="244">
        <v>44.406134928975916</v>
      </c>
      <c r="H79" s="82"/>
    </row>
    <row r="80" spans="1:8" ht="15.75" customHeight="1">
      <c r="A80" s="90"/>
      <c r="B80" s="177" t="s">
        <v>368</v>
      </c>
      <c r="C80" s="238">
        <v>6.2178571428571434</v>
      </c>
      <c r="D80" s="239">
        <v>5.9233673246738459</v>
      </c>
      <c r="E80" s="240">
        <v>6.512346961040441</v>
      </c>
      <c r="F80" s="239">
        <v>6.060895946521339</v>
      </c>
      <c r="G80" s="240">
        <v>6.3748183391929478</v>
      </c>
      <c r="H80" s="82"/>
    </row>
    <row r="81" spans="1:8" ht="15.75" customHeight="1">
      <c r="A81" s="90"/>
      <c r="B81" s="177" t="s">
        <v>369</v>
      </c>
      <c r="C81" s="238">
        <v>1.0952102549019611</v>
      </c>
      <c r="D81" s="239">
        <v>1.0722436881496327</v>
      </c>
      <c r="E81" s="240">
        <v>1.1181768216542896</v>
      </c>
      <c r="F81" s="239">
        <v>1.0768743418608238</v>
      </c>
      <c r="G81" s="240">
        <v>1.1135461679430985</v>
      </c>
      <c r="H81" s="82"/>
    </row>
    <row r="82" spans="1:8" ht="15.75" customHeight="1">
      <c r="A82" s="90"/>
      <c r="B82" s="177" t="s">
        <v>373</v>
      </c>
      <c r="C82" s="238">
        <v>4.3811441919444434</v>
      </c>
      <c r="D82" s="239">
        <v>4.2805863552039041</v>
      </c>
      <c r="E82" s="240">
        <v>4.4817020286849827</v>
      </c>
      <c r="F82" s="239">
        <v>4.325887710166934</v>
      </c>
      <c r="G82" s="240">
        <v>4.4364006737219528</v>
      </c>
      <c r="H82" s="82"/>
    </row>
    <row r="83" spans="1:8" ht="15.75" customHeight="1">
      <c r="A83" s="90"/>
      <c r="B83" s="177" t="s">
        <v>374</v>
      </c>
      <c r="C83" s="238">
        <v>8.6571608187134483</v>
      </c>
      <c r="D83" s="239">
        <v>8.1740339334851821</v>
      </c>
      <c r="E83" s="240">
        <v>9.1402877039417145</v>
      </c>
      <c r="F83" s="239">
        <v>8.4398574080058033</v>
      </c>
      <c r="G83" s="240">
        <v>8.8744642294210934</v>
      </c>
      <c r="H83" s="82"/>
    </row>
    <row r="84" spans="1:8" ht="15.75" customHeight="1">
      <c r="A84" s="90"/>
      <c r="B84" s="177" t="s">
        <v>417</v>
      </c>
      <c r="C84" s="238">
        <v>0.12666666666666665</v>
      </c>
      <c r="D84" s="239">
        <v>0.10095050822171826</v>
      </c>
      <c r="E84" s="240">
        <v>0.15238282511161505</v>
      </c>
      <c r="F84" s="239" t="s">
        <v>94</v>
      </c>
      <c r="G84" s="240" t="s">
        <v>94</v>
      </c>
      <c r="H84" s="82"/>
    </row>
    <row r="85" spans="1:8" ht="15.75" customHeight="1">
      <c r="A85" s="90"/>
      <c r="B85" s="177" t="s">
        <v>376</v>
      </c>
      <c r="C85" s="238">
        <v>0.34612820512820508</v>
      </c>
      <c r="D85" s="239">
        <v>0.31296213822376523</v>
      </c>
      <c r="E85" s="240">
        <v>0.37929427203264493</v>
      </c>
      <c r="F85" s="239">
        <v>0.32642028270747114</v>
      </c>
      <c r="G85" s="240">
        <v>0.36583612754893902</v>
      </c>
      <c r="H85" s="82"/>
    </row>
    <row r="86" spans="1:8" ht="15.75" customHeight="1">
      <c r="A86" s="90"/>
      <c r="B86" s="177" t="s">
        <v>418</v>
      </c>
      <c r="C86" s="236">
        <v>9.6250000000000002E-2</v>
      </c>
      <c r="D86" s="251">
        <v>8.0734371229741905E-2</v>
      </c>
      <c r="E86" s="252">
        <v>0.1117656287702581</v>
      </c>
      <c r="F86" s="251" t="s">
        <v>94</v>
      </c>
      <c r="G86" s="252" t="s">
        <v>94</v>
      </c>
      <c r="H86" s="82"/>
    </row>
    <row r="87" spans="1:8" ht="15.75" customHeight="1">
      <c r="A87" s="90"/>
      <c r="B87" s="177" t="s">
        <v>378</v>
      </c>
      <c r="C87" s="238">
        <v>0.73207575757575782</v>
      </c>
      <c r="D87" s="239">
        <v>0.69867429009319337</v>
      </c>
      <c r="E87" s="240">
        <v>0.76547722505832227</v>
      </c>
      <c r="F87" s="239">
        <v>0.71105225779974224</v>
      </c>
      <c r="G87" s="240">
        <v>0.75309925735177341</v>
      </c>
      <c r="H87" s="82"/>
    </row>
    <row r="88" spans="1:8" ht="15.75" customHeight="1">
      <c r="A88" s="90"/>
      <c r="B88" s="177" t="s">
        <v>379</v>
      </c>
      <c r="C88" s="236">
        <v>0.75589963888888889</v>
      </c>
      <c r="D88" s="251">
        <v>0.73428847974136802</v>
      </c>
      <c r="E88" s="252">
        <v>0.77751079803640977</v>
      </c>
      <c r="F88" s="251">
        <v>0.74188271288126983</v>
      </c>
      <c r="G88" s="252">
        <v>0.76991656489650795</v>
      </c>
      <c r="H88" s="82"/>
    </row>
    <row r="89" spans="1:8" ht="15.75" customHeight="1">
      <c r="A89" s="90"/>
      <c r="B89" s="177" t="s">
        <v>380</v>
      </c>
      <c r="C89" s="242">
        <v>11.526512500000003</v>
      </c>
      <c r="D89" s="243">
        <v>10.60038496250387</v>
      </c>
      <c r="E89" s="244">
        <v>12.452640037496135</v>
      </c>
      <c r="F89" s="243">
        <v>11.120309933816305</v>
      </c>
      <c r="G89" s="244">
        <v>11.9327150661837</v>
      </c>
      <c r="H89" s="82"/>
    </row>
    <row r="90" spans="1:8" ht="15.75" customHeight="1">
      <c r="A90" s="90"/>
      <c r="B90" s="177" t="s">
        <v>381</v>
      </c>
      <c r="C90" s="242">
        <v>31.397272222222224</v>
      </c>
      <c r="D90" s="243">
        <v>29.953282351774774</v>
      </c>
      <c r="E90" s="244">
        <v>32.841262092669673</v>
      </c>
      <c r="F90" s="243">
        <v>30.795389230791958</v>
      </c>
      <c r="G90" s="244">
        <v>31.999155213652489</v>
      </c>
      <c r="H90" s="82"/>
    </row>
    <row r="91" spans="1:8" ht="15.75" customHeight="1">
      <c r="A91" s="90"/>
      <c r="B91" s="177" t="s">
        <v>383</v>
      </c>
      <c r="C91" s="236">
        <v>0.87276694444444425</v>
      </c>
      <c r="D91" s="251">
        <v>0.84738806555224644</v>
      </c>
      <c r="E91" s="252">
        <v>0.89814582333664206</v>
      </c>
      <c r="F91" s="251">
        <v>0.85789358858826981</v>
      </c>
      <c r="G91" s="252">
        <v>0.88764030030061869</v>
      </c>
      <c r="H91" s="82"/>
    </row>
    <row r="92" spans="1:8" ht="15.75" customHeight="1">
      <c r="A92" s="90"/>
      <c r="B92" s="177" t="s">
        <v>384</v>
      </c>
      <c r="C92" s="236">
        <v>3.1835629583333344E-2</v>
      </c>
      <c r="D92" s="251">
        <v>3.0942829180821203E-2</v>
      </c>
      <c r="E92" s="252">
        <v>3.2728429985845485E-2</v>
      </c>
      <c r="F92" s="251">
        <v>3.1449749970534638E-2</v>
      </c>
      <c r="G92" s="252">
        <v>3.222150919613205E-2</v>
      </c>
      <c r="H92" s="82"/>
    </row>
    <row r="93" spans="1:8" ht="15.75" customHeight="1">
      <c r="A93" s="90"/>
      <c r="B93" s="177" t="s">
        <v>385</v>
      </c>
      <c r="C93" s="237">
        <v>489.11380132275139</v>
      </c>
      <c r="D93" s="247">
        <v>474.10752291605309</v>
      </c>
      <c r="E93" s="248">
        <v>504.12007972944969</v>
      </c>
      <c r="F93" s="247">
        <v>481.93410846617451</v>
      </c>
      <c r="G93" s="248">
        <v>496.29349417932826</v>
      </c>
      <c r="H93" s="82"/>
    </row>
    <row r="94" spans="1:8" ht="15.75" customHeight="1">
      <c r="A94" s="90"/>
      <c r="B94" s="177" t="s">
        <v>386</v>
      </c>
      <c r="C94" s="236">
        <v>0.13842779722222223</v>
      </c>
      <c r="D94" s="251">
        <v>0.12903178684112562</v>
      </c>
      <c r="E94" s="252">
        <v>0.14782380760331884</v>
      </c>
      <c r="F94" s="251">
        <v>0.13359610117572038</v>
      </c>
      <c r="G94" s="252">
        <v>0.14325949326872409</v>
      </c>
      <c r="H94" s="82"/>
    </row>
    <row r="95" spans="1:8" ht="15.75" customHeight="1">
      <c r="A95" s="90"/>
      <c r="B95" s="177" t="s">
        <v>387</v>
      </c>
      <c r="C95" s="238">
        <v>0.79216666666666669</v>
      </c>
      <c r="D95" s="239">
        <v>0.67290117347747658</v>
      </c>
      <c r="E95" s="240">
        <v>0.91143215985585679</v>
      </c>
      <c r="F95" s="239">
        <v>0.75296571214861374</v>
      </c>
      <c r="G95" s="240">
        <v>0.83136762118471963</v>
      </c>
      <c r="H95" s="82"/>
    </row>
    <row r="96" spans="1:8" ht="15.75" customHeight="1">
      <c r="A96" s="90"/>
      <c r="B96" s="177" t="s">
        <v>389</v>
      </c>
      <c r="C96" s="242">
        <v>34.182368209876543</v>
      </c>
      <c r="D96" s="243">
        <v>32.92553381927538</v>
      </c>
      <c r="E96" s="244">
        <v>35.439202600477707</v>
      </c>
      <c r="F96" s="243">
        <v>33.428334118736977</v>
      </c>
      <c r="G96" s="244">
        <v>34.936402301016109</v>
      </c>
      <c r="H96" s="82"/>
    </row>
    <row r="97" spans="1:8" ht="15.75" customHeight="1">
      <c r="A97" s="90"/>
      <c r="B97" s="177" t="s">
        <v>390</v>
      </c>
      <c r="C97" s="236">
        <v>7.1969723611111105E-2</v>
      </c>
      <c r="D97" s="251">
        <v>6.9348067291362225E-2</v>
      </c>
      <c r="E97" s="252">
        <v>7.4591379930859986E-2</v>
      </c>
      <c r="F97" s="251">
        <v>7.026238001143699E-2</v>
      </c>
      <c r="G97" s="252">
        <v>7.3677067210785221E-2</v>
      </c>
      <c r="H97" s="82"/>
    </row>
    <row r="98" spans="1:8" ht="15.75" customHeight="1">
      <c r="A98" s="90"/>
      <c r="B98" s="177" t="s">
        <v>391</v>
      </c>
      <c r="C98" s="237">
        <v>104.34043421052631</v>
      </c>
      <c r="D98" s="247">
        <v>101.17018802243956</v>
      </c>
      <c r="E98" s="248">
        <v>107.51068039861306</v>
      </c>
      <c r="F98" s="247">
        <v>102.78589946063801</v>
      </c>
      <c r="G98" s="248">
        <v>105.89496896041462</v>
      </c>
      <c r="H98" s="82"/>
    </row>
    <row r="99" spans="1:8" ht="15.75" customHeight="1">
      <c r="A99" s="90"/>
      <c r="B99" s="177" t="s">
        <v>393</v>
      </c>
      <c r="C99" s="237">
        <v>70.413177083333309</v>
      </c>
      <c r="D99" s="247">
        <v>67.169849430590091</v>
      </c>
      <c r="E99" s="248">
        <v>73.656504736076528</v>
      </c>
      <c r="F99" s="247">
        <v>69.107376833715506</v>
      </c>
      <c r="G99" s="248">
        <v>71.718977332951113</v>
      </c>
      <c r="H99" s="82"/>
    </row>
    <row r="100" spans="1:8" ht="15.75" customHeight="1">
      <c r="A100" s="90"/>
      <c r="B100" s="177" t="s">
        <v>394</v>
      </c>
      <c r="C100" s="238">
        <v>0.11510277777777778</v>
      </c>
      <c r="D100" s="239">
        <v>0.10513185238705353</v>
      </c>
      <c r="E100" s="240">
        <v>0.12507370316850203</v>
      </c>
      <c r="F100" s="239">
        <v>0.11047395795294508</v>
      </c>
      <c r="G100" s="240">
        <v>0.11973159760261047</v>
      </c>
      <c r="H100" s="82"/>
    </row>
    <row r="101" spans="1:8" ht="15.75" customHeight="1">
      <c r="A101" s="90"/>
      <c r="B101" s="177" t="s">
        <v>395</v>
      </c>
      <c r="C101" s="238">
        <v>1.6843111009722223</v>
      </c>
      <c r="D101" s="239">
        <v>1.6343835757111331</v>
      </c>
      <c r="E101" s="240">
        <v>1.7342386262333114</v>
      </c>
      <c r="F101" s="239">
        <v>1.6536505216152879</v>
      </c>
      <c r="G101" s="240">
        <v>1.7149716803291566</v>
      </c>
      <c r="H101" s="82"/>
    </row>
    <row r="102" spans="1:8" ht="15.75" customHeight="1">
      <c r="A102" s="90"/>
      <c r="B102" s="177" t="s">
        <v>396</v>
      </c>
      <c r="C102" s="238">
        <v>4.0979166666666664</v>
      </c>
      <c r="D102" s="239">
        <v>3.7453446658307024</v>
      </c>
      <c r="E102" s="240">
        <v>4.4504886675026301</v>
      </c>
      <c r="F102" s="239">
        <v>3.9327948776703368</v>
      </c>
      <c r="G102" s="240">
        <v>4.2630384556629961</v>
      </c>
      <c r="H102" s="82"/>
    </row>
    <row r="103" spans="1:8" ht="15.75" customHeight="1">
      <c r="A103" s="90"/>
      <c r="B103" s="177" t="s">
        <v>397</v>
      </c>
      <c r="C103" s="238">
        <v>7.5435920634920635</v>
      </c>
      <c r="D103" s="239">
        <v>7.2047906444366667</v>
      </c>
      <c r="E103" s="240">
        <v>7.8823934825474602</v>
      </c>
      <c r="F103" s="239">
        <v>7.3738789821288888</v>
      </c>
      <c r="G103" s="240">
        <v>7.7133051448552381</v>
      </c>
      <c r="H103" s="82"/>
    </row>
    <row r="104" spans="1:8" ht="15.75" customHeight="1">
      <c r="A104" s="90"/>
      <c r="B104" s="177" t="s">
        <v>398</v>
      </c>
      <c r="C104" s="242">
        <v>11.981666666666667</v>
      </c>
      <c r="D104" s="243">
        <v>11.025578925048228</v>
      </c>
      <c r="E104" s="244">
        <v>12.937754408285107</v>
      </c>
      <c r="F104" s="243">
        <v>11.234748853297159</v>
      </c>
      <c r="G104" s="244">
        <v>12.728584480036176</v>
      </c>
      <c r="H104" s="82"/>
    </row>
    <row r="105" spans="1:8" ht="15.75" customHeight="1">
      <c r="A105" s="90"/>
      <c r="B105" s="177" t="s">
        <v>400</v>
      </c>
      <c r="C105" s="238">
        <v>3.1377619047619052</v>
      </c>
      <c r="D105" s="239">
        <v>2.9242319912480186</v>
      </c>
      <c r="E105" s="240">
        <v>3.3512918182757918</v>
      </c>
      <c r="F105" s="239">
        <v>3.0025487164887239</v>
      </c>
      <c r="G105" s="240">
        <v>3.2729750930350865</v>
      </c>
      <c r="H105" s="82"/>
    </row>
    <row r="106" spans="1:8" ht="15.75" customHeight="1">
      <c r="A106" s="90"/>
      <c r="B106" s="177" t="s">
        <v>401</v>
      </c>
      <c r="C106" s="237">
        <v>73.151325438596473</v>
      </c>
      <c r="D106" s="247">
        <v>70.299704994539667</v>
      </c>
      <c r="E106" s="248">
        <v>76.002945882653279</v>
      </c>
      <c r="F106" s="247">
        <v>71.652751595446517</v>
      </c>
      <c r="G106" s="248">
        <v>74.649899281746428</v>
      </c>
      <c r="H106" s="82"/>
    </row>
    <row r="107" spans="1:8" ht="15.75" customHeight="1">
      <c r="A107" s="90"/>
      <c r="B107" s="177" t="s">
        <v>402</v>
      </c>
      <c r="C107" s="236" t="s">
        <v>104</v>
      </c>
      <c r="D107" s="251" t="s">
        <v>94</v>
      </c>
      <c r="E107" s="252" t="s">
        <v>94</v>
      </c>
      <c r="F107" s="251" t="s">
        <v>94</v>
      </c>
      <c r="G107" s="252" t="s">
        <v>94</v>
      </c>
      <c r="H107" s="82"/>
    </row>
    <row r="108" spans="1:8" ht="15.75" customHeight="1">
      <c r="A108" s="90"/>
      <c r="B108" s="177" t="s">
        <v>403</v>
      </c>
      <c r="C108" s="238">
        <v>0.40276666666666666</v>
      </c>
      <c r="D108" s="239">
        <v>0.36358420978791228</v>
      </c>
      <c r="E108" s="240">
        <v>0.44194912354542104</v>
      </c>
      <c r="F108" s="239" t="s">
        <v>94</v>
      </c>
      <c r="G108" s="240" t="s">
        <v>94</v>
      </c>
      <c r="H108" s="82"/>
    </row>
    <row r="109" spans="1:8" ht="15.75" customHeight="1">
      <c r="A109" s="90"/>
      <c r="B109" s="177" t="s">
        <v>404</v>
      </c>
      <c r="C109" s="238">
        <v>1.5995111111111115</v>
      </c>
      <c r="D109" s="239">
        <v>1.4763952612161559</v>
      </c>
      <c r="E109" s="240">
        <v>1.7226269610060672</v>
      </c>
      <c r="F109" s="239">
        <v>1.5261270318789457</v>
      </c>
      <c r="G109" s="240">
        <v>1.6728951903432774</v>
      </c>
      <c r="H109" s="82"/>
    </row>
    <row r="110" spans="1:8" ht="15.75" customHeight="1">
      <c r="A110" s="90"/>
      <c r="B110" s="177" t="s">
        <v>405</v>
      </c>
      <c r="C110" s="238">
        <v>4.2771212121212123</v>
      </c>
      <c r="D110" s="239">
        <v>3.933595825469951</v>
      </c>
      <c r="E110" s="240">
        <v>4.6206465987724732</v>
      </c>
      <c r="F110" s="239">
        <v>4.1187940572062471</v>
      </c>
      <c r="G110" s="240">
        <v>4.4354483670361775</v>
      </c>
      <c r="H110" s="82"/>
    </row>
    <row r="111" spans="1:8" ht="15.75" customHeight="1">
      <c r="A111" s="90"/>
      <c r="B111" s="177" t="s">
        <v>406</v>
      </c>
      <c r="C111" s="236">
        <v>0.21498395061728398</v>
      </c>
      <c r="D111" s="251">
        <v>0.20734441950926949</v>
      </c>
      <c r="E111" s="252">
        <v>0.22262348172529847</v>
      </c>
      <c r="F111" s="251">
        <v>0.21073088688036487</v>
      </c>
      <c r="G111" s="252">
        <v>0.21923701435420309</v>
      </c>
      <c r="H111" s="82"/>
    </row>
    <row r="112" spans="1:8" ht="15.75" customHeight="1">
      <c r="A112" s="90"/>
      <c r="B112" s="177" t="s">
        <v>407</v>
      </c>
      <c r="C112" s="238">
        <v>0.46729166666666661</v>
      </c>
      <c r="D112" s="239">
        <v>0.44218803154506814</v>
      </c>
      <c r="E112" s="240">
        <v>0.49239530178826507</v>
      </c>
      <c r="F112" s="239">
        <v>0.45157834528284985</v>
      </c>
      <c r="G112" s="240">
        <v>0.48300498805048336</v>
      </c>
      <c r="H112" s="82"/>
    </row>
    <row r="113" spans="1:8" ht="15.75" customHeight="1">
      <c r="A113" s="90"/>
      <c r="B113" s="177" t="s">
        <v>409</v>
      </c>
      <c r="C113" s="238">
        <v>2.4911568627450977</v>
      </c>
      <c r="D113" s="239">
        <v>2.1314596492271276</v>
      </c>
      <c r="E113" s="240">
        <v>2.8508540762630679</v>
      </c>
      <c r="F113" s="239">
        <v>2.3109365650739955</v>
      </c>
      <c r="G113" s="240">
        <v>2.6713771604162</v>
      </c>
      <c r="H113" s="82"/>
    </row>
    <row r="114" spans="1:8" ht="15.75" customHeight="1">
      <c r="A114" s="90"/>
      <c r="B114" s="177" t="s">
        <v>410</v>
      </c>
      <c r="C114" s="237">
        <v>73.141713333333342</v>
      </c>
      <c r="D114" s="247">
        <v>71.033436070677865</v>
      </c>
      <c r="E114" s="248">
        <v>75.24999059598882</v>
      </c>
      <c r="F114" s="247">
        <v>72.08852244220202</v>
      </c>
      <c r="G114" s="248">
        <v>74.194904224464665</v>
      </c>
      <c r="H114" s="82"/>
    </row>
    <row r="115" spans="1:8" ht="15.75" customHeight="1">
      <c r="A115" s="90"/>
      <c r="B115" s="177" t="s">
        <v>411</v>
      </c>
      <c r="C115" s="238">
        <v>4.9715208333333338</v>
      </c>
      <c r="D115" s="239">
        <v>4.417988439463314</v>
      </c>
      <c r="E115" s="240">
        <v>5.5250532272033537</v>
      </c>
      <c r="F115" s="239">
        <v>4.6790831869030001</v>
      </c>
      <c r="G115" s="240">
        <v>5.2639584797636676</v>
      </c>
      <c r="H115" s="82"/>
    </row>
    <row r="116" spans="1:8" ht="15.75" customHeight="1">
      <c r="A116" s="90"/>
      <c r="B116" s="177" t="s">
        <v>412</v>
      </c>
      <c r="C116" s="238">
        <v>9.9716062499999989</v>
      </c>
      <c r="D116" s="239">
        <v>9.599265371420012</v>
      </c>
      <c r="E116" s="240">
        <v>10.343947128579986</v>
      </c>
      <c r="F116" s="239">
        <v>9.7351248093187657</v>
      </c>
      <c r="G116" s="240">
        <v>10.208087690681232</v>
      </c>
      <c r="H116" s="82"/>
    </row>
    <row r="117" spans="1:8" ht="15.75" customHeight="1">
      <c r="A117" s="90"/>
      <c r="B117" s="177" t="s">
        <v>413</v>
      </c>
      <c r="C117" s="238">
        <v>0.79983333333333329</v>
      </c>
      <c r="D117" s="239">
        <v>0.74697833798150703</v>
      </c>
      <c r="E117" s="240">
        <v>0.85268832868515954</v>
      </c>
      <c r="F117" s="239" t="s">
        <v>94</v>
      </c>
      <c r="G117" s="240" t="s">
        <v>94</v>
      </c>
      <c r="H117" s="82"/>
    </row>
    <row r="118" spans="1:8" ht="15.75" customHeight="1">
      <c r="A118" s="90"/>
      <c r="B118" s="177" t="s">
        <v>414</v>
      </c>
      <c r="C118" s="237">
        <v>444.74340659583339</v>
      </c>
      <c r="D118" s="247">
        <v>430.2502544320709</v>
      </c>
      <c r="E118" s="248">
        <v>459.23655875959588</v>
      </c>
      <c r="F118" s="247">
        <v>439.08638106617445</v>
      </c>
      <c r="G118" s="248">
        <v>450.40043212549233</v>
      </c>
      <c r="H118" s="82"/>
    </row>
    <row r="119" spans="1:8" ht="15.75" customHeight="1">
      <c r="A119" s="90"/>
      <c r="B119" s="198" t="s">
        <v>415</v>
      </c>
      <c r="C119" s="254">
        <v>9.4295999999999989</v>
      </c>
      <c r="D119" s="255">
        <v>8.7174711149072426</v>
      </c>
      <c r="E119" s="256">
        <v>10.141728885092755</v>
      </c>
      <c r="F119" s="255">
        <v>9.1743623503484066</v>
      </c>
      <c r="G119" s="256">
        <v>9.6848376496515911</v>
      </c>
      <c r="H119" s="82"/>
    </row>
    <row r="120" spans="1:8" ht="15.75" customHeight="1">
      <c r="B120" s="258" t="s">
        <v>616</v>
      </c>
    </row>
    <row r="121" spans="1:8" ht="15.75" customHeight="1">
      <c r="A121" s="1"/>
      <c r="B121"/>
      <c r="C121"/>
      <c r="D121"/>
      <c r="E121"/>
      <c r="F121"/>
      <c r="G121"/>
    </row>
    <row r="122" spans="1:8" ht="15.75" customHeight="1">
      <c r="A122" s="1"/>
      <c r="B122"/>
      <c r="C122"/>
      <c r="D122"/>
      <c r="E122"/>
      <c r="F122"/>
      <c r="G122"/>
    </row>
  </sheetData>
  <dataConsolidate/>
  <mergeCells count="4">
    <mergeCell ref="F2:G2"/>
    <mergeCell ref="B2:B3"/>
    <mergeCell ref="A2:A3"/>
    <mergeCell ref="D2:E2"/>
  </mergeCells>
  <conditionalFormatting sqref="A5 A7 A9:A67 A69:A119 C5:G119 A4:G4 A6:G6 A8:G8 A68:G68">
    <cfRule type="expression" dxfId="140" priority="231">
      <formula>IF(CertVal_IsBlnkRow*CertVal_IsBlnkRowNext=1,TRUE,FALSE)</formula>
    </cfRule>
  </conditionalFormatting>
  <conditionalFormatting sqref="B5:B119">
    <cfRule type="expression" dxfId="139" priority="223">
      <formula>IF(CertVal_IsBlnkRow*CertVal_IsBlnkRowNext=1,TRUE,FALSE)</formula>
    </cfRule>
  </conditionalFormatting>
  <conditionalFormatting sqref="B7">
    <cfRule type="expression" dxfId="138" priority="221">
      <formula>IF(CertVal_IsBlnkRow*CertVal_IsBlnkRowNext=1,TRUE,FALSE)</formula>
    </cfRule>
  </conditionalFormatting>
  <conditionalFormatting sqref="B9">
    <cfRule type="expression" dxfId="137" priority="219">
      <formula>IF(CertVal_IsBlnkRow*CertVal_IsBlnkRowNext=1,TRUE,FALSE)</formula>
    </cfRule>
  </conditionalFormatting>
  <conditionalFormatting sqref="B10">
    <cfRule type="expression" dxfId="136" priority="217">
      <formula>IF(CertVal_IsBlnkRow*CertVal_IsBlnkRowNext=1,TRUE,FALSE)</formula>
    </cfRule>
  </conditionalFormatting>
  <conditionalFormatting sqref="B11">
    <cfRule type="expression" dxfId="135" priority="215">
      <formula>IF(CertVal_IsBlnkRow*CertVal_IsBlnkRowNext=1,TRUE,FALSE)</formula>
    </cfRule>
  </conditionalFormatting>
  <conditionalFormatting sqref="B12">
    <cfRule type="expression" dxfId="134" priority="213">
      <formula>IF(CertVal_IsBlnkRow*CertVal_IsBlnkRowNext=1,TRUE,FALSE)</formula>
    </cfRule>
  </conditionalFormatting>
  <conditionalFormatting sqref="B13">
    <cfRule type="expression" dxfId="133" priority="211">
      <formula>IF(CertVal_IsBlnkRow*CertVal_IsBlnkRowNext=1,TRUE,FALSE)</formula>
    </cfRule>
  </conditionalFormatting>
  <conditionalFormatting sqref="B14">
    <cfRule type="expression" dxfId="132" priority="209">
      <formula>IF(CertVal_IsBlnkRow*CertVal_IsBlnkRowNext=1,TRUE,FALSE)</formula>
    </cfRule>
  </conditionalFormatting>
  <conditionalFormatting sqref="B15">
    <cfRule type="expression" dxfId="131" priority="207">
      <formula>IF(CertVal_IsBlnkRow*CertVal_IsBlnkRowNext=1,TRUE,FALSE)</formula>
    </cfRule>
  </conditionalFormatting>
  <conditionalFormatting sqref="B16">
    <cfRule type="expression" dxfId="130" priority="205">
      <formula>IF(CertVal_IsBlnkRow*CertVal_IsBlnkRowNext=1,TRUE,FALSE)</formula>
    </cfRule>
  </conditionalFormatting>
  <conditionalFormatting sqref="B17">
    <cfRule type="expression" dxfId="129" priority="203">
      <formula>IF(CertVal_IsBlnkRow*CertVal_IsBlnkRowNext=1,TRUE,FALSE)</formula>
    </cfRule>
  </conditionalFormatting>
  <conditionalFormatting sqref="B18">
    <cfRule type="expression" dxfId="128" priority="201">
      <formula>IF(CertVal_IsBlnkRow*CertVal_IsBlnkRowNext=1,TRUE,FALSE)</formula>
    </cfRule>
  </conditionalFormatting>
  <conditionalFormatting sqref="B19">
    <cfRule type="expression" dxfId="127" priority="199">
      <formula>IF(CertVal_IsBlnkRow*CertVal_IsBlnkRowNext=1,TRUE,FALSE)</formula>
    </cfRule>
  </conditionalFormatting>
  <conditionalFormatting sqref="B20">
    <cfRule type="expression" dxfId="126" priority="197">
      <formula>IF(CertVal_IsBlnkRow*CertVal_IsBlnkRowNext=1,TRUE,FALSE)</formula>
    </cfRule>
  </conditionalFormatting>
  <conditionalFormatting sqref="B21">
    <cfRule type="expression" dxfId="125" priority="195">
      <formula>IF(CertVal_IsBlnkRow*CertVal_IsBlnkRowNext=1,TRUE,FALSE)</formula>
    </cfRule>
  </conditionalFormatting>
  <conditionalFormatting sqref="B22">
    <cfRule type="expression" dxfId="124" priority="193">
      <formula>IF(CertVal_IsBlnkRow*CertVal_IsBlnkRowNext=1,TRUE,FALSE)</formula>
    </cfRule>
  </conditionalFormatting>
  <conditionalFormatting sqref="B23">
    <cfRule type="expression" dxfId="123" priority="191">
      <formula>IF(CertVal_IsBlnkRow*CertVal_IsBlnkRowNext=1,TRUE,FALSE)</formula>
    </cfRule>
  </conditionalFormatting>
  <conditionalFormatting sqref="B24">
    <cfRule type="expression" dxfId="122" priority="189">
      <formula>IF(CertVal_IsBlnkRow*CertVal_IsBlnkRowNext=1,TRUE,FALSE)</formula>
    </cfRule>
  </conditionalFormatting>
  <conditionalFormatting sqref="B25">
    <cfRule type="expression" dxfId="121" priority="187">
      <formula>IF(CertVal_IsBlnkRow*CertVal_IsBlnkRowNext=1,TRUE,FALSE)</formula>
    </cfRule>
  </conditionalFormatting>
  <conditionalFormatting sqref="B26">
    <cfRule type="expression" dxfId="120" priority="185">
      <formula>IF(CertVal_IsBlnkRow*CertVal_IsBlnkRowNext=1,TRUE,FALSE)</formula>
    </cfRule>
  </conditionalFormatting>
  <conditionalFormatting sqref="B27">
    <cfRule type="expression" dxfId="119" priority="183">
      <formula>IF(CertVal_IsBlnkRow*CertVal_IsBlnkRowNext=1,TRUE,FALSE)</formula>
    </cfRule>
  </conditionalFormatting>
  <conditionalFormatting sqref="B28">
    <cfRule type="expression" dxfId="118" priority="181">
      <formula>IF(CertVal_IsBlnkRow*CertVal_IsBlnkRowNext=1,TRUE,FALSE)</formula>
    </cfRule>
  </conditionalFormatting>
  <conditionalFormatting sqref="B29">
    <cfRule type="expression" dxfId="117" priority="179">
      <formula>IF(CertVal_IsBlnkRow*CertVal_IsBlnkRowNext=1,TRUE,FALSE)</formula>
    </cfRule>
  </conditionalFormatting>
  <conditionalFormatting sqref="B30">
    <cfRule type="expression" dxfId="116" priority="177">
      <formula>IF(CertVal_IsBlnkRow*CertVal_IsBlnkRowNext=1,TRUE,FALSE)</formula>
    </cfRule>
  </conditionalFormatting>
  <conditionalFormatting sqref="B31">
    <cfRule type="expression" dxfId="115" priority="175">
      <formula>IF(CertVal_IsBlnkRow*CertVal_IsBlnkRowNext=1,TRUE,FALSE)</formula>
    </cfRule>
  </conditionalFormatting>
  <conditionalFormatting sqref="B32">
    <cfRule type="expression" dxfId="114" priority="173">
      <formula>IF(CertVal_IsBlnkRow*CertVal_IsBlnkRowNext=1,TRUE,FALSE)</formula>
    </cfRule>
  </conditionalFormatting>
  <conditionalFormatting sqref="B33">
    <cfRule type="expression" dxfId="113" priority="171">
      <formula>IF(CertVal_IsBlnkRow*CertVal_IsBlnkRowNext=1,TRUE,FALSE)</formula>
    </cfRule>
  </conditionalFormatting>
  <conditionalFormatting sqref="B34">
    <cfRule type="expression" dxfId="112" priority="169">
      <formula>IF(CertVal_IsBlnkRow*CertVal_IsBlnkRowNext=1,TRUE,FALSE)</formula>
    </cfRule>
  </conditionalFormatting>
  <conditionalFormatting sqref="B35">
    <cfRule type="expression" dxfId="111" priority="167">
      <formula>IF(CertVal_IsBlnkRow*CertVal_IsBlnkRowNext=1,TRUE,FALSE)</formula>
    </cfRule>
  </conditionalFormatting>
  <conditionalFormatting sqref="B36">
    <cfRule type="expression" dxfId="110" priority="165">
      <formula>IF(CertVal_IsBlnkRow*CertVal_IsBlnkRowNext=1,TRUE,FALSE)</formula>
    </cfRule>
  </conditionalFormatting>
  <conditionalFormatting sqref="B37">
    <cfRule type="expression" dxfId="109" priority="163">
      <formula>IF(CertVal_IsBlnkRow*CertVal_IsBlnkRowNext=1,TRUE,FALSE)</formula>
    </cfRule>
  </conditionalFormatting>
  <conditionalFormatting sqref="B38">
    <cfRule type="expression" dxfId="108" priority="161">
      <formula>IF(CertVal_IsBlnkRow*CertVal_IsBlnkRowNext=1,TRUE,FALSE)</formula>
    </cfRule>
  </conditionalFormatting>
  <conditionalFormatting sqref="B39">
    <cfRule type="expression" dxfId="107" priority="159">
      <formula>IF(CertVal_IsBlnkRow*CertVal_IsBlnkRowNext=1,TRUE,FALSE)</formula>
    </cfRule>
  </conditionalFormatting>
  <conditionalFormatting sqref="B40">
    <cfRule type="expression" dxfId="106" priority="157">
      <formula>IF(CertVal_IsBlnkRow*CertVal_IsBlnkRowNext=1,TRUE,FALSE)</formula>
    </cfRule>
  </conditionalFormatting>
  <conditionalFormatting sqref="B41">
    <cfRule type="expression" dxfId="105" priority="155">
      <formula>IF(CertVal_IsBlnkRow*CertVal_IsBlnkRowNext=1,TRUE,FALSE)</formula>
    </cfRule>
  </conditionalFormatting>
  <conditionalFormatting sqref="B42">
    <cfRule type="expression" dxfId="104" priority="153">
      <formula>IF(CertVal_IsBlnkRow*CertVal_IsBlnkRowNext=1,TRUE,FALSE)</formula>
    </cfRule>
  </conditionalFormatting>
  <conditionalFormatting sqref="B43">
    <cfRule type="expression" dxfId="103" priority="151">
      <formula>IF(CertVal_IsBlnkRow*CertVal_IsBlnkRowNext=1,TRUE,FALSE)</formula>
    </cfRule>
  </conditionalFormatting>
  <conditionalFormatting sqref="B44">
    <cfRule type="expression" dxfId="102" priority="149">
      <formula>IF(CertVal_IsBlnkRow*CertVal_IsBlnkRowNext=1,TRUE,FALSE)</formula>
    </cfRule>
  </conditionalFormatting>
  <conditionalFormatting sqref="B45">
    <cfRule type="expression" dxfId="101" priority="147">
      <formula>IF(CertVal_IsBlnkRow*CertVal_IsBlnkRowNext=1,TRUE,FALSE)</formula>
    </cfRule>
  </conditionalFormatting>
  <conditionalFormatting sqref="B46">
    <cfRule type="expression" dxfId="100" priority="145">
      <formula>IF(CertVal_IsBlnkRow*CertVal_IsBlnkRowNext=1,TRUE,FALSE)</formula>
    </cfRule>
  </conditionalFormatting>
  <conditionalFormatting sqref="B47">
    <cfRule type="expression" dxfId="99" priority="143">
      <formula>IF(CertVal_IsBlnkRow*CertVal_IsBlnkRowNext=1,TRUE,FALSE)</formula>
    </cfRule>
  </conditionalFormatting>
  <conditionalFormatting sqref="B48">
    <cfRule type="expression" dxfId="98" priority="141">
      <formula>IF(CertVal_IsBlnkRow*CertVal_IsBlnkRowNext=1,TRUE,FALSE)</formula>
    </cfRule>
  </conditionalFormatting>
  <conditionalFormatting sqref="B49">
    <cfRule type="expression" dxfId="97" priority="139">
      <formula>IF(CertVal_IsBlnkRow*CertVal_IsBlnkRowNext=1,TRUE,FALSE)</formula>
    </cfRule>
  </conditionalFormatting>
  <conditionalFormatting sqref="B50">
    <cfRule type="expression" dxfId="96" priority="137">
      <formula>IF(CertVal_IsBlnkRow*CertVal_IsBlnkRowNext=1,TRUE,FALSE)</formula>
    </cfRule>
  </conditionalFormatting>
  <conditionalFormatting sqref="B51">
    <cfRule type="expression" dxfId="95" priority="135">
      <formula>IF(CertVal_IsBlnkRow*CertVal_IsBlnkRowNext=1,TRUE,FALSE)</formula>
    </cfRule>
  </conditionalFormatting>
  <conditionalFormatting sqref="B52">
    <cfRule type="expression" dxfId="94" priority="133">
      <formula>IF(CertVal_IsBlnkRow*CertVal_IsBlnkRowNext=1,TRUE,FALSE)</formula>
    </cfRule>
  </conditionalFormatting>
  <conditionalFormatting sqref="B53">
    <cfRule type="expression" dxfId="93" priority="131">
      <formula>IF(CertVal_IsBlnkRow*CertVal_IsBlnkRowNext=1,TRUE,FALSE)</formula>
    </cfRule>
  </conditionalFormatting>
  <conditionalFormatting sqref="B54">
    <cfRule type="expression" dxfId="92" priority="129">
      <formula>IF(CertVal_IsBlnkRow*CertVal_IsBlnkRowNext=1,TRUE,FALSE)</formula>
    </cfRule>
  </conditionalFormatting>
  <conditionalFormatting sqref="B55">
    <cfRule type="expression" dxfId="91" priority="127">
      <formula>IF(CertVal_IsBlnkRow*CertVal_IsBlnkRowNext=1,TRUE,FALSE)</formula>
    </cfRule>
  </conditionalFormatting>
  <conditionalFormatting sqref="B56">
    <cfRule type="expression" dxfId="90" priority="125">
      <formula>IF(CertVal_IsBlnkRow*CertVal_IsBlnkRowNext=1,TRUE,FALSE)</formula>
    </cfRule>
  </conditionalFormatting>
  <conditionalFormatting sqref="B57">
    <cfRule type="expression" dxfId="89" priority="123">
      <formula>IF(CertVal_IsBlnkRow*CertVal_IsBlnkRowNext=1,TRUE,FALSE)</formula>
    </cfRule>
  </conditionalFormatting>
  <conditionalFormatting sqref="B58">
    <cfRule type="expression" dxfId="88" priority="121">
      <formula>IF(CertVal_IsBlnkRow*CertVal_IsBlnkRowNext=1,TRUE,FALSE)</formula>
    </cfRule>
  </conditionalFormatting>
  <conditionalFormatting sqref="B59">
    <cfRule type="expression" dxfId="87" priority="119">
      <formula>IF(CertVal_IsBlnkRow*CertVal_IsBlnkRowNext=1,TRUE,FALSE)</formula>
    </cfRule>
  </conditionalFormatting>
  <conditionalFormatting sqref="B60">
    <cfRule type="expression" dxfId="86" priority="117">
      <formula>IF(CertVal_IsBlnkRow*CertVal_IsBlnkRowNext=1,TRUE,FALSE)</formula>
    </cfRule>
  </conditionalFormatting>
  <conditionalFormatting sqref="B61">
    <cfRule type="expression" dxfId="85" priority="115">
      <formula>IF(CertVal_IsBlnkRow*CertVal_IsBlnkRowNext=1,TRUE,FALSE)</formula>
    </cfRule>
  </conditionalFormatting>
  <conditionalFormatting sqref="B62">
    <cfRule type="expression" dxfId="84" priority="113">
      <formula>IF(CertVal_IsBlnkRow*CertVal_IsBlnkRowNext=1,TRUE,FALSE)</formula>
    </cfRule>
  </conditionalFormatting>
  <conditionalFormatting sqref="B63">
    <cfRule type="expression" dxfId="83" priority="111">
      <formula>IF(CertVal_IsBlnkRow*CertVal_IsBlnkRowNext=1,TRUE,FALSE)</formula>
    </cfRule>
  </conditionalFormatting>
  <conditionalFormatting sqref="B64">
    <cfRule type="expression" dxfId="82" priority="109">
      <formula>IF(CertVal_IsBlnkRow*CertVal_IsBlnkRowNext=1,TRUE,FALSE)</formula>
    </cfRule>
  </conditionalFormatting>
  <conditionalFormatting sqref="B65">
    <cfRule type="expression" dxfId="81" priority="107">
      <formula>IF(CertVal_IsBlnkRow*CertVal_IsBlnkRowNext=1,TRUE,FALSE)</formula>
    </cfRule>
  </conditionalFormatting>
  <conditionalFormatting sqref="B66">
    <cfRule type="expression" dxfId="80" priority="105">
      <formula>IF(CertVal_IsBlnkRow*CertVal_IsBlnkRowNext=1,TRUE,FALSE)</formula>
    </cfRule>
  </conditionalFormatting>
  <conditionalFormatting sqref="B67">
    <cfRule type="expression" dxfId="79" priority="103">
      <formula>IF(CertVal_IsBlnkRow*CertVal_IsBlnkRowNext=1,TRUE,FALSE)</formula>
    </cfRule>
  </conditionalFormatting>
  <conditionalFormatting sqref="B69">
    <cfRule type="expression" dxfId="78" priority="101">
      <formula>IF(CertVal_IsBlnkRow*CertVal_IsBlnkRowNext=1,TRUE,FALSE)</formula>
    </cfRule>
  </conditionalFormatting>
  <conditionalFormatting sqref="B70">
    <cfRule type="expression" dxfId="77" priority="99">
      <formula>IF(CertVal_IsBlnkRow*CertVal_IsBlnkRowNext=1,TRUE,FALSE)</formula>
    </cfRule>
  </conditionalFormatting>
  <conditionalFormatting sqref="B71">
    <cfRule type="expression" dxfId="76" priority="97">
      <formula>IF(CertVal_IsBlnkRow*CertVal_IsBlnkRowNext=1,TRUE,FALSE)</formula>
    </cfRule>
  </conditionalFormatting>
  <conditionalFormatting sqref="B72">
    <cfRule type="expression" dxfId="75" priority="95">
      <formula>IF(CertVal_IsBlnkRow*CertVal_IsBlnkRowNext=1,TRUE,FALSE)</formula>
    </cfRule>
  </conditionalFormatting>
  <conditionalFormatting sqref="B73">
    <cfRule type="expression" dxfId="74" priority="93">
      <formula>IF(CertVal_IsBlnkRow*CertVal_IsBlnkRowNext=1,TRUE,FALSE)</formula>
    </cfRule>
  </conditionalFormatting>
  <conditionalFormatting sqref="B74">
    <cfRule type="expression" dxfId="73" priority="91">
      <formula>IF(CertVal_IsBlnkRow*CertVal_IsBlnkRowNext=1,TRUE,FALSE)</formula>
    </cfRule>
  </conditionalFormatting>
  <conditionalFormatting sqref="B75">
    <cfRule type="expression" dxfId="72" priority="89">
      <formula>IF(CertVal_IsBlnkRow*CertVal_IsBlnkRowNext=1,TRUE,FALSE)</formula>
    </cfRule>
  </conditionalFormatting>
  <conditionalFormatting sqref="B76">
    <cfRule type="expression" dxfId="71" priority="87">
      <formula>IF(CertVal_IsBlnkRow*CertVal_IsBlnkRowNext=1,TRUE,FALSE)</formula>
    </cfRule>
  </conditionalFormatting>
  <conditionalFormatting sqref="B77">
    <cfRule type="expression" dxfId="70" priority="85">
      <formula>IF(CertVal_IsBlnkRow*CertVal_IsBlnkRowNext=1,TRUE,FALSE)</formula>
    </cfRule>
  </conditionalFormatting>
  <conditionalFormatting sqref="B78">
    <cfRule type="expression" dxfId="69" priority="83">
      <formula>IF(CertVal_IsBlnkRow*CertVal_IsBlnkRowNext=1,TRUE,FALSE)</formula>
    </cfRule>
  </conditionalFormatting>
  <conditionalFormatting sqref="B79">
    <cfRule type="expression" dxfId="68" priority="81">
      <formula>IF(CertVal_IsBlnkRow*CertVal_IsBlnkRowNext=1,TRUE,FALSE)</formula>
    </cfRule>
  </conditionalFormatting>
  <conditionalFormatting sqref="B80">
    <cfRule type="expression" dxfId="67" priority="79">
      <formula>IF(CertVal_IsBlnkRow*CertVal_IsBlnkRowNext=1,TRUE,FALSE)</formula>
    </cfRule>
  </conditionalFormatting>
  <conditionalFormatting sqref="B81">
    <cfRule type="expression" dxfId="66" priority="77">
      <formula>IF(CertVal_IsBlnkRow*CertVal_IsBlnkRowNext=1,TRUE,FALSE)</formula>
    </cfRule>
  </conditionalFormatting>
  <conditionalFormatting sqref="B82">
    <cfRule type="expression" dxfId="65" priority="75">
      <formula>IF(CertVal_IsBlnkRow*CertVal_IsBlnkRowNext=1,TRUE,FALSE)</formula>
    </cfRule>
  </conditionalFormatting>
  <conditionalFormatting sqref="B83">
    <cfRule type="expression" dxfId="64" priority="73">
      <formula>IF(CertVal_IsBlnkRow*CertVal_IsBlnkRowNext=1,TRUE,FALSE)</formula>
    </cfRule>
  </conditionalFormatting>
  <conditionalFormatting sqref="B84">
    <cfRule type="expression" dxfId="63" priority="71">
      <formula>IF(CertVal_IsBlnkRow*CertVal_IsBlnkRowNext=1,TRUE,FALSE)</formula>
    </cfRule>
  </conditionalFormatting>
  <conditionalFormatting sqref="B85">
    <cfRule type="expression" dxfId="62" priority="69">
      <formula>IF(CertVal_IsBlnkRow*CertVal_IsBlnkRowNext=1,TRUE,FALSE)</formula>
    </cfRule>
  </conditionalFormatting>
  <conditionalFormatting sqref="B86">
    <cfRule type="expression" dxfId="61" priority="67">
      <formula>IF(CertVal_IsBlnkRow*CertVal_IsBlnkRowNext=1,TRUE,FALSE)</formula>
    </cfRule>
  </conditionalFormatting>
  <conditionalFormatting sqref="B87">
    <cfRule type="expression" dxfId="60" priority="65">
      <formula>IF(CertVal_IsBlnkRow*CertVal_IsBlnkRowNext=1,TRUE,FALSE)</formula>
    </cfRule>
  </conditionalFormatting>
  <conditionalFormatting sqref="B88">
    <cfRule type="expression" dxfId="59" priority="63">
      <formula>IF(CertVal_IsBlnkRow*CertVal_IsBlnkRowNext=1,TRUE,FALSE)</formula>
    </cfRule>
  </conditionalFormatting>
  <conditionalFormatting sqref="B89">
    <cfRule type="expression" dxfId="58" priority="61">
      <formula>IF(CertVal_IsBlnkRow*CertVal_IsBlnkRowNext=1,TRUE,FALSE)</formula>
    </cfRule>
  </conditionalFormatting>
  <conditionalFormatting sqref="B90">
    <cfRule type="expression" dxfId="57" priority="59">
      <formula>IF(CertVal_IsBlnkRow*CertVal_IsBlnkRowNext=1,TRUE,FALSE)</formula>
    </cfRule>
  </conditionalFormatting>
  <conditionalFormatting sqref="B91">
    <cfRule type="expression" dxfId="56" priority="57">
      <formula>IF(CertVal_IsBlnkRow*CertVal_IsBlnkRowNext=1,TRUE,FALSE)</formula>
    </cfRule>
  </conditionalFormatting>
  <conditionalFormatting sqref="B92">
    <cfRule type="expression" dxfId="55" priority="55">
      <formula>IF(CertVal_IsBlnkRow*CertVal_IsBlnkRowNext=1,TRUE,FALSE)</formula>
    </cfRule>
  </conditionalFormatting>
  <conditionalFormatting sqref="B93">
    <cfRule type="expression" dxfId="54" priority="53">
      <formula>IF(CertVal_IsBlnkRow*CertVal_IsBlnkRowNext=1,TRUE,FALSE)</formula>
    </cfRule>
  </conditionalFormatting>
  <conditionalFormatting sqref="B94">
    <cfRule type="expression" dxfId="53" priority="51">
      <formula>IF(CertVal_IsBlnkRow*CertVal_IsBlnkRowNext=1,TRUE,FALSE)</formula>
    </cfRule>
  </conditionalFormatting>
  <conditionalFormatting sqref="B95">
    <cfRule type="expression" dxfId="52" priority="49">
      <formula>IF(CertVal_IsBlnkRow*CertVal_IsBlnkRowNext=1,TRUE,FALSE)</formula>
    </cfRule>
  </conditionalFormatting>
  <conditionalFormatting sqref="B96">
    <cfRule type="expression" dxfId="51" priority="47">
      <formula>IF(CertVal_IsBlnkRow*CertVal_IsBlnkRowNext=1,TRUE,FALSE)</formula>
    </cfRule>
  </conditionalFormatting>
  <conditionalFormatting sqref="B97">
    <cfRule type="expression" dxfId="50" priority="45">
      <formula>IF(CertVal_IsBlnkRow*CertVal_IsBlnkRowNext=1,TRUE,FALSE)</formula>
    </cfRule>
  </conditionalFormatting>
  <conditionalFormatting sqref="B98">
    <cfRule type="expression" dxfId="49" priority="43">
      <formula>IF(CertVal_IsBlnkRow*CertVal_IsBlnkRowNext=1,TRUE,FALSE)</formula>
    </cfRule>
  </conditionalFormatting>
  <conditionalFormatting sqref="B99">
    <cfRule type="expression" dxfId="48" priority="41">
      <formula>IF(CertVal_IsBlnkRow*CertVal_IsBlnkRowNext=1,TRUE,FALSE)</formula>
    </cfRule>
  </conditionalFormatting>
  <conditionalFormatting sqref="B100">
    <cfRule type="expression" dxfId="47" priority="39">
      <formula>IF(CertVal_IsBlnkRow*CertVal_IsBlnkRowNext=1,TRUE,FALSE)</formula>
    </cfRule>
  </conditionalFormatting>
  <conditionalFormatting sqref="B101">
    <cfRule type="expression" dxfId="46" priority="37">
      <formula>IF(CertVal_IsBlnkRow*CertVal_IsBlnkRowNext=1,TRUE,FALSE)</formula>
    </cfRule>
  </conditionalFormatting>
  <conditionalFormatting sqref="B102">
    <cfRule type="expression" dxfId="45" priority="35">
      <formula>IF(CertVal_IsBlnkRow*CertVal_IsBlnkRowNext=1,TRUE,FALSE)</formula>
    </cfRule>
  </conditionalFormatting>
  <conditionalFormatting sqref="B103">
    <cfRule type="expression" dxfId="44" priority="33">
      <formula>IF(CertVal_IsBlnkRow*CertVal_IsBlnkRowNext=1,TRUE,FALSE)</formula>
    </cfRule>
  </conditionalFormatting>
  <conditionalFormatting sqref="B104">
    <cfRule type="expression" dxfId="43" priority="31">
      <formula>IF(CertVal_IsBlnkRow*CertVal_IsBlnkRowNext=1,TRUE,FALSE)</formula>
    </cfRule>
  </conditionalFormatting>
  <conditionalFormatting sqref="B105">
    <cfRule type="expression" dxfId="42" priority="29">
      <formula>IF(CertVal_IsBlnkRow*CertVal_IsBlnkRowNext=1,TRUE,FALSE)</formula>
    </cfRule>
  </conditionalFormatting>
  <conditionalFormatting sqref="B106">
    <cfRule type="expression" dxfId="41" priority="27">
      <formula>IF(CertVal_IsBlnkRow*CertVal_IsBlnkRowNext=1,TRUE,FALSE)</formula>
    </cfRule>
  </conditionalFormatting>
  <conditionalFormatting sqref="B107">
    <cfRule type="expression" dxfId="40" priority="25">
      <formula>IF(CertVal_IsBlnkRow*CertVal_IsBlnkRowNext=1,TRUE,FALSE)</formula>
    </cfRule>
  </conditionalFormatting>
  <conditionalFormatting sqref="B108">
    <cfRule type="expression" dxfId="39" priority="23">
      <formula>IF(CertVal_IsBlnkRow*CertVal_IsBlnkRowNext=1,TRUE,FALSE)</formula>
    </cfRule>
  </conditionalFormatting>
  <conditionalFormatting sqref="B109">
    <cfRule type="expression" dxfId="38" priority="21">
      <formula>IF(CertVal_IsBlnkRow*CertVal_IsBlnkRowNext=1,TRUE,FALSE)</formula>
    </cfRule>
  </conditionalFormatting>
  <conditionalFormatting sqref="B110">
    <cfRule type="expression" dxfId="37" priority="19">
      <formula>IF(CertVal_IsBlnkRow*CertVal_IsBlnkRowNext=1,TRUE,FALSE)</formula>
    </cfRule>
  </conditionalFormatting>
  <conditionalFormatting sqref="B111">
    <cfRule type="expression" dxfId="36" priority="17">
      <formula>IF(CertVal_IsBlnkRow*CertVal_IsBlnkRowNext=1,TRUE,FALSE)</formula>
    </cfRule>
  </conditionalFormatting>
  <conditionalFormatting sqref="B112">
    <cfRule type="expression" dxfId="35" priority="15">
      <formula>IF(CertVal_IsBlnkRow*CertVal_IsBlnkRowNext=1,TRUE,FALSE)</formula>
    </cfRule>
  </conditionalFormatting>
  <conditionalFormatting sqref="B113">
    <cfRule type="expression" dxfId="34" priority="13">
      <formula>IF(CertVal_IsBlnkRow*CertVal_IsBlnkRowNext=1,TRUE,FALSE)</formula>
    </cfRule>
  </conditionalFormatting>
  <conditionalFormatting sqref="B114">
    <cfRule type="expression" dxfId="33" priority="11">
      <formula>IF(CertVal_IsBlnkRow*CertVal_IsBlnkRowNext=1,TRUE,FALSE)</formula>
    </cfRule>
  </conditionalFormatting>
  <conditionalFormatting sqref="B115">
    <cfRule type="expression" dxfId="32" priority="9">
      <formula>IF(CertVal_IsBlnkRow*CertVal_IsBlnkRowNext=1,TRUE,FALSE)</formula>
    </cfRule>
  </conditionalFormatting>
  <conditionalFormatting sqref="B116">
    <cfRule type="expression" dxfId="31" priority="7">
      <formula>IF(CertVal_IsBlnkRow*CertVal_IsBlnkRowNext=1,TRUE,FALSE)</formula>
    </cfRule>
  </conditionalFormatting>
  <conditionalFormatting sqref="B117">
    <cfRule type="expression" dxfId="30" priority="5">
      <formula>IF(CertVal_IsBlnkRow*CertVal_IsBlnkRowNext=1,TRUE,FALSE)</formula>
    </cfRule>
  </conditionalFormatting>
  <conditionalFormatting sqref="B118">
    <cfRule type="expression" dxfId="29" priority="3">
      <formula>IF(CertVal_IsBlnkRow*CertVal_IsBlnkRowNext=1,TRUE,FALSE)</formula>
    </cfRule>
  </conditionalFormatting>
  <conditionalFormatting sqref="B119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F693A337-5271-4326-A546-54F13BD262AC}"/>
    <hyperlink ref="B7" location="'AR Digest 10-50g'!$A$1" display="'AR Digest 10-50g'!$A$1" xr:uid="{775F6273-2E3F-4859-A6A0-58EEAA64D688}"/>
    <hyperlink ref="B9" location="'4-Acid'!$A$1" display="'4-Acid'!$A$1" xr:uid="{4967BFAE-B7A7-4E0B-9631-7346514470EA}"/>
    <hyperlink ref="B10" location="'4-Acid'!$A$18" display="'4-Acid'!$A$18" xr:uid="{A23B6E7A-EAEE-4A61-AE1A-7E85BD8B563F}"/>
    <hyperlink ref="B11" location="'4-Acid'!$A$58" display="'4-Acid'!$A$58" xr:uid="{A15A2285-C51F-4541-8D84-7F306CA53B04}"/>
    <hyperlink ref="B12" location="'4-Acid'!$A$94" display="'4-Acid'!$A$94" xr:uid="{73438B86-7307-410D-8D7F-F1F1004FFFEB}"/>
    <hyperlink ref="B13" location="'4-Acid'!$A$112" display="'4-Acid'!$A$112" xr:uid="{23983BEF-BEA9-404F-80BF-4742118474A4}"/>
    <hyperlink ref="B14" location="'4-Acid'!$A$131" display="'4-Acid'!$A$131" xr:uid="{D8F7EAAA-326B-403C-B330-34C0490A46BE}"/>
    <hyperlink ref="B15" location="'4-Acid'!$A$150" display="'4-Acid'!$A$150" xr:uid="{D791C645-EB95-4A91-B4F2-53CC246E9B11}"/>
    <hyperlink ref="B16" location="'4-Acid'!$A$168" display="'4-Acid'!$A$168" xr:uid="{DA5318A8-63E2-4918-B4B6-FF0392844969}"/>
    <hyperlink ref="B17" location="'4-Acid'!$A$186" display="'4-Acid'!$A$186" xr:uid="{E0AA934D-E8FE-43AE-AD43-CF9BD10B2387}"/>
    <hyperlink ref="B18" location="'4-Acid'!$A$204" display="'4-Acid'!$A$204" xr:uid="{58F58B66-919D-4FC1-BF0A-4355378BA0C8}"/>
    <hyperlink ref="B19" location="'4-Acid'!$A$222" display="'4-Acid'!$A$222" xr:uid="{86079B5A-AB6C-482B-A853-A5BE756FE0D8}"/>
    <hyperlink ref="B20" location="'4-Acid'!$A$240" display="'4-Acid'!$A$240" xr:uid="{1AA916E2-62A4-4394-A072-5B8E7D6628A4}"/>
    <hyperlink ref="B21" location="'4-Acid'!$A$259" display="'4-Acid'!$A$259" xr:uid="{BA98F253-57E1-4AA1-9452-4AB006842F4D}"/>
    <hyperlink ref="B22" location="'4-Acid'!$A$277" display="'4-Acid'!$A$277" xr:uid="{835DD54D-F956-4BF7-BE9F-556010617287}"/>
    <hyperlink ref="B23" location="'4-Acid'!$A$295" display="'4-Acid'!$A$295" xr:uid="{13C1D390-4CE9-4BA5-8FBB-E3E94C6639FF}"/>
    <hyperlink ref="B24" location="'4-Acid'!$A$313" display="'4-Acid'!$A$313" xr:uid="{A3CD3A3A-D1AD-4FAA-9745-8ADF3B8001C9}"/>
    <hyperlink ref="B25" location="'4-Acid'!$A$331" display="'4-Acid'!$A$331" xr:uid="{39E7D4EB-6C21-4E29-836E-7CF377306637}"/>
    <hyperlink ref="B26" location="'4-Acid'!$A$349" display="'4-Acid'!$A$349" xr:uid="{3EF3BA28-2238-450D-8E1E-204D45D58020}"/>
    <hyperlink ref="B27" location="'4-Acid'!$A$367" display="'4-Acid'!$A$367" xr:uid="{070A2F74-E1F3-4D7F-B1B9-8A92941F2FB3}"/>
    <hyperlink ref="B28" location="'4-Acid'!$A$403" display="'4-Acid'!$A$403" xr:uid="{1D931413-888F-472A-8679-594089196865}"/>
    <hyperlink ref="B29" location="'4-Acid'!$A$439" display="'4-Acid'!$A$439" xr:uid="{A973AB44-2B60-4496-A01D-25F67AF071F0}"/>
    <hyperlink ref="B30" location="'4-Acid'!$A$457" display="'4-Acid'!$A$457" xr:uid="{9ED9C7FC-047D-437F-A9F2-0ADEC8C3EF66}"/>
    <hyperlink ref="B31" location="'4-Acid'!$A$476" display="'4-Acid'!$A$476" xr:uid="{4D7D2C7B-2455-4D60-B49B-8A06B60D2973}"/>
    <hyperlink ref="B32" location="'4-Acid'!$A$494" display="'4-Acid'!$A$494" xr:uid="{6F6B50BA-2972-4A3D-988C-AC64274F3758}"/>
    <hyperlink ref="B33" location="'4-Acid'!$A$512" display="'4-Acid'!$A$512" xr:uid="{0C7E41C4-3F58-4393-843E-893768AD334F}"/>
    <hyperlink ref="B34" location="'4-Acid'!$A$530" display="'4-Acid'!$A$530" xr:uid="{DF86982B-D6A7-48E2-93C8-2F3E9025579F}"/>
    <hyperlink ref="B35" location="'4-Acid'!$A$548" display="'4-Acid'!$A$548" xr:uid="{D9845C98-6F5C-4FB6-810E-ED7F45612285}"/>
    <hyperlink ref="B36" location="'4-Acid'!$A$566" display="'4-Acid'!$A$566" xr:uid="{C92744B5-D21A-46E8-AA2F-A10EB46D5575}"/>
    <hyperlink ref="B37" location="'4-Acid'!$A$584" display="'4-Acid'!$A$584" xr:uid="{516F88B5-1016-420E-86E9-21D40793F4CC}"/>
    <hyperlink ref="B38" location="'4-Acid'!$A$602" display="'4-Acid'!$A$602" xr:uid="{6BC04638-8B89-42F8-9D65-2451B5C1A1E3}"/>
    <hyperlink ref="B39" location="'4-Acid'!$A$620" display="'4-Acid'!$A$620" xr:uid="{BF960A54-22E3-461D-9277-6002425E18CF}"/>
    <hyperlink ref="B40" location="'4-Acid'!$A$638" display="'4-Acid'!$A$638" xr:uid="{83CDFF95-C27C-4330-8CF7-CC707D3E0FF8}"/>
    <hyperlink ref="B41" location="'4-Acid'!$A$656" display="'4-Acid'!$A$656" xr:uid="{98A9E593-4A05-472D-BBF4-EAF6E5EC8227}"/>
    <hyperlink ref="B42" location="'4-Acid'!$A$674" display="'4-Acid'!$A$674" xr:uid="{BBD1C22C-08A4-4647-8608-510578E36B24}"/>
    <hyperlink ref="B43" location="'4-Acid'!$A$692" display="'4-Acid'!$A$692" xr:uid="{117F88D0-98E7-43C1-9DC7-7B838F219FD1}"/>
    <hyperlink ref="B44" location="'4-Acid'!$A$710" display="'4-Acid'!$A$710" xr:uid="{2E179B76-2140-4F2B-AB56-CBF53919CF3D}"/>
    <hyperlink ref="B45" location="'4-Acid'!$A$728" display="'4-Acid'!$A$728" xr:uid="{B1438034-497C-42B8-AA3E-5063AF7B55DF}"/>
    <hyperlink ref="B46" location="'4-Acid'!$A$746" display="'4-Acid'!$A$746" xr:uid="{EC505FC3-3823-4386-8825-269775ED59D7}"/>
    <hyperlink ref="B47" location="'4-Acid'!$A$764" display="'4-Acid'!$A$764" xr:uid="{E86A4583-E259-42AF-94D1-CBADA671C64F}"/>
    <hyperlink ref="B48" location="'4-Acid'!$A$782" display="'4-Acid'!$A$782" xr:uid="{2711CAF2-4745-4881-9344-E539F7FE28F6}"/>
    <hyperlink ref="B49" location="'4-Acid'!$A$801" display="'4-Acid'!$A$801" xr:uid="{21340981-4F0E-46F4-9742-5BC1631FC226}"/>
    <hyperlink ref="B50" location="'4-Acid'!$A$820" display="'4-Acid'!$A$820" xr:uid="{214242AE-BDE7-467E-91C8-DE6A05007772}"/>
    <hyperlink ref="B51" location="'4-Acid'!$A$838" display="'4-Acid'!$A$838" xr:uid="{90781E42-46A2-4B1A-B86D-E7BD6CEFBBA0}"/>
    <hyperlink ref="B52" location="'4-Acid'!$A$856" display="'4-Acid'!$A$856" xr:uid="{B7F7C07F-6F1C-488B-B1BD-5E9342DDD847}"/>
    <hyperlink ref="B53" location="'4-Acid'!$A$875" display="'4-Acid'!$A$875" xr:uid="{89B73B5E-DA90-4597-BB1F-1609A068657E}"/>
    <hyperlink ref="B54" location="'4-Acid'!$A$893" display="'4-Acid'!$A$893" xr:uid="{F96A4790-70B3-432C-B019-9544A9AF93C2}"/>
    <hyperlink ref="B55" location="'4-Acid'!$A$912" display="'4-Acid'!$A$912" xr:uid="{E0436730-EAD4-411F-8510-99331D760983}"/>
    <hyperlink ref="B56" location="'4-Acid'!$A$930" display="'4-Acid'!$A$930" xr:uid="{1C719B60-FF2A-47E8-AE16-1C3212E61C41}"/>
    <hyperlink ref="B57" location="'4-Acid'!$A$948" display="'4-Acid'!$A$948" xr:uid="{AF15CD64-08CC-4487-B2A9-9B16E1825615}"/>
    <hyperlink ref="B58" location="'4-Acid'!$A$966" display="'4-Acid'!$A$966" xr:uid="{7B42EACC-2D77-43AA-98F5-2428848FD209}"/>
    <hyperlink ref="B59" location="'4-Acid'!$A$984" display="'4-Acid'!$A$984" xr:uid="{279334CD-437A-45E9-8B8C-DEFEEAB6ABC0}"/>
    <hyperlink ref="B60" location="'4-Acid'!$A$1002" display="'4-Acid'!$A$1002" xr:uid="{59C50CB6-994F-4E58-84A9-A4D70AFEC9D3}"/>
    <hyperlink ref="B61" location="'4-Acid'!$A$1020" display="'4-Acid'!$A$1020" xr:uid="{784DDA42-7823-46F2-8AB0-6A2F9FE5AEB5}"/>
    <hyperlink ref="B62" location="'4-Acid'!$A$1038" display="'4-Acid'!$A$1038" xr:uid="{D1E98DD1-E538-4815-85C7-9B43D7F53B9A}"/>
    <hyperlink ref="B63" location="'4-Acid'!$A$1056" display="'4-Acid'!$A$1056" xr:uid="{11A00FA8-4EC4-4102-94B7-2FE36FC6DBAE}"/>
    <hyperlink ref="B64" location="'4-Acid'!$A$1075" display="'4-Acid'!$A$1075" xr:uid="{4CC35D90-ED93-4393-867F-E7EF90D21772}"/>
    <hyperlink ref="B65" location="'4-Acid'!$A$1093" display="'4-Acid'!$A$1093" xr:uid="{58DA45E6-83C9-4BE2-8B85-313D24BAAF0C}"/>
    <hyperlink ref="B66" location="'4-Acid'!$A$1111" display="'4-Acid'!$A$1111" xr:uid="{2CB1714B-51F5-4B17-A556-4C33F4BD14E7}"/>
    <hyperlink ref="B67" location="'4-Acid'!$A$1129" display="'4-Acid'!$A$1129" xr:uid="{05704590-E2B8-4F21-95EA-5DA1EEA9BC9A}"/>
    <hyperlink ref="B69" location="'Aqua Regia'!$A$1" display="'Aqua Regia'!$A$1" xr:uid="{0FDD3DE9-8F95-4AD4-BDC8-987CD7C27892}"/>
    <hyperlink ref="B70" location="'Aqua Regia'!$A$18" display="'Aqua Regia'!$A$18" xr:uid="{DB451B5B-2EE4-410A-8ABD-6EBAF5E4638A}"/>
    <hyperlink ref="B71" location="'Aqua Regia'!$A$58" display="'Aqua Regia'!$A$58" xr:uid="{45525868-98A0-4488-A5EF-2E35E2C5B1F2}"/>
    <hyperlink ref="B72" location="'Aqua Regia'!$A$76" display="'Aqua Regia'!$A$76" xr:uid="{78434135-2FD1-4D17-9AA8-8D47AA61B225}"/>
    <hyperlink ref="B73" location="'Aqua Regia'!$A$112" display="'Aqua Regia'!$A$112" xr:uid="{08F032F6-D5E5-4CC8-B875-63181492DB9B}"/>
    <hyperlink ref="B74" location="'Aqua Regia'!$A$130" display="'Aqua Regia'!$A$130" xr:uid="{5BA014F4-4531-484E-B980-0EBB1BF5E46A}"/>
    <hyperlink ref="B75" location="'Aqua Regia'!$A$149" display="'Aqua Regia'!$A$149" xr:uid="{02AC8D9E-B920-4393-9FC8-C4E51CE2200B}"/>
    <hyperlink ref="B76" location="'Aqua Regia'!$A$167" display="'Aqua Regia'!$A$167" xr:uid="{A1851202-959A-4737-BA5D-35D12168C9D4}"/>
    <hyperlink ref="B77" location="'Aqua Regia'!$A$185" display="'Aqua Regia'!$A$185" xr:uid="{78CA52FF-C85E-4293-A58E-EE7408502F84}"/>
    <hyperlink ref="B78" location="'Aqua Regia'!$A$203" display="'Aqua Regia'!$A$203" xr:uid="{5A8834B9-84A9-4105-8C96-A67C26D2C0B4}"/>
    <hyperlink ref="B79" location="'Aqua Regia'!$A$221" display="'Aqua Regia'!$A$221" xr:uid="{3FC06096-F715-453A-85D4-9919505C8386}"/>
    <hyperlink ref="B80" location="'Aqua Regia'!$A$239" display="'Aqua Regia'!$A$239" xr:uid="{E9AF9F46-EFD5-4FC7-87E8-FB3F50D77729}"/>
    <hyperlink ref="B81" location="'Aqua Regia'!$A$257" display="'Aqua Regia'!$A$257" xr:uid="{52C25E46-C442-4DE1-B25B-5A2D18993102}"/>
    <hyperlink ref="B82" location="'Aqua Regia'!$A$329" display="'Aqua Regia'!$A$329" xr:uid="{847B04FD-C66E-4BF0-A0B3-BC1B85BBEEE3}"/>
    <hyperlink ref="B83" location="'Aqua Regia'!$A$347" display="'Aqua Regia'!$A$347" xr:uid="{C52782BF-2CCE-4272-975D-D04D74D303AF}"/>
    <hyperlink ref="B84" location="'Aqua Regia'!$A$384" display="'Aqua Regia'!$A$384" xr:uid="{69C07607-FA8D-4DD8-85A2-09511E58D4C5}"/>
    <hyperlink ref="B85" location="'Aqua Regia'!$A$403" display="'Aqua Regia'!$A$403" xr:uid="{D2228BB6-82D9-4B04-A627-0015A4B52680}"/>
    <hyperlink ref="B86" location="'Aqua Regia'!$A$422" display="'Aqua Regia'!$A$422" xr:uid="{1E7E833E-0082-4D8D-8AF0-78557FF5EB7C}"/>
    <hyperlink ref="B87" location="'Aqua Regia'!$A$459" display="'Aqua Regia'!$A$459" xr:uid="{C09E38CF-B4EB-40AE-87B7-EE614BFA24F4}"/>
    <hyperlink ref="B88" location="'Aqua Regia'!$A$478" display="'Aqua Regia'!$A$478" xr:uid="{65F37EA1-8350-4F65-87BE-B25F7A0ECBDF}"/>
    <hyperlink ref="B89" location="'Aqua Regia'!$A$496" display="'Aqua Regia'!$A$496" xr:uid="{0923FC45-34F4-42AC-8572-1D433C3A533F}"/>
    <hyperlink ref="B90" location="'Aqua Regia'!$A$514" display="'Aqua Regia'!$A$514" xr:uid="{EF50EBD1-ADDD-4157-AEFF-9BB5B11602B9}"/>
    <hyperlink ref="B91" location="'Aqua Regia'!$A$551" display="'Aqua Regia'!$A$551" xr:uid="{7A4C3A5C-A3B5-4419-86BE-9B37613319E1}"/>
    <hyperlink ref="B92" location="'Aqua Regia'!$A$569" display="'Aqua Regia'!$A$569" xr:uid="{6328FC70-FA4C-43B3-9223-3A0E2CBDCD6B}"/>
    <hyperlink ref="B93" location="'Aqua Regia'!$A$587" display="'Aqua Regia'!$A$587" xr:uid="{F9A0FA5F-721F-4FA2-86D4-C06E4E7F3C1C}"/>
    <hyperlink ref="B94" location="'Aqua Regia'!$A$605" display="'Aqua Regia'!$A$605" xr:uid="{080C2BEB-A90A-4B58-A7DD-85DD0DEB46BA}"/>
    <hyperlink ref="B95" location="'Aqua Regia'!$A$623" display="'Aqua Regia'!$A$623" xr:uid="{59523248-77A8-465F-B93E-271783AB5C6E}"/>
    <hyperlink ref="B96" location="'Aqua Regia'!$A$660" display="'Aqua Regia'!$A$660" xr:uid="{E253DFE0-528A-4C5D-B018-147370621C0A}"/>
    <hyperlink ref="B97" location="'Aqua Regia'!$A$678" display="'Aqua Regia'!$A$678" xr:uid="{255C90AA-F8A9-4285-A756-5CE209CACF88}"/>
    <hyperlink ref="B98" location="'Aqua Regia'!$A$696" display="'Aqua Regia'!$A$696" xr:uid="{503692B3-1C7B-437C-820A-F87435D56EF4}"/>
    <hyperlink ref="B99" location="'Aqua Regia'!$A$768" display="'Aqua Regia'!$A$768" xr:uid="{A75EB989-88F9-48DE-AE06-DCC46CEB5391}"/>
    <hyperlink ref="B100" location="'Aqua Regia'!$A$786" display="'Aqua Regia'!$A$786" xr:uid="{B8293D5F-903E-4EC0-A0CC-B6218DADD52B}"/>
    <hyperlink ref="B101" location="'Aqua Regia'!$A$805" display="'Aqua Regia'!$A$805" xr:uid="{716302B1-E9C3-484D-81E9-008595D527CA}"/>
    <hyperlink ref="B102" location="'Aqua Regia'!$A$823" display="'Aqua Regia'!$A$823" xr:uid="{6142B9AC-4E1A-4A5F-9927-3C425397786E}"/>
    <hyperlink ref="B103" location="'Aqua Regia'!$A$842" display="'Aqua Regia'!$A$842" xr:uid="{477E1646-DE11-4769-BF74-E84AC6C049EE}"/>
    <hyperlink ref="B104" location="'Aqua Regia'!$A$861" display="'Aqua Regia'!$A$861" xr:uid="{870705B3-970D-424E-97C4-B4ADA11C11AD}"/>
    <hyperlink ref="B105" location="'Aqua Regia'!$A$897" display="'Aqua Regia'!$A$897" xr:uid="{C3E1BB39-66C4-4C8A-BF99-292C3BF5FCB3}"/>
    <hyperlink ref="B106" location="'Aqua Regia'!$A$915" display="'Aqua Regia'!$A$915" xr:uid="{13C8A419-C474-4124-9D3B-97D39153794B}"/>
    <hyperlink ref="B107" location="'Aqua Regia'!$A$933" display="'Aqua Regia'!$A$933" xr:uid="{30449316-AB1D-4A59-862F-332EDC5E852B}"/>
    <hyperlink ref="B108" location="'Aqua Regia'!$A$951" display="'Aqua Regia'!$A$951" xr:uid="{543CC3AC-6626-4617-9950-075E643DF2A9}"/>
    <hyperlink ref="B109" location="'Aqua Regia'!$A$969" display="'Aqua Regia'!$A$969" xr:uid="{068498BA-D4B2-4FA3-BFD1-A13BF6F00B9E}"/>
    <hyperlink ref="B110" location="'Aqua Regia'!$A$987" display="'Aqua Regia'!$A$987" xr:uid="{1C2033B0-4B8A-4499-A211-FBDDA04E6A51}"/>
    <hyperlink ref="B111" location="'Aqua Regia'!$A$1006" display="'Aqua Regia'!$A$1006" xr:uid="{DB1F83B5-33FD-4B0B-9A62-62A8558B72F1}"/>
    <hyperlink ref="B112" location="'Aqua Regia'!$A$1024" display="'Aqua Regia'!$A$1024" xr:uid="{78533BC8-5228-4B7E-BB90-AEBA3500BFF3}"/>
    <hyperlink ref="B113" location="'Aqua Regia'!$A$1060" display="'Aqua Regia'!$A$1060" xr:uid="{F22F3F49-3A40-4E94-A815-0EB3FC533BB3}"/>
    <hyperlink ref="B114" location="'Aqua Regia'!$A$1078" display="'Aqua Regia'!$A$1078" xr:uid="{74D0370D-7A49-47C5-A0AD-C9164EF2CD2A}"/>
    <hyperlink ref="B115" location="'Aqua Regia'!$A$1096" display="'Aqua Regia'!$A$1096" xr:uid="{0C7BA744-8137-4BE3-BAC1-428E3809AA88}"/>
    <hyperlink ref="B116" location="'Aqua Regia'!$A$1114" display="'Aqua Regia'!$A$1114" xr:uid="{8EA146C3-4A14-4E25-A9BE-C742B062C53D}"/>
    <hyperlink ref="B117" location="'Aqua Regia'!$A$1132" display="'Aqua Regia'!$A$1132" xr:uid="{3B069BD4-D01E-4771-BEFC-8294FC1A3EEF}"/>
    <hyperlink ref="B118" location="'Aqua Regia'!$A$1150" display="'Aqua Regia'!$A$1150" xr:uid="{FD7FB72D-DCCC-48EA-9C8A-4637B6CFEB5A}"/>
    <hyperlink ref="B119" location="'Aqua Regia'!$A$1168" display="'Aqua Regia'!$A$1168" xr:uid="{2544F7FA-D413-489C-86B1-BDEB782265B9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4" t="s">
        <v>613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9" t="s">
        <v>46</v>
      </c>
      <c r="D2" s="160" t="s">
        <v>47</v>
      </c>
      <c r="E2" s="77" t="s">
        <v>2</v>
      </c>
      <c r="F2" s="161" t="s">
        <v>46</v>
      </c>
      <c r="G2" s="78" t="s">
        <v>47</v>
      </c>
      <c r="H2" s="79" t="s">
        <v>2</v>
      </c>
      <c r="I2" s="161" t="s">
        <v>46</v>
      </c>
      <c r="J2" s="78" t="s">
        <v>47</v>
      </c>
      <c r="K2" s="74"/>
    </row>
    <row r="3" spans="1:11" ht="15.75" customHeight="1">
      <c r="A3" s="75"/>
      <c r="B3" s="163" t="s">
        <v>183</v>
      </c>
      <c r="C3" s="162"/>
      <c r="D3" s="164"/>
      <c r="E3" s="162"/>
      <c r="F3" s="162"/>
      <c r="G3" s="165"/>
      <c r="H3" s="162"/>
      <c r="I3" s="162"/>
      <c r="J3" s="166"/>
    </row>
    <row r="4" spans="1:11" ht="15.75" customHeight="1">
      <c r="A4" s="75"/>
      <c r="B4" s="169" t="s">
        <v>49</v>
      </c>
      <c r="C4" s="158" t="s">
        <v>3</v>
      </c>
      <c r="D4" s="167">
        <v>38.134799999999998</v>
      </c>
      <c r="E4" s="169" t="s">
        <v>81</v>
      </c>
      <c r="F4" s="158" t="s">
        <v>3</v>
      </c>
      <c r="G4" s="168">
        <v>0.26900000000000002</v>
      </c>
      <c r="H4" s="170" t="s">
        <v>53</v>
      </c>
      <c r="I4" s="158" t="s">
        <v>3</v>
      </c>
      <c r="J4" s="37" t="s">
        <v>101</v>
      </c>
    </row>
    <row r="5" spans="1:11" ht="15.75" customHeight="1">
      <c r="A5" s="75"/>
      <c r="B5" s="163" t="s">
        <v>205</v>
      </c>
      <c r="C5" s="162"/>
      <c r="D5" s="164"/>
      <c r="E5" s="162"/>
      <c r="F5" s="162"/>
      <c r="G5" s="165"/>
      <c r="H5" s="162"/>
      <c r="I5" s="162"/>
      <c r="J5" s="166"/>
    </row>
    <row r="6" spans="1:11" ht="15.75" customHeight="1">
      <c r="A6" s="75"/>
      <c r="B6" s="169" t="s">
        <v>10</v>
      </c>
      <c r="C6" s="158" t="s">
        <v>3</v>
      </c>
      <c r="D6" s="171">
        <v>189.89730277777801</v>
      </c>
      <c r="E6" s="169" t="s">
        <v>11</v>
      </c>
      <c r="F6" s="158" t="s">
        <v>3</v>
      </c>
      <c r="G6" s="168">
        <v>0.39800000000000002</v>
      </c>
      <c r="H6" s="170" t="s">
        <v>123</v>
      </c>
      <c r="I6" s="158" t="s">
        <v>82</v>
      </c>
      <c r="J6" s="168">
        <v>8.25</v>
      </c>
    </row>
    <row r="7" spans="1:11" ht="15.75" customHeight="1">
      <c r="A7" s="75"/>
      <c r="B7" s="169" t="s">
        <v>33</v>
      </c>
      <c r="C7" s="158" t="s">
        <v>3</v>
      </c>
      <c r="D7" s="36">
        <v>2.1416666666666702</v>
      </c>
      <c r="E7" s="169" t="s">
        <v>23</v>
      </c>
      <c r="F7" s="158" t="s">
        <v>3</v>
      </c>
      <c r="G7" s="168">
        <v>0.108708333333333</v>
      </c>
      <c r="H7" s="170" t="s">
        <v>12</v>
      </c>
      <c r="I7" s="158" t="s">
        <v>3</v>
      </c>
      <c r="J7" s="168">
        <v>2.6318333333333301</v>
      </c>
    </row>
    <row r="8" spans="1:11" ht="15.75" customHeight="1">
      <c r="A8" s="75"/>
      <c r="B8" s="169" t="s">
        <v>36</v>
      </c>
      <c r="C8" s="158" t="s">
        <v>3</v>
      </c>
      <c r="D8" s="36">
        <v>0.99350000000000005</v>
      </c>
      <c r="E8" s="169" t="s">
        <v>31</v>
      </c>
      <c r="F8" s="158" t="s">
        <v>3</v>
      </c>
      <c r="G8" s="38">
        <v>10.9765</v>
      </c>
      <c r="H8" s="170" t="s">
        <v>64</v>
      </c>
      <c r="I8" s="158" t="s">
        <v>3</v>
      </c>
      <c r="J8" s="168">
        <v>0.118166666666667</v>
      </c>
    </row>
    <row r="9" spans="1:11" ht="15.75" customHeight="1">
      <c r="A9" s="75"/>
      <c r="B9" s="169" t="s">
        <v>39</v>
      </c>
      <c r="C9" s="158" t="s">
        <v>3</v>
      </c>
      <c r="D9" s="36">
        <v>0.39641666666666697</v>
      </c>
      <c r="E9" s="169" t="s">
        <v>122</v>
      </c>
      <c r="F9" s="158" t="s">
        <v>82</v>
      </c>
      <c r="G9" s="37">
        <v>108.722222222222</v>
      </c>
      <c r="H9" s="7" t="s">
        <v>610</v>
      </c>
      <c r="I9" s="158" t="s">
        <v>610</v>
      </c>
      <c r="J9" s="37" t="s">
        <v>610</v>
      </c>
    </row>
    <row r="10" spans="1:11" ht="15.75" customHeight="1">
      <c r="A10" s="75"/>
      <c r="B10" s="169" t="s">
        <v>5</v>
      </c>
      <c r="C10" s="158" t="s">
        <v>3</v>
      </c>
      <c r="D10" s="36">
        <v>2.6655833333333301</v>
      </c>
      <c r="E10" s="169" t="s">
        <v>40</v>
      </c>
      <c r="F10" s="158" t="s">
        <v>3</v>
      </c>
      <c r="G10" s="168">
        <v>2.7166666666666699</v>
      </c>
      <c r="H10" s="7" t="s">
        <v>610</v>
      </c>
      <c r="I10" s="158" t="s">
        <v>610</v>
      </c>
      <c r="J10" s="37" t="s">
        <v>610</v>
      </c>
    </row>
    <row r="11" spans="1:11" ht="15.75" customHeight="1">
      <c r="A11" s="75"/>
      <c r="B11" s="163" t="s">
        <v>134</v>
      </c>
      <c r="C11" s="162"/>
      <c r="D11" s="164"/>
      <c r="E11" s="162"/>
      <c r="F11" s="162"/>
      <c r="G11" s="165"/>
      <c r="H11" s="162"/>
      <c r="I11" s="162"/>
      <c r="J11" s="166"/>
    </row>
    <row r="12" spans="1:11" ht="15.75" customHeight="1">
      <c r="A12" s="75"/>
      <c r="B12" s="169" t="s">
        <v>347</v>
      </c>
      <c r="C12" s="158" t="s">
        <v>1</v>
      </c>
      <c r="D12" s="36">
        <v>14.23</v>
      </c>
      <c r="E12" s="169" t="s">
        <v>105</v>
      </c>
      <c r="F12" s="158" t="s">
        <v>1</v>
      </c>
      <c r="G12" s="168">
        <v>1.7450000000000001</v>
      </c>
      <c r="H12" s="170" t="s">
        <v>348</v>
      </c>
      <c r="I12" s="158" t="s">
        <v>1</v>
      </c>
      <c r="J12" s="168">
        <v>62.604999999999997</v>
      </c>
    </row>
    <row r="13" spans="1:11" ht="15.75" customHeight="1">
      <c r="A13" s="75"/>
      <c r="B13" s="169" t="s">
        <v>99</v>
      </c>
      <c r="C13" s="158" t="s">
        <v>1</v>
      </c>
      <c r="D13" s="36">
        <v>2.8250000000000002</v>
      </c>
      <c r="E13" s="169" t="s">
        <v>106</v>
      </c>
      <c r="F13" s="158" t="s">
        <v>1</v>
      </c>
      <c r="G13" s="172">
        <v>0.05</v>
      </c>
      <c r="H13" s="170" t="s">
        <v>349</v>
      </c>
      <c r="I13" s="158" t="s">
        <v>1</v>
      </c>
      <c r="J13" s="168">
        <v>4.25</v>
      </c>
    </row>
    <row r="14" spans="1:11" ht="15.75" customHeight="1">
      <c r="A14" s="75"/>
      <c r="B14" s="169" t="s">
        <v>350</v>
      </c>
      <c r="C14" s="158" t="s">
        <v>1</v>
      </c>
      <c r="D14" s="36">
        <v>6.6349999999999998</v>
      </c>
      <c r="E14" s="169" t="s">
        <v>351</v>
      </c>
      <c r="F14" s="158" t="s">
        <v>1</v>
      </c>
      <c r="G14" s="168">
        <v>2.855</v>
      </c>
      <c r="H14" s="170" t="s">
        <v>352</v>
      </c>
      <c r="I14" s="158" t="s">
        <v>1</v>
      </c>
      <c r="J14" s="172">
        <v>0.56999999999999995</v>
      </c>
    </row>
    <row r="15" spans="1:11" ht="15.75" customHeight="1">
      <c r="A15" s="75"/>
      <c r="B15" s="169" t="s">
        <v>353</v>
      </c>
      <c r="C15" s="158" t="s">
        <v>1</v>
      </c>
      <c r="D15" s="36">
        <v>3.5950000000000002</v>
      </c>
      <c r="E15" s="169" t="s">
        <v>354</v>
      </c>
      <c r="F15" s="158" t="s">
        <v>1</v>
      </c>
      <c r="G15" s="172">
        <v>0.19750000000000001</v>
      </c>
      <c r="H15" s="7" t="s">
        <v>610</v>
      </c>
      <c r="I15" s="158" t="s">
        <v>610</v>
      </c>
      <c r="J15" s="37" t="s">
        <v>610</v>
      </c>
    </row>
    <row r="16" spans="1:11" ht="15.75" customHeight="1">
      <c r="A16" s="75"/>
      <c r="B16" s="163" t="s">
        <v>182</v>
      </c>
      <c r="C16" s="162"/>
      <c r="D16" s="164"/>
      <c r="E16" s="162"/>
      <c r="F16" s="162"/>
      <c r="G16" s="165"/>
      <c r="H16" s="162"/>
      <c r="I16" s="162"/>
      <c r="J16" s="166"/>
    </row>
    <row r="17" spans="1:10" ht="15.75" customHeight="1">
      <c r="A17" s="75"/>
      <c r="B17" s="169" t="s">
        <v>355</v>
      </c>
      <c r="C17" s="158" t="s">
        <v>1</v>
      </c>
      <c r="D17" s="36">
        <v>2.78</v>
      </c>
      <c r="E17" s="35" t="s">
        <v>610</v>
      </c>
      <c r="F17" s="158" t="s">
        <v>610</v>
      </c>
      <c r="G17" s="38" t="s">
        <v>610</v>
      </c>
      <c r="H17" s="7" t="s">
        <v>610</v>
      </c>
      <c r="I17" s="158" t="s">
        <v>610</v>
      </c>
      <c r="J17" s="37" t="s">
        <v>610</v>
      </c>
    </row>
    <row r="18" spans="1:10" ht="15.75" customHeight="1">
      <c r="A18" s="75"/>
      <c r="B18" s="163" t="s">
        <v>181</v>
      </c>
      <c r="C18" s="162"/>
      <c r="D18" s="164"/>
      <c r="E18" s="162"/>
      <c r="F18" s="162"/>
      <c r="G18" s="165"/>
      <c r="H18" s="162"/>
      <c r="I18" s="162"/>
      <c r="J18" s="166"/>
    </row>
    <row r="19" spans="1:10" ht="15.75" customHeight="1">
      <c r="A19" s="75"/>
      <c r="B19" s="169" t="s">
        <v>107</v>
      </c>
      <c r="C19" s="158" t="s">
        <v>1</v>
      </c>
      <c r="D19" s="173">
        <v>0.15</v>
      </c>
      <c r="E19" s="169" t="s">
        <v>60</v>
      </c>
      <c r="F19" s="158" t="s">
        <v>1</v>
      </c>
      <c r="G19" s="168">
        <v>1.645</v>
      </c>
      <c r="H19" s="7" t="s">
        <v>610</v>
      </c>
      <c r="I19" s="158" t="s">
        <v>610</v>
      </c>
      <c r="J19" s="37" t="s">
        <v>610</v>
      </c>
    </row>
    <row r="20" spans="1:10" ht="15.75" customHeight="1">
      <c r="A20" s="75"/>
      <c r="B20" s="163" t="s">
        <v>206</v>
      </c>
      <c r="C20" s="162"/>
      <c r="D20" s="164"/>
      <c r="E20" s="162"/>
      <c r="F20" s="162"/>
      <c r="G20" s="165"/>
      <c r="H20" s="162"/>
      <c r="I20" s="162"/>
      <c r="J20" s="166"/>
    </row>
    <row r="21" spans="1:10" ht="15.75" customHeight="1">
      <c r="A21" s="75"/>
      <c r="B21" s="169" t="s">
        <v>4</v>
      </c>
      <c r="C21" s="158" t="s">
        <v>3</v>
      </c>
      <c r="D21" s="36">
        <v>2.8</v>
      </c>
      <c r="E21" s="169" t="s">
        <v>8</v>
      </c>
      <c r="F21" s="158" t="s">
        <v>3</v>
      </c>
      <c r="G21" s="168">
        <v>5.3949999999999996</v>
      </c>
      <c r="H21" s="170" t="s">
        <v>12</v>
      </c>
      <c r="I21" s="158" t="s">
        <v>3</v>
      </c>
      <c r="J21" s="168">
        <v>5.9</v>
      </c>
    </row>
    <row r="22" spans="1:10" ht="15.75" customHeight="1">
      <c r="A22" s="75"/>
      <c r="B22" s="169" t="s">
        <v>7</v>
      </c>
      <c r="C22" s="158" t="s">
        <v>3</v>
      </c>
      <c r="D22" s="171">
        <v>50</v>
      </c>
      <c r="E22" s="169" t="s">
        <v>11</v>
      </c>
      <c r="F22" s="158" t="s">
        <v>3</v>
      </c>
      <c r="G22" s="168">
        <v>0.92500000000000004</v>
      </c>
      <c r="H22" s="170" t="s">
        <v>15</v>
      </c>
      <c r="I22" s="158" t="s">
        <v>3</v>
      </c>
      <c r="J22" s="168">
        <v>5.7</v>
      </c>
    </row>
    <row r="23" spans="1:10" ht="15.75" customHeight="1">
      <c r="A23" s="75"/>
      <c r="B23" s="169" t="s">
        <v>10</v>
      </c>
      <c r="C23" s="158" t="s">
        <v>3</v>
      </c>
      <c r="D23" s="171">
        <v>835.5</v>
      </c>
      <c r="E23" s="169" t="s">
        <v>14</v>
      </c>
      <c r="F23" s="158" t="s">
        <v>3</v>
      </c>
      <c r="G23" s="168">
        <v>0.67500000000000004</v>
      </c>
      <c r="H23" s="170" t="s">
        <v>18</v>
      </c>
      <c r="I23" s="158" t="s">
        <v>3</v>
      </c>
      <c r="J23" s="37">
        <v>272.5</v>
      </c>
    </row>
    <row r="24" spans="1:10" ht="15.75" customHeight="1">
      <c r="A24" s="75"/>
      <c r="B24" s="169" t="s">
        <v>13</v>
      </c>
      <c r="C24" s="158" t="s">
        <v>3</v>
      </c>
      <c r="D24" s="36">
        <v>2.2999999999999998</v>
      </c>
      <c r="E24" s="169" t="s">
        <v>17</v>
      </c>
      <c r="F24" s="158" t="s">
        <v>3</v>
      </c>
      <c r="G24" s="38">
        <v>30</v>
      </c>
      <c r="H24" s="170" t="s">
        <v>21</v>
      </c>
      <c r="I24" s="158" t="s">
        <v>3</v>
      </c>
      <c r="J24" s="168">
        <v>0.87</v>
      </c>
    </row>
    <row r="25" spans="1:10" ht="15.75" customHeight="1">
      <c r="A25" s="75"/>
      <c r="B25" s="169" t="s">
        <v>16</v>
      </c>
      <c r="C25" s="158" t="s">
        <v>3</v>
      </c>
      <c r="D25" s="36">
        <v>3.43</v>
      </c>
      <c r="E25" s="169" t="s">
        <v>23</v>
      </c>
      <c r="F25" s="158" t="s">
        <v>3</v>
      </c>
      <c r="G25" s="168">
        <v>0.34</v>
      </c>
      <c r="H25" s="170" t="s">
        <v>24</v>
      </c>
      <c r="I25" s="158" t="s">
        <v>3</v>
      </c>
      <c r="J25" s="168">
        <v>0.81499999999999995</v>
      </c>
    </row>
    <row r="26" spans="1:10" ht="15.75" customHeight="1">
      <c r="A26" s="75"/>
      <c r="B26" s="169" t="s">
        <v>19</v>
      </c>
      <c r="C26" s="158" t="s">
        <v>3</v>
      </c>
      <c r="D26" s="36">
        <v>1.35</v>
      </c>
      <c r="E26" s="169" t="s">
        <v>56</v>
      </c>
      <c r="F26" s="158" t="s">
        <v>1</v>
      </c>
      <c r="G26" s="172">
        <v>3.8800000000000001E-2</v>
      </c>
      <c r="H26" s="170" t="s">
        <v>27</v>
      </c>
      <c r="I26" s="158" t="s">
        <v>3</v>
      </c>
      <c r="J26" s="168">
        <v>1.7</v>
      </c>
    </row>
    <row r="27" spans="1:10" ht="15.75" customHeight="1">
      <c r="A27" s="75"/>
      <c r="B27" s="169" t="s">
        <v>22</v>
      </c>
      <c r="C27" s="158" t="s">
        <v>3</v>
      </c>
      <c r="D27" s="171">
        <v>59.8</v>
      </c>
      <c r="E27" s="169" t="s">
        <v>26</v>
      </c>
      <c r="F27" s="158" t="s">
        <v>3</v>
      </c>
      <c r="G27" s="37">
        <v>505</v>
      </c>
      <c r="H27" s="170" t="s">
        <v>30</v>
      </c>
      <c r="I27" s="158" t="s">
        <v>3</v>
      </c>
      <c r="J27" s="38">
        <v>10.75</v>
      </c>
    </row>
    <row r="28" spans="1:10" ht="15.75" customHeight="1">
      <c r="A28" s="75"/>
      <c r="B28" s="169" t="s">
        <v>25</v>
      </c>
      <c r="C28" s="158" t="s">
        <v>3</v>
      </c>
      <c r="D28" s="167">
        <v>21.95</v>
      </c>
      <c r="E28" s="169" t="s">
        <v>29</v>
      </c>
      <c r="F28" s="158" t="s">
        <v>3</v>
      </c>
      <c r="G28" s="38">
        <v>10.75</v>
      </c>
      <c r="H28" s="170" t="s">
        <v>62</v>
      </c>
      <c r="I28" s="158" t="s">
        <v>1</v>
      </c>
      <c r="J28" s="172">
        <v>0.34949999999999998</v>
      </c>
    </row>
    <row r="29" spans="1:10" ht="15.75" customHeight="1">
      <c r="A29" s="75"/>
      <c r="B29" s="169" t="s">
        <v>51</v>
      </c>
      <c r="C29" s="158" t="s">
        <v>3</v>
      </c>
      <c r="D29" s="167">
        <v>45.5</v>
      </c>
      <c r="E29" s="169" t="s">
        <v>31</v>
      </c>
      <c r="F29" s="158" t="s">
        <v>3</v>
      </c>
      <c r="G29" s="38">
        <v>28.15</v>
      </c>
      <c r="H29" s="170" t="s">
        <v>63</v>
      </c>
      <c r="I29" s="158" t="s">
        <v>3</v>
      </c>
      <c r="J29" s="168">
        <v>0.6</v>
      </c>
    </row>
    <row r="30" spans="1:10" ht="15.75" customHeight="1">
      <c r="A30" s="75"/>
      <c r="B30" s="169" t="s">
        <v>28</v>
      </c>
      <c r="C30" s="158" t="s">
        <v>3</v>
      </c>
      <c r="D30" s="36">
        <v>7.9550000000000001</v>
      </c>
      <c r="E30" s="169" t="s">
        <v>34</v>
      </c>
      <c r="F30" s="158" t="s">
        <v>3</v>
      </c>
      <c r="G30" s="38">
        <v>39</v>
      </c>
      <c r="H30" s="170" t="s">
        <v>64</v>
      </c>
      <c r="I30" s="158" t="s">
        <v>3</v>
      </c>
      <c r="J30" s="168">
        <v>0.35499999999999998</v>
      </c>
    </row>
    <row r="31" spans="1:10" ht="15.75" customHeight="1">
      <c r="A31" s="75"/>
      <c r="B31" s="169" t="s">
        <v>0</v>
      </c>
      <c r="C31" s="158" t="s">
        <v>3</v>
      </c>
      <c r="D31" s="171">
        <v>10750</v>
      </c>
      <c r="E31" s="169" t="s">
        <v>37</v>
      </c>
      <c r="F31" s="158" t="s">
        <v>3</v>
      </c>
      <c r="G31" s="37">
        <v>122.5</v>
      </c>
      <c r="H31" s="170" t="s">
        <v>32</v>
      </c>
      <c r="I31" s="158" t="s">
        <v>3</v>
      </c>
      <c r="J31" s="168">
        <v>3.5249999999999999</v>
      </c>
    </row>
    <row r="32" spans="1:10" ht="15.75" customHeight="1">
      <c r="A32" s="75"/>
      <c r="B32" s="169" t="s">
        <v>33</v>
      </c>
      <c r="C32" s="158" t="s">
        <v>3</v>
      </c>
      <c r="D32" s="36">
        <v>4.7</v>
      </c>
      <c r="E32" s="169" t="s">
        <v>40</v>
      </c>
      <c r="F32" s="158" t="s">
        <v>3</v>
      </c>
      <c r="G32" s="168">
        <v>7.23</v>
      </c>
      <c r="H32" s="170" t="s">
        <v>65</v>
      </c>
      <c r="I32" s="158" t="s">
        <v>3</v>
      </c>
      <c r="J32" s="37">
        <v>94.25</v>
      </c>
    </row>
    <row r="33" spans="1:10" ht="15.75" customHeight="1">
      <c r="A33" s="75"/>
      <c r="B33" s="169" t="s">
        <v>36</v>
      </c>
      <c r="C33" s="158" t="s">
        <v>3</v>
      </c>
      <c r="D33" s="36">
        <v>2.52</v>
      </c>
      <c r="E33" s="169" t="s">
        <v>43</v>
      </c>
      <c r="F33" s="158" t="s">
        <v>3</v>
      </c>
      <c r="G33" s="37">
        <v>132.5</v>
      </c>
      <c r="H33" s="170" t="s">
        <v>35</v>
      </c>
      <c r="I33" s="158" t="s">
        <v>3</v>
      </c>
      <c r="J33" s="38">
        <v>10</v>
      </c>
    </row>
    <row r="34" spans="1:10" ht="15.75" customHeight="1">
      <c r="A34" s="75"/>
      <c r="B34" s="169" t="s">
        <v>39</v>
      </c>
      <c r="C34" s="158" t="s">
        <v>3</v>
      </c>
      <c r="D34" s="36">
        <v>1.2250000000000001</v>
      </c>
      <c r="E34" s="169" t="s">
        <v>59</v>
      </c>
      <c r="F34" s="158" t="s">
        <v>3</v>
      </c>
      <c r="G34" s="168">
        <v>0.155</v>
      </c>
      <c r="H34" s="170" t="s">
        <v>38</v>
      </c>
      <c r="I34" s="158" t="s">
        <v>3</v>
      </c>
      <c r="J34" s="38">
        <v>29.25</v>
      </c>
    </row>
    <row r="35" spans="1:10" ht="15.75" customHeight="1">
      <c r="A35" s="75"/>
      <c r="B35" s="169" t="s">
        <v>42</v>
      </c>
      <c r="C35" s="158" t="s">
        <v>3</v>
      </c>
      <c r="D35" s="167">
        <v>17.7</v>
      </c>
      <c r="E35" s="169" t="s">
        <v>6</v>
      </c>
      <c r="F35" s="158" t="s">
        <v>3</v>
      </c>
      <c r="G35" s="168">
        <v>5.65</v>
      </c>
      <c r="H35" s="170" t="s">
        <v>41</v>
      </c>
      <c r="I35" s="158" t="s">
        <v>3</v>
      </c>
      <c r="J35" s="168">
        <v>2.4350000000000001</v>
      </c>
    </row>
    <row r="36" spans="1:10" ht="15.75" customHeight="1">
      <c r="A36" s="75"/>
      <c r="B36" s="169" t="s">
        <v>5</v>
      </c>
      <c r="C36" s="158" t="s">
        <v>3</v>
      </c>
      <c r="D36" s="36">
        <v>5.36</v>
      </c>
      <c r="E36" s="169" t="s">
        <v>9</v>
      </c>
      <c r="F36" s="158" t="s">
        <v>3</v>
      </c>
      <c r="G36" s="168">
        <v>9.4499999999999993</v>
      </c>
      <c r="H36" s="170" t="s">
        <v>44</v>
      </c>
      <c r="I36" s="158" t="s">
        <v>3</v>
      </c>
      <c r="J36" s="37">
        <v>450</v>
      </c>
    </row>
    <row r="37" spans="1:10" ht="15.75" customHeight="1">
      <c r="A37" s="75"/>
      <c r="B37" s="192" t="s">
        <v>81</v>
      </c>
      <c r="C37" s="193" t="s">
        <v>3</v>
      </c>
      <c r="D37" s="194">
        <v>1.5249999999999999</v>
      </c>
      <c r="E37" s="192" t="s">
        <v>61</v>
      </c>
      <c r="F37" s="193" t="s">
        <v>3</v>
      </c>
      <c r="G37" s="195" t="s">
        <v>102</v>
      </c>
      <c r="H37" s="196" t="s">
        <v>45</v>
      </c>
      <c r="I37" s="193" t="s">
        <v>3</v>
      </c>
      <c r="J37" s="197">
        <v>189</v>
      </c>
    </row>
    <row r="38" spans="1:10" ht="15.75" customHeight="1">
      <c r="B38" s="32" t="s">
        <v>617</v>
      </c>
    </row>
  </sheetData>
  <conditionalFormatting sqref="C3:C37 F3:F37 I3:I37">
    <cfRule type="expression" dxfId="27" priority="2">
      <formula>IndVal_LimitValDiffUOM</formula>
    </cfRule>
  </conditionalFormatting>
  <conditionalFormatting sqref="B3:J37">
    <cfRule type="expression" dxfId="26" priority="1">
      <formula>IF(IndVal_IsBlnkRow*IndVal_IsBlnkRowNext=1,TRUE,FALSE)</formula>
    </cfRule>
  </conditionalFormatting>
  <hyperlinks>
    <hyperlink ref="B4" location="'4-Acid'!$A$78" display="'4-Acid'!$A$78" xr:uid="{703E6024-90A5-4E1E-9D42-08FEA26FEB3D}"/>
    <hyperlink ref="E4" location="'4-Acid'!$A$387" display="'4-Acid'!$A$387" xr:uid="{5CFAD006-CBF0-4138-8CE3-05E20708A580}"/>
    <hyperlink ref="H4" location="'4-Acid'!$A$423" display="'4-Acid'!$A$423" xr:uid="{A1446AC4-DAF2-404B-A6EC-112746BFBCF5}"/>
    <hyperlink ref="B6" location="'Aqua Regia'!$A$96" display="'Aqua Regia'!$A$96" xr:uid="{27699491-58F8-4D32-8B9C-04799505E11B}"/>
    <hyperlink ref="E6" location="'Aqua Regia'!$A$443" display="'Aqua Regia'!$A$443" xr:uid="{564D4B4B-D8F4-4AF1-B949-EB91CFDC31BE}"/>
    <hyperlink ref="H6" location="'Aqua Regia'!$A$752" display="'Aqua Regia'!$A$752" xr:uid="{154FE388-0670-423D-8B1D-C6586DE14D71}"/>
    <hyperlink ref="B7" location="'Aqua Regia'!$A$277" display="'Aqua Regia'!$A$277" xr:uid="{19EA3514-9CE0-4FAB-B340-C090BBD05B1C}"/>
    <hyperlink ref="E7" location="'Aqua Regia'!$A$535" display="'Aqua Regia'!$A$535" xr:uid="{EE135832-AC78-4E02-BC83-5FA642F8E1DD}"/>
    <hyperlink ref="H7" location="'Aqua Regia'!$A$881" display="'Aqua Regia'!$A$881" xr:uid="{B5341B2E-EC58-46C8-9B2A-2B8A9BF44454}"/>
    <hyperlink ref="B8" location="'Aqua Regia'!$A$295" display="'Aqua Regia'!$A$295" xr:uid="{2C0D0179-22FE-403D-95A8-630F9FAF00E7}"/>
    <hyperlink ref="E8" location="'Aqua Regia'!$A$644" display="'Aqua Regia'!$A$644" xr:uid="{BBFBBB6B-D832-4E3A-A9E9-AB03759D668A}"/>
    <hyperlink ref="H8" location="'Aqua Regia'!$A$1044" display="'Aqua Regia'!$A$1044" xr:uid="{8204CE40-C671-4DDE-838F-DB23EF61FD60}"/>
    <hyperlink ref="B9" location="'Aqua Regia'!$A$313" display="'Aqua Regia'!$A$313" xr:uid="{1E23B42D-09DF-4CD6-994F-7DAF16506843}"/>
    <hyperlink ref="E9" location="'Aqua Regia'!$A$716" display="'Aqua Regia'!$A$716" xr:uid="{BCE9C816-C6D5-41C4-9265-8354F8FEC600}"/>
    <hyperlink ref="B10" location="'Aqua Regia'!$A$368" display="'Aqua Regia'!$A$368" xr:uid="{31D02050-746B-41DC-A095-3DFED8BB4AB0}"/>
    <hyperlink ref="E10" location="'Aqua Regia'!$A$734" display="'Aqua Regia'!$A$734" xr:uid="{786DE5F5-5EC9-4667-8548-32E782718A30}"/>
    <hyperlink ref="B12" location="'Fusion XRF'!$A$1" display="'Fusion XRF'!$A$1" xr:uid="{7DD19165-D5D1-4130-963F-B41C2DFFFE5A}"/>
    <hyperlink ref="E12" location="'Fusion XRF'!$A$80" display="'Fusion XRF'!$A$80" xr:uid="{E14D9738-BC3E-4E69-902B-259F4E61B7DB}"/>
    <hyperlink ref="H12" location="'Fusion XRF'!$A$136" display="'Fusion XRF'!$A$136" xr:uid="{DDC5D3A3-C25E-4FF6-9EE4-E3FCF99D9CB1}"/>
    <hyperlink ref="B13" location="'Fusion XRF'!$A$15" display="'Fusion XRF'!$A$15" xr:uid="{091463B6-3D16-466E-BBBF-3255D093D8F6}"/>
    <hyperlink ref="E13" location="'Fusion XRF'!$A$94" display="'Fusion XRF'!$A$94" xr:uid="{FF975749-B357-4EE9-8A86-27EA22741DF8}"/>
    <hyperlink ref="H13" location="'Fusion XRF'!$A$150" display="'Fusion XRF'!$A$150" xr:uid="{F1E9CC71-F749-4D2E-8183-86479C4A1987}"/>
    <hyperlink ref="B14" location="'Fusion XRF'!$A$52" display="'Fusion XRF'!$A$52" xr:uid="{61D51DF2-AE8A-4808-9C9A-306332CED2AA}"/>
    <hyperlink ref="E14" location="'Fusion XRF'!$A$108" display="'Fusion XRF'!$A$108" xr:uid="{001AB94A-F230-4853-83EB-A73527F36C2D}"/>
    <hyperlink ref="H14" location="'Fusion XRF'!$A$164" display="'Fusion XRF'!$A$164" xr:uid="{EEB8C081-A738-4A9B-81FF-3B494B57120D}"/>
    <hyperlink ref="B15" location="'Fusion XRF'!$A$66" display="'Fusion XRF'!$A$66" xr:uid="{9B6E6DFA-7A58-4CE2-B99E-B823FCEA680F}"/>
    <hyperlink ref="E15" location="'Fusion XRF'!$A$122" display="'Fusion XRF'!$A$122" xr:uid="{51A6C38F-9BD7-4451-B590-97BAEFA18EA6}"/>
    <hyperlink ref="B17" location="'Thermograv'!$A$1" display="'Thermograv'!$A$1" xr:uid="{0931F686-4F04-457B-B7A2-7E4EABFC4757}"/>
    <hyperlink ref="B19" location="'IRC'!$A$1" display="'IRC'!$A$1" xr:uid="{45F4737C-1D7E-4F26-B78B-F783FC49235B}"/>
    <hyperlink ref="E19" location="'IRC'!$A$15" display="'IRC'!$A$15" xr:uid="{E953E282-3846-45DD-8111-B835BA081965}"/>
    <hyperlink ref="B21" location="'Laser Ablation'!$A$1" display="'Laser Ablation'!$A$1" xr:uid="{1DF411EA-42C9-4163-8077-C6134657D875}"/>
    <hyperlink ref="E21" location="'Laser Ablation'!$A$262" display="'Laser Ablation'!$A$262" xr:uid="{8D012FAC-95DD-4DE9-8E2B-163E88D611C9}"/>
    <hyperlink ref="H21" location="'Laser Ablation'!$A$500" display="'Laser Ablation'!$A$500" xr:uid="{98DA7F74-12D8-4E6A-A1D5-AE7A44D1170D}"/>
    <hyperlink ref="B22" location="'Laser Ablation'!$A$15" display="'Laser Ablation'!$A$15" xr:uid="{3A1C5C3A-5370-47E5-9640-F0B3B939AC6D}"/>
    <hyperlink ref="E22" location="'Laser Ablation'!$A$276" display="'Laser Ablation'!$A$276" xr:uid="{86EAE41E-A299-49DF-8BF4-FB3314A6D75D}"/>
    <hyperlink ref="H22" location="'Laser Ablation'!$A$514" display="'Laser Ablation'!$A$514" xr:uid="{892DDB39-CE77-4C40-9BAD-5CF347CC072A}"/>
    <hyperlink ref="B23" location="'Laser Ablation'!$A$52" display="'Laser Ablation'!$A$52" xr:uid="{3532A41C-BFE9-4CC0-8197-72608BE34A40}"/>
    <hyperlink ref="E23" location="'Laser Ablation'!$A$290" display="'Laser Ablation'!$A$290" xr:uid="{5FE3C2B6-FC09-4425-8704-54053156C270}"/>
    <hyperlink ref="H23" location="'Laser Ablation'!$A$528" display="'Laser Ablation'!$A$528" xr:uid="{AA9C70EF-6E54-4180-A238-DA3F63A07C57}"/>
    <hyperlink ref="B24" location="'Laser Ablation'!$A$66" display="'Laser Ablation'!$A$66" xr:uid="{FEB94096-7747-4682-ADF1-5A4E34EF6138}"/>
    <hyperlink ref="E24" location="'Laser Ablation'!$A$304" display="'Laser Ablation'!$A$304" xr:uid="{ABDB7D9D-9CF8-4458-B112-13E5CAA36DCA}"/>
    <hyperlink ref="H24" location="'Laser Ablation'!$A$542" display="'Laser Ablation'!$A$542" xr:uid="{2592562B-F2FC-4FD0-B45C-34D9DC2CFD5E}"/>
    <hyperlink ref="B25" location="'Laser Ablation'!$A$80" display="'Laser Ablation'!$A$80" xr:uid="{E0E92599-49D1-471B-9907-1289F38D1FF4}"/>
    <hyperlink ref="E25" location="'Laser Ablation'!$A$318" display="'Laser Ablation'!$A$318" xr:uid="{C23BD1DA-DA76-4D21-809B-856D5698BAD0}"/>
    <hyperlink ref="H25" location="'Laser Ablation'!$A$556" display="'Laser Ablation'!$A$556" xr:uid="{2A175CAA-1077-4EC2-835F-DC388E124B4A}"/>
    <hyperlink ref="B26" location="'Laser Ablation'!$A$94" display="'Laser Ablation'!$A$94" xr:uid="{FD68C592-9DEC-45C3-BC92-CAEFCB091744}"/>
    <hyperlink ref="E26" location="'Laser Ablation'!$A$332" display="'Laser Ablation'!$A$332" xr:uid="{CA17D584-B019-4F3A-A607-40B1AC93097C}"/>
    <hyperlink ref="H26" location="'Laser Ablation'!$A$570" display="'Laser Ablation'!$A$570" xr:uid="{1E7DFB9E-38F3-497F-966C-7D5254ACA221}"/>
    <hyperlink ref="B27" location="'Laser Ablation'!$A$108" display="'Laser Ablation'!$A$108" xr:uid="{AAE76CE5-DEB0-4B4E-AA8D-9A23BDCB8172}"/>
    <hyperlink ref="E27" location="'Laser Ablation'!$A$346" display="'Laser Ablation'!$A$346" xr:uid="{5E795CF8-8EA9-49B0-8643-7F0CAB45C4BA}"/>
    <hyperlink ref="H27" location="'Laser Ablation'!$A$584" display="'Laser Ablation'!$A$584" xr:uid="{8C3BB52C-79A3-4B18-9B60-708CE94E20CC}"/>
    <hyperlink ref="B28" location="'Laser Ablation'!$A$122" display="'Laser Ablation'!$A$122" xr:uid="{9A39D1EA-26BA-4FE7-8ECB-199F01AC645C}"/>
    <hyperlink ref="E28" location="'Laser Ablation'!$A$360" display="'Laser Ablation'!$A$360" xr:uid="{F79DD3D6-C0D5-4877-BD34-9879490A4774}"/>
    <hyperlink ref="H28" location="'Laser Ablation'!$A$598" display="'Laser Ablation'!$A$598" xr:uid="{95E4393E-C22A-42CA-B18F-F042963E7B3E}"/>
    <hyperlink ref="B29" location="'Laser Ablation'!$A$136" display="'Laser Ablation'!$A$136" xr:uid="{E5D9AB4B-C836-4E8A-B384-ECE11A650D50}"/>
    <hyperlink ref="E29" location="'Laser Ablation'!$A$374" display="'Laser Ablation'!$A$374" xr:uid="{A4B183B9-3D3B-4808-B0CA-9FE64F26FBE9}"/>
    <hyperlink ref="H29" location="'Laser Ablation'!$A$612" display="'Laser Ablation'!$A$612" xr:uid="{F4ADD69F-90C1-46EE-8520-85387444BF39}"/>
    <hyperlink ref="B30" location="'Laser Ablation'!$A$150" display="'Laser Ablation'!$A$150" xr:uid="{7C293D37-250B-410B-91B6-D777738E1123}"/>
    <hyperlink ref="E30" location="'Laser Ablation'!$A$388" display="'Laser Ablation'!$A$388" xr:uid="{28C0CE7B-1C98-449F-81AA-C9B4B6709C04}"/>
    <hyperlink ref="H30" location="'Laser Ablation'!$A$626" display="'Laser Ablation'!$A$626" xr:uid="{286D10FF-515A-440B-8BFE-0459581E0832}"/>
    <hyperlink ref="B31" location="'Laser Ablation'!$A$164" display="'Laser Ablation'!$A$164" xr:uid="{4BC17E8F-DDB6-478C-96B4-517229DAB0D6}"/>
    <hyperlink ref="E31" location="'Laser Ablation'!$A$402" display="'Laser Ablation'!$A$402" xr:uid="{211276E7-5E86-42BE-973D-DA4E6424DEC4}"/>
    <hyperlink ref="H31" location="'Laser Ablation'!$A$640" display="'Laser Ablation'!$A$640" xr:uid="{8135122C-F6C8-423F-8A79-109A512EAC40}"/>
    <hyperlink ref="B32" location="'Laser Ablation'!$A$178" display="'Laser Ablation'!$A$178" xr:uid="{34EFBC95-DEB2-41CF-A030-8C1332B07C75}"/>
    <hyperlink ref="E32" location="'Laser Ablation'!$A$416" display="'Laser Ablation'!$A$416" xr:uid="{2002E529-381E-466F-95DA-E70814A335EB}"/>
    <hyperlink ref="H32" location="'Laser Ablation'!$A$654" display="'Laser Ablation'!$A$654" xr:uid="{C9A8AAD2-0B94-4369-8ED6-7A877F0ED0B4}"/>
    <hyperlink ref="B33" location="'Laser Ablation'!$A$192" display="'Laser Ablation'!$A$192" xr:uid="{57CC221D-4968-48E7-8088-36DEA67807BC}"/>
    <hyperlink ref="E33" location="'Laser Ablation'!$A$430" display="'Laser Ablation'!$A$430" xr:uid="{5F849BBE-4DEB-4EAC-B445-29707ABC26C6}"/>
    <hyperlink ref="H33" location="'Laser Ablation'!$A$668" display="'Laser Ablation'!$A$668" xr:uid="{06DE1B4B-FD30-403D-86E2-92E1DA95FA0F}"/>
    <hyperlink ref="B34" location="'Laser Ablation'!$A$206" display="'Laser Ablation'!$A$206" xr:uid="{BF45E746-8798-4A87-AD41-189122EFA107}"/>
    <hyperlink ref="E34" location="'Laser Ablation'!$A$444" display="'Laser Ablation'!$A$444" xr:uid="{C3356429-04E0-4A7D-9EC2-961F69D74C6E}"/>
    <hyperlink ref="H34" location="'Laser Ablation'!$A$682" display="'Laser Ablation'!$A$682" xr:uid="{C9276E5F-8257-4BB7-984D-828C975964CE}"/>
    <hyperlink ref="B35" location="'Laser Ablation'!$A$220" display="'Laser Ablation'!$A$220" xr:uid="{CE763D0B-916F-4C83-B1F4-ACE1952DA7E1}"/>
    <hyperlink ref="E35" location="'Laser Ablation'!$A$458" display="'Laser Ablation'!$A$458" xr:uid="{BCE6C3FC-8BBC-4BF6-9B96-8A0A096496BA}"/>
    <hyperlink ref="H35" location="'Laser Ablation'!$A$696" display="'Laser Ablation'!$A$696" xr:uid="{DDE7BA53-5B4A-495D-8285-97D90DE3C6A4}"/>
    <hyperlink ref="B36" location="'Laser Ablation'!$A$234" display="'Laser Ablation'!$A$234" xr:uid="{FDC63B99-B9E5-4F29-AFE4-92CE3C2E0B6F}"/>
    <hyperlink ref="E36" location="'Laser Ablation'!$A$472" display="'Laser Ablation'!$A$472" xr:uid="{25C3904E-87D2-4B18-ADB9-05E0EB7E3858}"/>
    <hyperlink ref="H36" location="'Laser Ablation'!$A$710" display="'Laser Ablation'!$A$710" xr:uid="{F246E3D4-14BA-4946-BFA4-23516B8ADF1F}"/>
    <hyperlink ref="B37" location="'Laser Ablation'!$A$248" display="'Laser Ablation'!$A$248" xr:uid="{78D1EAC9-40D9-4308-B70C-855405010546}"/>
    <hyperlink ref="E37" location="'Laser Ablation'!$A$486" display="'Laser Ablation'!$A$486" xr:uid="{DD6925A1-8080-49D5-82F8-46CDEF61CC2B}"/>
    <hyperlink ref="H37" location="'Laser Ablation'!$A$724" display="'Laser Ablation'!$A$724" xr:uid="{89C9BF06-1D5D-4246-AE8C-B9614BCEB7D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612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131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5" t="s">
        <v>132</v>
      </c>
    </row>
    <row r="8" spans="2:10" ht="15" customHeight="1" thickBot="1">
      <c r="B8" s="43" t="s">
        <v>85</v>
      </c>
      <c r="C8" s="85" t="s">
        <v>133</v>
      </c>
    </row>
    <row r="9" spans="2:10" ht="15" customHeight="1">
      <c r="B9" s="70" t="s">
        <v>130</v>
      </c>
      <c r="C9" s="157"/>
    </row>
    <row r="10" spans="2:10" ht="15" customHeight="1">
      <c r="B10" s="43" t="s">
        <v>270</v>
      </c>
      <c r="C10" s="43" t="s">
        <v>310</v>
      </c>
    </row>
    <row r="11" spans="2:10" ht="15" customHeight="1">
      <c r="B11" s="43" t="s">
        <v>265</v>
      </c>
      <c r="C11" s="43" t="s">
        <v>311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112</v>
      </c>
      <c r="C12" s="43" t="s">
        <v>312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113</v>
      </c>
      <c r="C13" s="43" t="s">
        <v>313</v>
      </c>
    </row>
    <row r="14" spans="2:10" ht="15" customHeight="1">
      <c r="B14" s="43" t="s">
        <v>264</v>
      </c>
      <c r="C14" s="43" t="s">
        <v>314</v>
      </c>
    </row>
    <row r="15" spans="2:10" ht="15" customHeight="1">
      <c r="B15" s="43" t="s">
        <v>309</v>
      </c>
      <c r="C15" s="43" t="s">
        <v>315</v>
      </c>
    </row>
    <row r="16" spans="2:10" ht="15" customHeight="1">
      <c r="B16" s="43" t="s">
        <v>261</v>
      </c>
      <c r="C16" s="43" t="s">
        <v>316</v>
      </c>
    </row>
    <row r="17" spans="2:3" ht="15" customHeight="1">
      <c r="B17" s="43" t="s">
        <v>262</v>
      </c>
      <c r="C17" s="43" t="s">
        <v>317</v>
      </c>
    </row>
    <row r="18" spans="2:3" ht="15" customHeight="1">
      <c r="B18" s="43" t="s">
        <v>278</v>
      </c>
      <c r="C18" s="43" t="s">
        <v>318</v>
      </c>
    </row>
    <row r="19" spans="2:3" ht="15" customHeight="1">
      <c r="B19" s="43" t="s">
        <v>286</v>
      </c>
      <c r="C19" s="43" t="s">
        <v>319</v>
      </c>
    </row>
    <row r="20" spans="2:3" ht="15" customHeight="1">
      <c r="B20" s="43" t="s">
        <v>279</v>
      </c>
      <c r="C20" s="43" t="s">
        <v>320</v>
      </c>
    </row>
    <row r="21" spans="2:3" ht="15" customHeight="1">
      <c r="B21" s="43" t="s">
        <v>97</v>
      </c>
      <c r="C21" s="43" t="s">
        <v>321</v>
      </c>
    </row>
    <row r="22" spans="2:3" ht="15" customHeight="1">
      <c r="B22" s="43" t="s">
        <v>249</v>
      </c>
      <c r="C22" s="43" t="s">
        <v>322</v>
      </c>
    </row>
    <row r="23" spans="2:3" ht="15" customHeight="1">
      <c r="B23" s="43" t="s">
        <v>250</v>
      </c>
      <c r="C23" s="43" t="s">
        <v>323</v>
      </c>
    </row>
    <row r="24" spans="2:3" ht="15" customHeight="1">
      <c r="B24" s="43" t="s">
        <v>111</v>
      </c>
      <c r="C24" s="43" t="s">
        <v>324</v>
      </c>
    </row>
    <row r="25" spans="2:3" ht="15" customHeight="1">
      <c r="B25" s="43" t="s">
        <v>98</v>
      </c>
      <c r="C25" s="43" t="s">
        <v>325</v>
      </c>
    </row>
    <row r="26" spans="2:3" ht="15" customHeight="1">
      <c r="B26" s="44" t="s">
        <v>308</v>
      </c>
      <c r="C26" s="44" t="s">
        <v>326</v>
      </c>
    </row>
    <row r="27" spans="2:3" ht="15" customHeight="1">
      <c r="B27" s="58"/>
      <c r="C27" s="59"/>
    </row>
    <row r="28" spans="2:3" ht="15">
      <c r="B28" s="60" t="s">
        <v>124</v>
      </c>
      <c r="C28" s="61" t="s">
        <v>117</v>
      </c>
    </row>
    <row r="29" spans="2:3">
      <c r="B29" s="62"/>
      <c r="C29" s="61"/>
    </row>
    <row r="30" spans="2:3">
      <c r="B30" s="63" t="s">
        <v>121</v>
      </c>
      <c r="C30" s="64" t="s">
        <v>120</v>
      </c>
    </row>
    <row r="31" spans="2:3">
      <c r="B31" s="62"/>
      <c r="C31" s="61"/>
    </row>
    <row r="32" spans="2:3">
      <c r="B32" s="65" t="s">
        <v>118</v>
      </c>
      <c r="C32" s="64" t="s">
        <v>119</v>
      </c>
    </row>
    <row r="33" spans="2:3">
      <c r="B33" s="66"/>
      <c r="C33" s="67"/>
    </row>
    <row r="34" spans="2:3">
      <c r="B34"/>
      <c r="C34"/>
    </row>
    <row r="35" spans="2:3">
      <c r="B35"/>
      <c r="C35"/>
    </row>
  </sheetData>
  <sortState xmlns:xlrd2="http://schemas.microsoft.com/office/spreadsheetml/2017/richdata2" ref="B3:C7">
    <sortCondition ref="B3:B7"/>
  </sortState>
  <conditionalFormatting sqref="B3:C27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611</v>
      </c>
      <c r="C1" s="34"/>
    </row>
    <row r="2" spans="2:9" ht="27.95" customHeight="1">
      <c r="B2" s="69" t="s">
        <v>125</v>
      </c>
      <c r="C2" s="41" t="s">
        <v>126</v>
      </c>
    </row>
    <row r="3" spans="2:9" ht="15" customHeight="1">
      <c r="B3" s="155"/>
      <c r="C3" s="42" t="s">
        <v>127</v>
      </c>
    </row>
    <row r="4" spans="2:9" ht="15" customHeight="1">
      <c r="B4" s="156"/>
      <c r="C4" s="43" t="s">
        <v>327</v>
      </c>
    </row>
    <row r="5" spans="2:9" ht="15" customHeight="1">
      <c r="B5" s="156"/>
      <c r="C5" s="43" t="s">
        <v>328</v>
      </c>
    </row>
    <row r="6" spans="2:9" ht="15" customHeight="1">
      <c r="B6" s="156"/>
      <c r="C6" s="43" t="s">
        <v>329</v>
      </c>
    </row>
    <row r="7" spans="2:9" ht="15" customHeight="1">
      <c r="B7" s="156"/>
      <c r="C7" s="43" t="s">
        <v>330</v>
      </c>
    </row>
    <row r="8" spans="2:9" ht="15" customHeight="1">
      <c r="B8" s="156"/>
      <c r="C8" s="43" t="s">
        <v>331</v>
      </c>
    </row>
    <row r="9" spans="2:9" ht="15" customHeight="1">
      <c r="B9" s="156"/>
      <c r="C9" s="43" t="s">
        <v>332</v>
      </c>
      <c r="D9" s="5"/>
      <c r="E9" s="5"/>
      <c r="G9" s="5"/>
      <c r="H9" s="5"/>
      <c r="I9" s="5"/>
    </row>
    <row r="10" spans="2:9" ht="15" customHeight="1">
      <c r="B10" s="156"/>
      <c r="C10" s="43" t="s">
        <v>128</v>
      </c>
      <c r="D10" s="5"/>
      <c r="E10" s="5"/>
      <c r="G10" s="5"/>
      <c r="H10" s="5"/>
      <c r="I10" s="5"/>
    </row>
    <row r="11" spans="2:9" ht="15" customHeight="1">
      <c r="B11" s="156"/>
      <c r="C11" s="43" t="s">
        <v>333</v>
      </c>
    </row>
    <row r="12" spans="2:9" ht="15" customHeight="1">
      <c r="B12" s="156"/>
      <c r="C12" s="43" t="s">
        <v>334</v>
      </c>
    </row>
    <row r="13" spans="2:9" ht="15" customHeight="1">
      <c r="B13" s="156"/>
      <c r="C13" s="43" t="s">
        <v>335</v>
      </c>
    </row>
    <row r="14" spans="2:9" ht="15" customHeight="1">
      <c r="B14" s="156"/>
      <c r="C14" s="43" t="s">
        <v>336</v>
      </c>
    </row>
    <row r="15" spans="2:9" ht="15" customHeight="1">
      <c r="B15" s="156"/>
      <c r="C15" s="43" t="s">
        <v>337</v>
      </c>
    </row>
    <row r="16" spans="2:9" ht="15" customHeight="1">
      <c r="B16" s="156"/>
      <c r="C16" s="43" t="s">
        <v>338</v>
      </c>
    </row>
    <row r="17" spans="2:3" ht="15" customHeight="1">
      <c r="B17" s="156"/>
      <c r="C17" s="43" t="s">
        <v>129</v>
      </c>
    </row>
    <row r="18" spans="2:3" ht="15" customHeight="1">
      <c r="B18" s="156"/>
      <c r="C18" s="43" t="s">
        <v>339</v>
      </c>
    </row>
    <row r="19" spans="2:3" ht="15" customHeight="1">
      <c r="B19" s="156"/>
      <c r="C19" s="43" t="s">
        <v>340</v>
      </c>
    </row>
    <row r="20" spans="2:3" ht="15" customHeight="1">
      <c r="B20" s="156"/>
      <c r="C20" s="43" t="s">
        <v>341</v>
      </c>
    </row>
    <row r="21" spans="2:3" ht="15" customHeight="1">
      <c r="B21" s="156"/>
      <c r="C21" s="43" t="s">
        <v>342</v>
      </c>
    </row>
    <row r="22" spans="2:3" ht="15" customHeight="1">
      <c r="B22" s="156"/>
      <c r="C22" s="43" t="s">
        <v>343</v>
      </c>
    </row>
    <row r="23" spans="2:3" ht="15" customHeight="1">
      <c r="B23" s="156"/>
      <c r="C23" s="43" t="s">
        <v>344</v>
      </c>
    </row>
    <row r="24" spans="2:3" ht="15" customHeight="1">
      <c r="B24" s="156"/>
      <c r="C24" s="43" t="s">
        <v>345</v>
      </c>
    </row>
    <row r="25" spans="2:3" ht="15" customHeight="1">
      <c r="B25" s="191"/>
      <c r="C25" s="44" t="s">
        <v>346</v>
      </c>
    </row>
  </sheetData>
  <conditionalFormatting sqref="B3:C25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9"/>
      <c r="B1" s="142" t="s">
        <v>618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36.75" customHeight="1" thickBot="1">
      <c r="A2" s="134" t="s">
        <v>201</v>
      </c>
      <c r="B2" s="135" t="s">
        <v>200</v>
      </c>
      <c r="C2" s="136" t="s">
        <v>199</v>
      </c>
      <c r="D2" s="135" t="s">
        <v>108</v>
      </c>
      <c r="E2" s="135" t="s">
        <v>202</v>
      </c>
      <c r="F2" s="137" t="s">
        <v>198</v>
      </c>
      <c r="G2" s="135" t="s">
        <v>197</v>
      </c>
      <c r="H2" s="138" t="s">
        <v>196</v>
      </c>
      <c r="I2" s="92" t="s">
        <v>195</v>
      </c>
      <c r="J2" s="93" t="s">
        <v>194</v>
      </c>
      <c r="K2" s="94"/>
      <c r="L2" s="94"/>
      <c r="M2" s="94"/>
      <c r="N2" s="95"/>
    </row>
    <row r="3" spans="1:14" ht="18" customHeight="1">
      <c r="A3" s="96">
        <v>3</v>
      </c>
      <c r="B3" s="97">
        <v>1</v>
      </c>
      <c r="C3" s="98" t="s">
        <v>204</v>
      </c>
      <c r="D3" s="97">
        <v>1</v>
      </c>
      <c r="E3" s="97">
        <v>9</v>
      </c>
      <c r="F3" s="97">
        <v>5</v>
      </c>
      <c r="G3" s="97">
        <v>222957</v>
      </c>
      <c r="H3" s="99">
        <v>8.5945999999999995E-2</v>
      </c>
      <c r="I3" s="100">
        <v>1.327313502466809</v>
      </c>
      <c r="J3" s="101">
        <f>IF(ISNUMBER($I3),(($I3-$I$23)*$I$27)+$I$23,"-     ")</f>
        <v>1.4807032965610529</v>
      </c>
      <c r="K3" s="102"/>
      <c r="L3" s="102"/>
      <c r="M3" s="98"/>
      <c r="N3" s="103"/>
    </row>
    <row r="4" spans="1:14" ht="18" customHeight="1">
      <c r="A4" s="104">
        <v>3</v>
      </c>
      <c r="B4" s="105">
        <v>1</v>
      </c>
      <c r="C4" s="91" t="s">
        <v>204</v>
      </c>
      <c r="D4" s="105">
        <v>1</v>
      </c>
      <c r="E4" s="105">
        <v>5</v>
      </c>
      <c r="F4" s="105">
        <v>3</v>
      </c>
      <c r="G4" s="105">
        <v>222958</v>
      </c>
      <c r="H4" s="106">
        <v>8.7081000000000006E-2</v>
      </c>
      <c r="I4" s="107">
        <v>1.4726856815989962</v>
      </c>
      <c r="J4" s="108">
        <f t="shared" ref="J4:J21" si="0">IF(ISNUMBER($I4),(($I4-$I$23)*$I$27)+$I$23,"-     ")</f>
        <v>1.4884474664342455</v>
      </c>
      <c r="K4" s="109"/>
      <c r="L4" s="109"/>
      <c r="M4" s="109"/>
      <c r="N4" s="110"/>
    </row>
    <row r="5" spans="1:14" ht="18" customHeight="1">
      <c r="A5" s="104">
        <v>3</v>
      </c>
      <c r="B5" s="105">
        <v>1</v>
      </c>
      <c r="C5" s="91" t="s">
        <v>204</v>
      </c>
      <c r="D5" s="105">
        <v>1</v>
      </c>
      <c r="E5" s="105">
        <v>15</v>
      </c>
      <c r="F5" s="105">
        <v>8</v>
      </c>
      <c r="G5" s="105">
        <v>222959</v>
      </c>
      <c r="H5" s="106">
        <v>8.7367E-2</v>
      </c>
      <c r="I5" s="107">
        <v>1.4219872853394717</v>
      </c>
      <c r="J5" s="108">
        <f t="shared" si="0"/>
        <v>1.4857466952462786</v>
      </c>
      <c r="K5" s="109"/>
      <c r="L5" s="109"/>
      <c r="M5" s="109"/>
      <c r="N5" s="110"/>
    </row>
    <row r="6" spans="1:14" ht="18" customHeight="1">
      <c r="A6" s="104">
        <v>3</v>
      </c>
      <c r="B6" s="105">
        <v>1</v>
      </c>
      <c r="C6" s="91" t="s">
        <v>204</v>
      </c>
      <c r="D6" s="105">
        <v>1</v>
      </c>
      <c r="E6" s="105">
        <v>14</v>
      </c>
      <c r="F6" s="105">
        <v>7</v>
      </c>
      <c r="G6" s="105">
        <v>222960</v>
      </c>
      <c r="H6" s="106">
        <v>8.2284999999999997E-2</v>
      </c>
      <c r="I6" s="107">
        <v>1.4126999973326593</v>
      </c>
      <c r="J6" s="108">
        <f t="shared" si="0"/>
        <v>1.485251949027192</v>
      </c>
      <c r="K6" s="109"/>
      <c r="L6" s="109"/>
      <c r="M6" s="109"/>
      <c r="N6" s="110"/>
    </row>
    <row r="7" spans="1:14" ht="18" customHeight="1">
      <c r="A7" s="104">
        <v>3</v>
      </c>
      <c r="B7" s="105">
        <v>1</v>
      </c>
      <c r="C7" s="91" t="s">
        <v>204</v>
      </c>
      <c r="D7" s="105">
        <v>1</v>
      </c>
      <c r="E7" s="105">
        <v>11</v>
      </c>
      <c r="F7" s="105">
        <v>6</v>
      </c>
      <c r="G7" s="105">
        <v>222961</v>
      </c>
      <c r="H7" s="106">
        <v>8.5233000000000003E-2</v>
      </c>
      <c r="I7" s="107">
        <v>1.4819710100160939</v>
      </c>
      <c r="J7" s="108">
        <f t="shared" si="0"/>
        <v>1.4889421082633743</v>
      </c>
      <c r="K7" s="109"/>
      <c r="L7" s="109"/>
      <c r="M7" s="109"/>
      <c r="N7" s="110"/>
    </row>
    <row r="8" spans="1:14" ht="18" customHeight="1">
      <c r="A8" s="104">
        <v>3</v>
      </c>
      <c r="B8" s="105">
        <v>1</v>
      </c>
      <c r="C8" s="91" t="s">
        <v>204</v>
      </c>
      <c r="D8" s="105">
        <v>1</v>
      </c>
      <c r="E8" s="105">
        <v>18</v>
      </c>
      <c r="F8" s="105">
        <v>9</v>
      </c>
      <c r="G8" s="105">
        <v>222962</v>
      </c>
      <c r="H8" s="106">
        <v>8.4651000000000004E-2</v>
      </c>
      <c r="I8" s="107">
        <v>1.5267073362070491</v>
      </c>
      <c r="J8" s="108">
        <f t="shared" si="0"/>
        <v>1.4913252720268497</v>
      </c>
      <c r="K8" s="109"/>
      <c r="L8" s="109"/>
      <c r="M8" s="109"/>
      <c r="N8" s="110"/>
    </row>
    <row r="9" spans="1:14" ht="18" customHeight="1">
      <c r="A9" s="104">
        <v>3</v>
      </c>
      <c r="B9" s="105">
        <v>1</v>
      </c>
      <c r="C9" s="91" t="s">
        <v>204</v>
      </c>
      <c r="D9" s="105">
        <v>1</v>
      </c>
      <c r="E9" s="105">
        <v>13</v>
      </c>
      <c r="F9" s="105">
        <v>7</v>
      </c>
      <c r="G9" s="105">
        <v>222963</v>
      </c>
      <c r="H9" s="106">
        <v>8.7423000000000001E-2</v>
      </c>
      <c r="I9" s="107">
        <v>1.4910792687613335</v>
      </c>
      <c r="J9" s="108">
        <f t="shared" si="0"/>
        <v>1.4894273173549157</v>
      </c>
      <c r="K9" s="109"/>
      <c r="L9" s="109"/>
      <c r="M9" s="109"/>
      <c r="N9" s="110"/>
    </row>
    <row r="10" spans="1:14" ht="18" customHeight="1">
      <c r="A10" s="104">
        <v>3</v>
      </c>
      <c r="B10" s="105">
        <v>1</v>
      </c>
      <c r="C10" s="91" t="s">
        <v>204</v>
      </c>
      <c r="D10" s="105">
        <v>1</v>
      </c>
      <c r="E10" s="105">
        <v>4</v>
      </c>
      <c r="F10" s="105">
        <v>2</v>
      </c>
      <c r="G10" s="105">
        <v>222964</v>
      </c>
      <c r="H10" s="106">
        <v>8.5338999999999998E-2</v>
      </c>
      <c r="I10" s="107">
        <v>1.4830869078739151</v>
      </c>
      <c r="J10" s="108">
        <f t="shared" si="0"/>
        <v>1.4890015536305943</v>
      </c>
      <c r="K10" s="109"/>
      <c r="L10" s="109"/>
      <c r="M10" s="109"/>
      <c r="N10" s="110"/>
    </row>
    <row r="11" spans="1:14" ht="18" customHeight="1">
      <c r="A11" s="104">
        <v>3</v>
      </c>
      <c r="B11" s="105">
        <v>1</v>
      </c>
      <c r="C11" s="91" t="s">
        <v>204</v>
      </c>
      <c r="D11" s="105">
        <v>1</v>
      </c>
      <c r="E11" s="105">
        <v>20</v>
      </c>
      <c r="F11" s="105">
        <v>10</v>
      </c>
      <c r="G11" s="105">
        <v>222965</v>
      </c>
      <c r="H11" s="106">
        <v>8.2423999999999997E-2</v>
      </c>
      <c r="I11" s="107">
        <v>1.4725519601865877</v>
      </c>
      <c r="J11" s="108">
        <f t="shared" si="0"/>
        <v>1.4884403429162549</v>
      </c>
      <c r="K11" s="109"/>
      <c r="L11" s="109"/>
      <c r="M11" s="109"/>
      <c r="N11" s="110"/>
    </row>
    <row r="12" spans="1:14" ht="18" customHeight="1">
      <c r="A12" s="104">
        <v>3</v>
      </c>
      <c r="B12" s="105">
        <v>1</v>
      </c>
      <c r="C12" s="91" t="s">
        <v>204</v>
      </c>
      <c r="D12" s="105">
        <v>1</v>
      </c>
      <c r="E12" s="105">
        <v>12</v>
      </c>
      <c r="F12" s="105">
        <v>6</v>
      </c>
      <c r="G12" s="105">
        <v>222966</v>
      </c>
      <c r="H12" s="106">
        <v>8.5649000000000003E-2</v>
      </c>
      <c r="I12" s="107">
        <v>1.4691604190135319</v>
      </c>
      <c r="J12" s="108">
        <f t="shared" si="0"/>
        <v>1.4882596709944824</v>
      </c>
      <c r="K12" s="109"/>
      <c r="L12" s="109"/>
      <c r="M12" s="109"/>
      <c r="N12" s="110"/>
    </row>
    <row r="13" spans="1:14" ht="18" customHeight="1">
      <c r="A13" s="104">
        <v>3</v>
      </c>
      <c r="B13" s="105">
        <v>1</v>
      </c>
      <c r="C13" s="91" t="s">
        <v>204</v>
      </c>
      <c r="D13" s="105">
        <v>1</v>
      </c>
      <c r="E13" s="105">
        <v>17</v>
      </c>
      <c r="F13" s="105">
        <v>9</v>
      </c>
      <c r="G13" s="105">
        <v>222967</v>
      </c>
      <c r="H13" s="106">
        <v>8.3261000000000002E-2</v>
      </c>
      <c r="I13" s="107">
        <v>1.4320636681790475</v>
      </c>
      <c r="J13" s="108">
        <f t="shared" si="0"/>
        <v>1.4862834775995653</v>
      </c>
      <c r="K13" s="109"/>
      <c r="L13" s="109"/>
      <c r="M13" s="109"/>
      <c r="N13" s="110"/>
    </row>
    <row r="14" spans="1:14" ht="18" customHeight="1">
      <c r="A14" s="104">
        <v>3</v>
      </c>
      <c r="B14" s="105">
        <v>1</v>
      </c>
      <c r="C14" s="91" t="s">
        <v>204</v>
      </c>
      <c r="D14" s="105">
        <v>1</v>
      </c>
      <c r="E14" s="105">
        <v>1</v>
      </c>
      <c r="F14" s="105">
        <v>1</v>
      </c>
      <c r="G14" s="105">
        <v>222968</v>
      </c>
      <c r="H14" s="106">
        <v>8.3516000000000007E-2</v>
      </c>
      <c r="I14" s="107">
        <v>1.5214361282659399</v>
      </c>
      <c r="J14" s="108">
        <f t="shared" si="0"/>
        <v>1.4910444677493289</v>
      </c>
      <c r="K14" s="109"/>
      <c r="L14" s="109"/>
      <c r="M14" s="109"/>
      <c r="N14" s="110"/>
    </row>
    <row r="15" spans="1:14" ht="18" customHeight="1">
      <c r="A15" s="104">
        <v>3</v>
      </c>
      <c r="B15" s="105">
        <v>1</v>
      </c>
      <c r="C15" s="91" t="s">
        <v>204</v>
      </c>
      <c r="D15" s="105">
        <v>1</v>
      </c>
      <c r="E15" s="105">
        <v>6</v>
      </c>
      <c r="F15" s="105">
        <v>3</v>
      </c>
      <c r="G15" s="105">
        <v>222969</v>
      </c>
      <c r="H15" s="106">
        <v>8.2756999999999997E-2</v>
      </c>
      <c r="I15" s="107">
        <v>1.5075543050647866</v>
      </c>
      <c r="J15" s="108">
        <f t="shared" si="0"/>
        <v>1.4903049645124571</v>
      </c>
      <c r="K15" s="109"/>
      <c r="L15" s="109"/>
      <c r="M15" s="109"/>
      <c r="N15" s="110"/>
    </row>
    <row r="16" spans="1:14" ht="18" customHeight="1">
      <c r="A16" s="104">
        <v>3</v>
      </c>
      <c r="B16" s="105">
        <v>1</v>
      </c>
      <c r="C16" s="91" t="s">
        <v>204</v>
      </c>
      <c r="D16" s="105">
        <v>1</v>
      </c>
      <c r="E16" s="105">
        <v>19</v>
      </c>
      <c r="F16" s="105">
        <v>10</v>
      </c>
      <c r="G16" s="105">
        <v>222970</v>
      </c>
      <c r="H16" s="106">
        <v>8.6005999999999999E-2</v>
      </c>
      <c r="I16" s="107">
        <v>1.4669163967379357</v>
      </c>
      <c r="J16" s="108">
        <f t="shared" si="0"/>
        <v>1.4881401289348861</v>
      </c>
      <c r="K16" s="109"/>
      <c r="L16" s="109"/>
      <c r="M16" s="109"/>
      <c r="N16" s="110"/>
    </row>
    <row r="17" spans="1:14" ht="18" customHeight="1">
      <c r="A17" s="104">
        <v>3</v>
      </c>
      <c r="B17" s="105">
        <v>1</v>
      </c>
      <c r="C17" s="91" t="s">
        <v>204</v>
      </c>
      <c r="D17" s="105">
        <v>1</v>
      </c>
      <c r="E17" s="105">
        <v>16</v>
      </c>
      <c r="F17" s="105">
        <v>8</v>
      </c>
      <c r="G17" s="105">
        <v>222971</v>
      </c>
      <c r="H17" s="106">
        <v>8.6767999999999998E-2</v>
      </c>
      <c r="I17" s="107">
        <v>1.4907732813988621</v>
      </c>
      <c r="J17" s="108">
        <f t="shared" si="0"/>
        <v>1.4894110170000048</v>
      </c>
      <c r="K17" s="109"/>
      <c r="L17" s="109"/>
      <c r="M17" s="109"/>
      <c r="N17" s="110"/>
    </row>
    <row r="18" spans="1:14" ht="18" customHeight="1">
      <c r="A18" s="104">
        <v>3</v>
      </c>
      <c r="B18" s="105">
        <v>1</v>
      </c>
      <c r="C18" s="91" t="s">
        <v>204</v>
      </c>
      <c r="D18" s="105">
        <v>1</v>
      </c>
      <c r="E18" s="105">
        <v>7</v>
      </c>
      <c r="F18" s="105">
        <v>4</v>
      </c>
      <c r="G18" s="105">
        <v>222972</v>
      </c>
      <c r="H18" s="106">
        <v>8.7590000000000001E-2</v>
      </c>
      <c r="I18" s="107">
        <v>1.5321429936344722</v>
      </c>
      <c r="J18" s="108">
        <f t="shared" si="0"/>
        <v>1.4916148367478421</v>
      </c>
      <c r="K18" s="109"/>
      <c r="L18" s="109"/>
      <c r="M18" s="109"/>
      <c r="N18" s="110"/>
    </row>
    <row r="19" spans="1:14" ht="18" customHeight="1">
      <c r="A19" s="104">
        <v>3</v>
      </c>
      <c r="B19" s="105">
        <v>1</v>
      </c>
      <c r="C19" s="91" t="s">
        <v>204</v>
      </c>
      <c r="D19" s="105">
        <v>1</v>
      </c>
      <c r="E19" s="105">
        <v>8</v>
      </c>
      <c r="F19" s="105">
        <v>4</v>
      </c>
      <c r="G19" s="105">
        <v>222973</v>
      </c>
      <c r="H19" s="106">
        <v>8.6161000000000001E-2</v>
      </c>
      <c r="I19" s="107">
        <v>1.5160264852007281</v>
      </c>
      <c r="J19" s="108">
        <f t="shared" si="0"/>
        <v>1.4907562888481083</v>
      </c>
      <c r="K19" s="109"/>
      <c r="L19" s="109"/>
      <c r="M19" s="109"/>
      <c r="N19" s="110"/>
    </row>
    <row r="20" spans="1:14" ht="18" customHeight="1">
      <c r="A20" s="104">
        <v>3</v>
      </c>
      <c r="B20" s="105">
        <v>1</v>
      </c>
      <c r="C20" s="91" t="s">
        <v>204</v>
      </c>
      <c r="D20" s="105">
        <v>1</v>
      </c>
      <c r="E20" s="105">
        <v>10</v>
      </c>
      <c r="F20" s="105">
        <v>5</v>
      </c>
      <c r="G20" s="105">
        <v>222974</v>
      </c>
      <c r="H20" s="106">
        <v>8.3768999999999996E-2</v>
      </c>
      <c r="I20" s="107">
        <v>1.5682369593759995</v>
      </c>
      <c r="J20" s="108">
        <f t="shared" si="0"/>
        <v>1.4935376104433882</v>
      </c>
      <c r="K20" s="109"/>
      <c r="L20" s="109"/>
      <c r="M20" s="109"/>
      <c r="N20" s="110"/>
    </row>
    <row r="21" spans="1:14" ht="18" customHeight="1">
      <c r="A21" s="104">
        <v>3</v>
      </c>
      <c r="B21" s="105">
        <v>1</v>
      </c>
      <c r="C21" s="91" t="s">
        <v>204</v>
      </c>
      <c r="D21" s="105">
        <v>1</v>
      </c>
      <c r="E21" s="105">
        <v>2</v>
      </c>
      <c r="F21" s="105">
        <v>1</v>
      </c>
      <c r="G21" s="105">
        <v>222975</v>
      </c>
      <c r="H21" s="106">
        <v>8.3349999999999994E-2</v>
      </c>
      <c r="I21" s="107">
        <v>1.6228913551107065</v>
      </c>
      <c r="J21" s="108">
        <f t="shared" si="0"/>
        <v>1.4964491229997308</v>
      </c>
      <c r="K21" s="109"/>
      <c r="L21" s="109"/>
      <c r="M21" s="109"/>
      <c r="N21" s="110"/>
    </row>
    <row r="22" spans="1:14" ht="18" customHeight="1" thickBot="1">
      <c r="A22" s="104">
        <v>3</v>
      </c>
      <c r="B22" s="105">
        <v>1</v>
      </c>
      <c r="C22" s="91" t="s">
        <v>204</v>
      </c>
      <c r="D22" s="105">
        <v>1</v>
      </c>
      <c r="E22" s="105">
        <v>3</v>
      </c>
      <c r="F22" s="105">
        <v>2</v>
      </c>
      <c r="G22" s="105">
        <v>222976</v>
      </c>
      <c r="H22" s="106">
        <v>8.6124999999999993E-2</v>
      </c>
      <c r="I22" s="107">
        <v>1.5694023372000268</v>
      </c>
      <c r="J22" s="108">
        <f>IF(ISNUMBER($I22),(($I22-$I$23)*$I$27)+$I$23,"-     ")</f>
        <v>1.4935996916744021</v>
      </c>
      <c r="K22" s="109"/>
      <c r="L22" s="109"/>
      <c r="M22" s="109"/>
      <c r="N22" s="110"/>
    </row>
    <row r="23" spans="1:14" ht="18" customHeight="1">
      <c r="A23" s="143" t="s">
        <v>193</v>
      </c>
      <c r="B23" s="127"/>
      <c r="C23" s="128"/>
      <c r="D23" s="127"/>
      <c r="E23" s="127"/>
      <c r="F23" s="129"/>
      <c r="G23" s="127"/>
      <c r="H23" s="130">
        <f>AVERAGE(H$3:H$22)</f>
        <v>8.5135050000000004E-2</v>
      </c>
      <c r="I23" s="111">
        <f>AVERAGE(I$3:I$22)</f>
        <v>1.4893343639482477</v>
      </c>
      <c r="J23" s="112">
        <f>AVERAGE(J$3:J$22)</f>
        <v>1.4893343639482477</v>
      </c>
      <c r="K23" s="128"/>
      <c r="L23" s="128"/>
      <c r="M23" s="128"/>
      <c r="N23" s="131"/>
    </row>
    <row r="24" spans="1:14" ht="18" customHeight="1">
      <c r="A24" s="144" t="s">
        <v>192</v>
      </c>
      <c r="B24" s="126"/>
      <c r="C24" s="125"/>
      <c r="D24" s="126"/>
      <c r="E24" s="126"/>
      <c r="F24" s="126"/>
      <c r="G24" s="126"/>
      <c r="H24" s="132"/>
      <c r="I24" s="113">
        <f>MEDIAN(I$3:I$22)</f>
        <v>1.4869300946363886</v>
      </c>
      <c r="J24" s="114">
        <f>MEDIAN(J$3:J$22)</f>
        <v>1.4892062853152996</v>
      </c>
      <c r="K24" s="125"/>
      <c r="L24" s="125"/>
      <c r="M24" s="125"/>
      <c r="N24" s="133"/>
    </row>
    <row r="25" spans="1:14" ht="18" customHeight="1">
      <c r="A25" s="144" t="s">
        <v>191</v>
      </c>
      <c r="B25" s="126"/>
      <c r="C25" s="125"/>
      <c r="D25" s="126"/>
      <c r="E25" s="126"/>
      <c r="F25" s="126"/>
      <c r="G25" s="126"/>
      <c r="H25" s="132"/>
      <c r="I25" s="113">
        <f>STDEV(I$3:I$22)</f>
        <v>6.3777631639976837E-2</v>
      </c>
      <c r="J25" s="114">
        <f>STDEV(J$3:J$22)</f>
        <v>3.3975195011747561E-3</v>
      </c>
      <c r="K25" s="125"/>
      <c r="L25" s="125"/>
      <c r="M25" s="125"/>
      <c r="N25" s="133"/>
    </row>
    <row r="26" spans="1:14" ht="18" customHeight="1" thickBot="1">
      <c r="A26" s="144" t="s">
        <v>190</v>
      </c>
      <c r="B26" s="126"/>
      <c r="C26" s="125"/>
      <c r="D26" s="126"/>
      <c r="E26" s="126"/>
      <c r="F26" s="126"/>
      <c r="G26" s="126"/>
      <c r="H26" s="132"/>
      <c r="I26" s="115">
        <f>I25/I23</f>
        <v>4.282291014282473E-2</v>
      </c>
      <c r="J26" s="116">
        <f>J25/J23</f>
        <v>2.281233538564088E-3</v>
      </c>
      <c r="K26" s="125"/>
      <c r="L26" s="125"/>
      <c r="M26" s="125"/>
      <c r="N26" s="133"/>
    </row>
    <row r="27" spans="1:14" ht="18" customHeight="1" thickBot="1">
      <c r="A27" s="145" t="s">
        <v>189</v>
      </c>
      <c r="B27" s="117"/>
      <c r="C27" s="118"/>
      <c r="D27" s="117"/>
      <c r="E27" s="117"/>
      <c r="F27" s="117"/>
      <c r="G27" s="117"/>
      <c r="H27" s="119"/>
      <c r="I27" s="146">
        <f>SQRT(I26*I26*H23/$C$31)/I26</f>
        <v>5.3271333754656452E-2</v>
      </c>
      <c r="J27" s="120"/>
      <c r="K27" s="120"/>
      <c r="L27" s="120"/>
      <c r="M27" s="120"/>
      <c r="N27" s="121"/>
    </row>
    <row r="28" spans="1:14" ht="18" customHeight="1">
      <c r="H28" s="122"/>
    </row>
    <row r="29" spans="1:14" ht="18" customHeight="1">
      <c r="H29" s="122"/>
    </row>
    <row r="30" spans="1:14" ht="18" customHeight="1">
      <c r="A30" s="123" t="s">
        <v>188</v>
      </c>
      <c r="B30" s="124" t="s">
        <v>203</v>
      </c>
      <c r="H30" s="122"/>
    </row>
    <row r="31" spans="1:14" ht="18" customHeight="1">
      <c r="A31" s="91" t="s">
        <v>187</v>
      </c>
      <c r="C31" s="126">
        <v>30</v>
      </c>
      <c r="D31" s="125" t="s">
        <v>186</v>
      </c>
      <c r="H31" s="122"/>
    </row>
    <row r="32" spans="1:14" ht="18" customHeight="1">
      <c r="H32" s="122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Lyra Nartates,
Printed: 2023-02-14 14:34.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9E2-C34C-40F4-8FEA-F566AEB88B5D}">
  <sheetPr codeName="Sheet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420</v>
      </c>
      <c r="BM1" s="28" t="s">
        <v>66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225</v>
      </c>
      <c r="E2" s="16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7" t="s">
        <v>225</v>
      </c>
      <c r="X2" s="17" t="s">
        <v>225</v>
      </c>
      <c r="Y2" s="17" t="s">
        <v>225</v>
      </c>
      <c r="Z2" s="150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7" t="s">
        <v>227</v>
      </c>
      <c r="E3" s="148" t="s">
        <v>228</v>
      </c>
      <c r="F3" s="149" t="s">
        <v>229</v>
      </c>
      <c r="G3" s="149" t="s">
        <v>230</v>
      </c>
      <c r="H3" s="149" t="s">
        <v>231</v>
      </c>
      <c r="I3" s="149" t="s">
        <v>232</v>
      </c>
      <c r="J3" s="149" t="s">
        <v>233</v>
      </c>
      <c r="K3" s="149" t="s">
        <v>234</v>
      </c>
      <c r="L3" s="149" t="s">
        <v>235</v>
      </c>
      <c r="M3" s="149" t="s">
        <v>236</v>
      </c>
      <c r="N3" s="149" t="s">
        <v>237</v>
      </c>
      <c r="O3" s="149" t="s">
        <v>238</v>
      </c>
      <c r="P3" s="149" t="s">
        <v>239</v>
      </c>
      <c r="Q3" s="149" t="s">
        <v>240</v>
      </c>
      <c r="R3" s="149" t="s">
        <v>241</v>
      </c>
      <c r="S3" s="149" t="s">
        <v>242</v>
      </c>
      <c r="T3" s="149" t="s">
        <v>243</v>
      </c>
      <c r="U3" s="149" t="s">
        <v>244</v>
      </c>
      <c r="V3" s="149" t="s">
        <v>245</v>
      </c>
      <c r="W3" s="149" t="s">
        <v>246</v>
      </c>
      <c r="X3" s="149" t="s">
        <v>247</v>
      </c>
      <c r="Y3" s="149" t="s">
        <v>248</v>
      </c>
      <c r="Z3" s="15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249</v>
      </c>
      <c r="F4" s="11" t="s">
        <v>249</v>
      </c>
      <c r="G4" s="11" t="s">
        <v>249</v>
      </c>
      <c r="H4" s="11" t="s">
        <v>249</v>
      </c>
      <c r="I4" s="11" t="s">
        <v>249</v>
      </c>
      <c r="J4" s="11" t="s">
        <v>249</v>
      </c>
      <c r="K4" s="11" t="s">
        <v>249</v>
      </c>
      <c r="L4" s="11" t="s">
        <v>249</v>
      </c>
      <c r="M4" s="11" t="s">
        <v>249</v>
      </c>
      <c r="N4" s="11" t="s">
        <v>250</v>
      </c>
      <c r="O4" s="11" t="s">
        <v>250</v>
      </c>
      <c r="P4" s="11" t="s">
        <v>250</v>
      </c>
      <c r="Q4" s="11" t="s">
        <v>249</v>
      </c>
      <c r="R4" s="11" t="s">
        <v>249</v>
      </c>
      <c r="S4" s="11" t="s">
        <v>249</v>
      </c>
      <c r="T4" s="11" t="s">
        <v>249</v>
      </c>
      <c r="U4" s="11" t="s">
        <v>249</v>
      </c>
      <c r="V4" s="11" t="s">
        <v>250</v>
      </c>
      <c r="W4" s="11" t="s">
        <v>249</v>
      </c>
      <c r="X4" s="11" t="s">
        <v>249</v>
      </c>
      <c r="Y4" s="11" t="s">
        <v>249</v>
      </c>
      <c r="Z4" s="150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251</v>
      </c>
      <c r="E5" s="26" t="s">
        <v>114</v>
      </c>
      <c r="F5" s="26" t="s">
        <v>114</v>
      </c>
      <c r="G5" s="26" t="s">
        <v>114</v>
      </c>
      <c r="H5" s="26" t="s">
        <v>114</v>
      </c>
      <c r="I5" s="26" t="s">
        <v>114</v>
      </c>
      <c r="J5" s="26" t="s">
        <v>114</v>
      </c>
      <c r="K5" s="26" t="s">
        <v>114</v>
      </c>
      <c r="L5" s="26" t="s">
        <v>114</v>
      </c>
      <c r="M5" s="26" t="s">
        <v>114</v>
      </c>
      <c r="N5" s="26" t="s">
        <v>252</v>
      </c>
      <c r="O5" s="26" t="s">
        <v>115</v>
      </c>
      <c r="P5" s="26" t="s">
        <v>114</v>
      </c>
      <c r="Q5" s="26" t="s">
        <v>114</v>
      </c>
      <c r="R5" s="26" t="s">
        <v>114</v>
      </c>
      <c r="S5" s="26" t="s">
        <v>114</v>
      </c>
      <c r="T5" s="26" t="s">
        <v>114</v>
      </c>
      <c r="U5" s="26" t="s">
        <v>253</v>
      </c>
      <c r="V5" s="26" t="s">
        <v>254</v>
      </c>
      <c r="W5" s="26" t="s">
        <v>114</v>
      </c>
      <c r="X5" s="26" t="s">
        <v>114</v>
      </c>
      <c r="Y5" s="26" t="s">
        <v>114</v>
      </c>
      <c r="Z5" s="150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1.5214361282659399</v>
      </c>
      <c r="E6" s="22">
        <v>1.41</v>
      </c>
      <c r="F6" s="22">
        <v>1.474</v>
      </c>
      <c r="G6" s="22">
        <v>1.415</v>
      </c>
      <c r="H6" s="22">
        <v>1.5149999999999999</v>
      </c>
      <c r="I6" s="22">
        <v>1.49</v>
      </c>
      <c r="J6" s="22">
        <v>1.45</v>
      </c>
      <c r="K6" s="22">
        <v>1.4499999999999997</v>
      </c>
      <c r="L6" s="22">
        <v>1.4350000000000001</v>
      </c>
      <c r="M6" s="22">
        <v>1.5049999999999999</v>
      </c>
      <c r="N6" s="22">
        <v>1.454</v>
      </c>
      <c r="O6" s="22">
        <v>1.4710000000000001</v>
      </c>
      <c r="P6" s="22">
        <v>1.47</v>
      </c>
      <c r="Q6" s="22">
        <v>1.36</v>
      </c>
      <c r="R6" s="22">
        <v>1.43</v>
      </c>
      <c r="S6" s="22">
        <v>1.4300000000000002</v>
      </c>
      <c r="T6" s="22">
        <v>1.4650000000000001</v>
      </c>
      <c r="U6" s="22">
        <v>1.45</v>
      </c>
      <c r="V6" s="22">
        <v>1.4359999999999999</v>
      </c>
      <c r="W6" s="22">
        <v>1.46</v>
      </c>
      <c r="X6" s="22">
        <v>1.47</v>
      </c>
      <c r="Y6" s="22">
        <v>1.4770000000000001</v>
      </c>
      <c r="Z6" s="150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1.6228913551107065</v>
      </c>
      <c r="E7" s="11">
        <v>1.42</v>
      </c>
      <c r="F7" s="11">
        <v>1.448</v>
      </c>
      <c r="G7" s="11">
        <v>1.395</v>
      </c>
      <c r="H7" s="11">
        <v>1.49</v>
      </c>
      <c r="I7" s="11">
        <v>1.47</v>
      </c>
      <c r="J7" s="11">
        <v>1.45</v>
      </c>
      <c r="K7" s="11">
        <v>1.4383333333333335</v>
      </c>
      <c r="L7" s="11">
        <v>1.452</v>
      </c>
      <c r="M7" s="11">
        <v>1.48</v>
      </c>
      <c r="N7" s="11">
        <v>1.4330000000000001</v>
      </c>
      <c r="O7" s="11">
        <v>1.4850000000000001</v>
      </c>
      <c r="P7" s="11">
        <v>1.46</v>
      </c>
      <c r="Q7" s="11">
        <v>1.37</v>
      </c>
      <c r="R7" s="11">
        <v>1.47</v>
      </c>
      <c r="S7" s="11">
        <v>1.44</v>
      </c>
      <c r="T7" s="11">
        <v>1.47</v>
      </c>
      <c r="U7" s="11">
        <v>1.46</v>
      </c>
      <c r="V7" s="11">
        <v>1.5289999999999999</v>
      </c>
      <c r="W7" s="11">
        <v>1.48</v>
      </c>
      <c r="X7" s="11">
        <v>1.49</v>
      </c>
      <c r="Y7" s="11">
        <v>1.52</v>
      </c>
      <c r="Z7" s="150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1.5694023372000268</v>
      </c>
      <c r="E8" s="11">
        <v>1.43</v>
      </c>
      <c r="F8" s="11">
        <v>1.5529999999999999</v>
      </c>
      <c r="G8" s="11">
        <v>1.425</v>
      </c>
      <c r="H8" s="11">
        <v>1.5149999999999999</v>
      </c>
      <c r="I8" s="11">
        <v>1.45</v>
      </c>
      <c r="J8" s="11">
        <v>1.4650000000000001</v>
      </c>
      <c r="K8" s="11">
        <v>1.4621666666666666</v>
      </c>
      <c r="L8" s="11">
        <v>1.4490000000000001</v>
      </c>
      <c r="M8" s="11">
        <v>1.4950000000000001</v>
      </c>
      <c r="N8" s="11">
        <v>1.4430000000000001</v>
      </c>
      <c r="O8" s="11">
        <v>1.4670000000000001</v>
      </c>
      <c r="P8" s="11">
        <v>1.46</v>
      </c>
      <c r="Q8" s="11">
        <v>1.39</v>
      </c>
      <c r="R8" s="11">
        <v>1.43</v>
      </c>
      <c r="S8" s="11">
        <v>1.4300000000000002</v>
      </c>
      <c r="T8" s="11">
        <v>1.49</v>
      </c>
      <c r="U8" s="11">
        <v>1.46</v>
      </c>
      <c r="V8" s="11">
        <v>1.482</v>
      </c>
      <c r="W8" s="11">
        <v>1.47</v>
      </c>
      <c r="X8" s="11">
        <v>1.49</v>
      </c>
      <c r="Y8" s="11">
        <v>1.5169999999999999</v>
      </c>
      <c r="Z8" s="150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1.4830869078739151</v>
      </c>
      <c r="E9" s="11">
        <v>1.38</v>
      </c>
      <c r="F9" s="11">
        <v>1.4710000000000001</v>
      </c>
      <c r="G9" s="11">
        <v>1.425</v>
      </c>
      <c r="H9" s="11">
        <v>1.5</v>
      </c>
      <c r="I9" s="11">
        <v>1.48</v>
      </c>
      <c r="J9" s="11">
        <v>1.4850000000000001</v>
      </c>
      <c r="K9" s="11">
        <v>1.4548333333333332</v>
      </c>
      <c r="L9" s="11">
        <v>1.43</v>
      </c>
      <c r="M9" s="11">
        <v>1.5149999999999999</v>
      </c>
      <c r="N9" s="11">
        <v>1.4179999999999999</v>
      </c>
      <c r="O9" s="11">
        <v>1.486</v>
      </c>
      <c r="P9" s="11">
        <v>1.44</v>
      </c>
      <c r="Q9" s="11">
        <v>1.39</v>
      </c>
      <c r="R9" s="11">
        <v>1.43</v>
      </c>
      <c r="S9" s="11">
        <v>1.42</v>
      </c>
      <c r="T9" s="11">
        <v>1.48</v>
      </c>
      <c r="U9" s="11">
        <v>1.46</v>
      </c>
      <c r="V9" s="11">
        <v>1.4930000000000001</v>
      </c>
      <c r="W9" s="11">
        <v>1.44</v>
      </c>
      <c r="X9" s="11">
        <v>1.4650000000000001</v>
      </c>
      <c r="Y9" s="11">
        <v>1.5009999999999999</v>
      </c>
      <c r="Z9" s="150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1.4578677248677248</v>
      </c>
      <c r="BN9" s="28"/>
    </row>
    <row r="10" spans="1:66">
      <c r="A10" s="30"/>
      <c r="B10" s="19">
        <v>1</v>
      </c>
      <c r="C10" s="9">
        <v>5</v>
      </c>
      <c r="D10" s="10">
        <v>1.4726856815989962</v>
      </c>
      <c r="E10" s="11">
        <v>1.42</v>
      </c>
      <c r="F10" s="11">
        <v>1.5329999999999999</v>
      </c>
      <c r="G10" s="11">
        <v>1.415</v>
      </c>
      <c r="H10" s="11">
        <v>1.5149999999999999</v>
      </c>
      <c r="I10" s="11">
        <v>1.44</v>
      </c>
      <c r="J10" s="11">
        <v>1.4750000000000001</v>
      </c>
      <c r="K10" s="11">
        <v>1.4359999999999999</v>
      </c>
      <c r="L10" s="11">
        <v>1.4419999999999999</v>
      </c>
      <c r="M10" s="11">
        <v>1.48</v>
      </c>
      <c r="N10" s="11">
        <v>1.421</v>
      </c>
      <c r="O10" s="11">
        <v>1.492</v>
      </c>
      <c r="P10" s="11">
        <v>1.47</v>
      </c>
      <c r="Q10" s="11">
        <v>1.4</v>
      </c>
      <c r="R10" s="11">
        <v>1.44</v>
      </c>
      <c r="S10" s="11">
        <v>1.44</v>
      </c>
      <c r="T10" s="11">
        <v>1.4850000000000001</v>
      </c>
      <c r="U10" s="11">
        <v>1.46</v>
      </c>
      <c r="V10" s="11">
        <v>1.4670000000000001</v>
      </c>
      <c r="W10" s="11">
        <v>1.46</v>
      </c>
      <c r="X10" s="11">
        <v>1.45</v>
      </c>
      <c r="Y10" s="11">
        <v>1.4950000000000001</v>
      </c>
      <c r="Z10" s="150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1.5075543050647866</v>
      </c>
      <c r="E11" s="11">
        <v>1.39</v>
      </c>
      <c r="F11" s="11">
        <v>1.508</v>
      </c>
      <c r="G11" s="11">
        <v>1.405</v>
      </c>
      <c r="H11" s="11">
        <v>1.4950000000000001</v>
      </c>
      <c r="I11" s="11">
        <v>1.44</v>
      </c>
      <c r="J11" s="11">
        <v>1.4450000000000001</v>
      </c>
      <c r="K11" s="11">
        <v>1.4490000000000001</v>
      </c>
      <c r="L11" s="11">
        <v>1.419</v>
      </c>
      <c r="M11" s="11">
        <v>1.5</v>
      </c>
      <c r="N11" s="11">
        <v>1.4550000000000001</v>
      </c>
      <c r="O11" s="11">
        <v>1.4570000000000001</v>
      </c>
      <c r="P11" s="11">
        <v>1.47</v>
      </c>
      <c r="Q11" s="11">
        <v>1.39</v>
      </c>
      <c r="R11" s="11">
        <v>1.44</v>
      </c>
      <c r="S11" s="11">
        <v>1.46</v>
      </c>
      <c r="T11" s="11">
        <v>1.49</v>
      </c>
      <c r="U11" s="11">
        <v>1.45</v>
      </c>
      <c r="V11" s="11">
        <v>1.4870000000000001</v>
      </c>
      <c r="W11" s="11">
        <v>1.44</v>
      </c>
      <c r="X11" s="11">
        <v>1.4750000000000001</v>
      </c>
      <c r="Y11" s="11">
        <v>1.486</v>
      </c>
      <c r="Z11" s="150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1.5321429936344722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5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1.5160264852007281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5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1.327313502466809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50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1.5682369593759995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5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1.4819710100160939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5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1.4691604190135319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5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1.4910792687613335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50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1.4126999973326593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50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1.4219872853394717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0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1.4907732813988621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50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1.4320636681790475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50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1.5267073362070491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5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1.4669163967379357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5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1.4725519601865877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5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255</v>
      </c>
      <c r="C26" s="12"/>
      <c r="D26" s="23">
        <v>1.4893343639482477</v>
      </c>
      <c r="E26" s="23">
        <v>1.4083333333333332</v>
      </c>
      <c r="F26" s="23">
        <v>1.4978333333333331</v>
      </c>
      <c r="G26" s="23">
        <v>1.4133333333333333</v>
      </c>
      <c r="H26" s="23">
        <v>1.5049999999999999</v>
      </c>
      <c r="I26" s="23">
        <v>1.4616666666666667</v>
      </c>
      <c r="J26" s="23">
        <v>1.4616666666666669</v>
      </c>
      <c r="K26" s="23">
        <v>1.4483888888888889</v>
      </c>
      <c r="L26" s="23">
        <v>1.4378333333333335</v>
      </c>
      <c r="M26" s="23">
        <v>1.4958333333333333</v>
      </c>
      <c r="N26" s="23">
        <v>1.4373333333333334</v>
      </c>
      <c r="O26" s="23">
        <v>1.4763333333333335</v>
      </c>
      <c r="P26" s="23">
        <v>1.4616666666666667</v>
      </c>
      <c r="Q26" s="23">
        <v>1.3833333333333335</v>
      </c>
      <c r="R26" s="23">
        <v>1.4399999999999997</v>
      </c>
      <c r="S26" s="23">
        <v>1.4366666666666668</v>
      </c>
      <c r="T26" s="23">
        <v>1.4799999999999998</v>
      </c>
      <c r="U26" s="23">
        <v>1.4566666666666668</v>
      </c>
      <c r="V26" s="23">
        <v>1.4823333333333333</v>
      </c>
      <c r="W26" s="23">
        <v>1.4583333333333333</v>
      </c>
      <c r="X26" s="23">
        <v>1.4733333333333334</v>
      </c>
      <c r="Y26" s="23">
        <v>1.4993333333333332</v>
      </c>
      <c r="Z26" s="150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256</v>
      </c>
      <c r="C27" s="29"/>
      <c r="D27" s="11">
        <v>1.4869300946363886</v>
      </c>
      <c r="E27" s="11">
        <v>1.415</v>
      </c>
      <c r="F27" s="11">
        <v>1.4910000000000001</v>
      </c>
      <c r="G27" s="11">
        <v>1.415</v>
      </c>
      <c r="H27" s="11">
        <v>1.5074999999999998</v>
      </c>
      <c r="I27" s="11">
        <v>1.46</v>
      </c>
      <c r="J27" s="11">
        <v>1.4575</v>
      </c>
      <c r="K27" s="11">
        <v>1.4495</v>
      </c>
      <c r="L27" s="11">
        <v>1.4384999999999999</v>
      </c>
      <c r="M27" s="11">
        <v>1.4975000000000001</v>
      </c>
      <c r="N27" s="11">
        <v>1.4380000000000002</v>
      </c>
      <c r="O27" s="11">
        <v>1.4780000000000002</v>
      </c>
      <c r="P27" s="11">
        <v>1.4649999999999999</v>
      </c>
      <c r="Q27" s="11">
        <v>1.39</v>
      </c>
      <c r="R27" s="11">
        <v>1.4350000000000001</v>
      </c>
      <c r="S27" s="11">
        <v>1.4350000000000001</v>
      </c>
      <c r="T27" s="11">
        <v>1.4824999999999999</v>
      </c>
      <c r="U27" s="11">
        <v>1.46</v>
      </c>
      <c r="V27" s="11">
        <v>1.4845000000000002</v>
      </c>
      <c r="W27" s="11">
        <v>1.46</v>
      </c>
      <c r="X27" s="11">
        <v>1.4725000000000001</v>
      </c>
      <c r="Y27" s="11">
        <v>1.498</v>
      </c>
      <c r="Z27" s="150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257</v>
      </c>
      <c r="C28" s="29"/>
      <c r="D28" s="24">
        <v>6.3777631639976851E-2</v>
      </c>
      <c r="E28" s="24">
        <v>1.9407902170679534E-2</v>
      </c>
      <c r="F28" s="24">
        <v>4.0385228322576863E-2</v>
      </c>
      <c r="G28" s="24">
        <v>1.1690451944500132E-2</v>
      </c>
      <c r="H28" s="24">
        <v>1.1401754250991311E-2</v>
      </c>
      <c r="I28" s="24">
        <v>2.1369760566432826E-2</v>
      </c>
      <c r="J28" s="24">
        <v>1.6020819787597267E-2</v>
      </c>
      <c r="K28" s="24">
        <v>9.8886391978463932E-3</v>
      </c>
      <c r="L28" s="24">
        <v>1.238412962895118E-2</v>
      </c>
      <c r="M28" s="24">
        <v>1.3934369977385619E-2</v>
      </c>
      <c r="N28" s="24">
        <v>1.600833116432401E-2</v>
      </c>
      <c r="O28" s="24">
        <v>1.3441230102437271E-2</v>
      </c>
      <c r="P28" s="24">
        <v>1.1690451944500132E-2</v>
      </c>
      <c r="Q28" s="24">
        <v>1.5055453054181524E-2</v>
      </c>
      <c r="R28" s="24">
        <v>1.5491933384829681E-2</v>
      </c>
      <c r="S28" s="24">
        <v>1.3662601021279433E-2</v>
      </c>
      <c r="T28" s="24">
        <v>1.0488088481701503E-2</v>
      </c>
      <c r="U28" s="24">
        <v>5.1639777949432277E-3</v>
      </c>
      <c r="V28" s="24">
        <v>3.064419466500411E-2</v>
      </c>
      <c r="W28" s="24">
        <v>1.6020819787597233E-2</v>
      </c>
      <c r="X28" s="24">
        <v>1.5383974345619106E-2</v>
      </c>
      <c r="Y28" s="24">
        <v>1.6954841982945907E-2</v>
      </c>
      <c r="Z28" s="205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86</v>
      </c>
      <c r="C29" s="29"/>
      <c r="D29" s="13">
        <v>4.2822910142824744E-2</v>
      </c>
      <c r="E29" s="13">
        <v>1.3780758937760618E-2</v>
      </c>
      <c r="F29" s="13">
        <v>2.6962431282459242E-2</v>
      </c>
      <c r="G29" s="13">
        <v>8.2715461871463204E-3</v>
      </c>
      <c r="H29" s="13">
        <v>7.5759164458414031E-3</v>
      </c>
      <c r="I29" s="13">
        <v>1.4620132656624511E-2</v>
      </c>
      <c r="J29" s="13">
        <v>1.0960652078173727E-2</v>
      </c>
      <c r="K29" s="13">
        <v>6.8273371010408139E-3</v>
      </c>
      <c r="L29" s="13">
        <v>8.6130494695383173E-3</v>
      </c>
      <c r="M29" s="13">
        <v>9.3154562522912206E-3</v>
      </c>
      <c r="N29" s="13">
        <v>1.1137521682043607E-2</v>
      </c>
      <c r="O29" s="13">
        <v>9.1044683466497654E-3</v>
      </c>
      <c r="P29" s="13">
        <v>7.9980286963512882E-3</v>
      </c>
      <c r="Q29" s="13">
        <v>1.0883460039167365E-2</v>
      </c>
      <c r="R29" s="13">
        <v>1.0758287072798392E-2</v>
      </c>
      <c r="S29" s="13">
        <v>9.5099311052989095E-3</v>
      </c>
      <c r="T29" s="13">
        <v>7.0865462714199351E-3</v>
      </c>
      <c r="U29" s="13">
        <v>3.5450648477871128E-3</v>
      </c>
      <c r="V29" s="13">
        <v>2.0672944455815682E-2</v>
      </c>
      <c r="W29" s="13">
        <v>1.0985704997209531E-2</v>
      </c>
      <c r="X29" s="13">
        <v>1.0441611546800298E-2</v>
      </c>
      <c r="Y29" s="13">
        <v>1.1308253879243602E-2</v>
      </c>
      <c r="Z29" s="150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258</v>
      </c>
      <c r="C30" s="29"/>
      <c r="D30" s="13">
        <v>2.1584015163911952E-2</v>
      </c>
      <c r="E30" s="13">
        <v>-3.3977287986731386E-2</v>
      </c>
      <c r="F30" s="13">
        <v>2.7413741167247929E-2</v>
      </c>
      <c r="G30" s="13">
        <v>-3.0547621553548066E-2</v>
      </c>
      <c r="H30" s="13">
        <v>3.2329596388143811E-2</v>
      </c>
      <c r="I30" s="13">
        <v>2.6058206338894774E-3</v>
      </c>
      <c r="J30" s="13">
        <v>2.6058206338896994E-3</v>
      </c>
      <c r="K30" s="13">
        <v>-6.5018491164524628E-3</v>
      </c>
      <c r="L30" s="13">
        <v>-1.3742256030950251E-2</v>
      </c>
      <c r="M30" s="13">
        <v>2.6041874593974779E-2</v>
      </c>
      <c r="N30" s="13">
        <v>-1.4085222674268705E-2</v>
      </c>
      <c r="O30" s="13">
        <v>1.2666175504560284E-2</v>
      </c>
      <c r="P30" s="13">
        <v>2.6058206338894774E-3</v>
      </c>
      <c r="Q30" s="13">
        <v>-5.1125620152647211E-2</v>
      </c>
      <c r="R30" s="13">
        <v>-1.2256067243237911E-2</v>
      </c>
      <c r="S30" s="13">
        <v>-1.4542511532026459E-2</v>
      </c>
      <c r="T30" s="13">
        <v>1.5181264222227764E-2</v>
      </c>
      <c r="U30" s="13">
        <v>-8.2384579929362101E-4</v>
      </c>
      <c r="V30" s="13">
        <v>1.678177522438018E-2</v>
      </c>
      <c r="W30" s="13">
        <v>3.1937634510059709E-4</v>
      </c>
      <c r="X30" s="13">
        <v>1.0608375644650447E-2</v>
      </c>
      <c r="Y30" s="13">
        <v>2.8442641097202959E-2</v>
      </c>
      <c r="Z30" s="150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259</v>
      </c>
      <c r="C31" s="47"/>
      <c r="D31" s="45" t="s">
        <v>260</v>
      </c>
      <c r="E31" s="45">
        <v>1.66</v>
      </c>
      <c r="F31" s="45">
        <v>1.1299999999999999</v>
      </c>
      <c r="G31" s="45">
        <v>1.5</v>
      </c>
      <c r="H31" s="45">
        <v>1.35</v>
      </c>
      <c r="I31" s="45">
        <v>0</v>
      </c>
      <c r="J31" s="45">
        <v>0</v>
      </c>
      <c r="K31" s="45">
        <v>0.41</v>
      </c>
      <c r="L31" s="45">
        <v>0.74</v>
      </c>
      <c r="M31" s="45">
        <v>1.06</v>
      </c>
      <c r="N31" s="45">
        <v>0.76</v>
      </c>
      <c r="O31" s="45">
        <v>0.46</v>
      </c>
      <c r="P31" s="45">
        <v>0</v>
      </c>
      <c r="Q31" s="45">
        <v>2.44</v>
      </c>
      <c r="R31" s="45">
        <v>0.67</v>
      </c>
      <c r="S31" s="45">
        <v>0.78</v>
      </c>
      <c r="T31" s="45">
        <v>0.56999999999999995</v>
      </c>
      <c r="U31" s="45">
        <v>0.16</v>
      </c>
      <c r="V31" s="45">
        <v>0.64</v>
      </c>
      <c r="W31" s="45">
        <v>0.1</v>
      </c>
      <c r="X31" s="45">
        <v>0.36</v>
      </c>
      <c r="Y31" s="45">
        <v>1.17</v>
      </c>
      <c r="Z31" s="150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3" priority="3">
      <formula>AND($B6&lt;&gt;$B5,NOT(ISBLANK(INDIRECT(Anlyt_LabRefThisCol))))</formula>
    </cfRule>
  </conditionalFormatting>
  <conditionalFormatting sqref="C2:Y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2C1-3A74-481D-8485-57872CE437D1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420</v>
      </c>
      <c r="BM1" s="28" t="s">
        <v>66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225</v>
      </c>
      <c r="E2" s="16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50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7" t="s">
        <v>227</v>
      </c>
      <c r="E3" s="148" t="s">
        <v>228</v>
      </c>
      <c r="F3" s="149" t="s">
        <v>229</v>
      </c>
      <c r="G3" s="149" t="s">
        <v>230</v>
      </c>
      <c r="H3" s="149" t="s">
        <v>231</v>
      </c>
      <c r="I3" s="149" t="s">
        <v>232</v>
      </c>
      <c r="J3" s="149" t="s">
        <v>234</v>
      </c>
      <c r="K3" s="149" t="s">
        <v>236</v>
      </c>
      <c r="L3" s="149" t="s">
        <v>237</v>
      </c>
      <c r="M3" s="149" t="s">
        <v>241</v>
      </c>
      <c r="N3" s="149" t="s">
        <v>242</v>
      </c>
      <c r="O3" s="149" t="s">
        <v>243</v>
      </c>
      <c r="P3" s="149" t="s">
        <v>244</v>
      </c>
      <c r="Q3" s="149" t="s">
        <v>245</v>
      </c>
      <c r="R3" s="149" t="s">
        <v>247</v>
      </c>
      <c r="S3" s="149" t="s">
        <v>248</v>
      </c>
      <c r="T3" s="150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261</v>
      </c>
      <c r="F4" s="11" t="s">
        <v>262</v>
      </c>
      <c r="G4" s="11" t="s">
        <v>262</v>
      </c>
      <c r="H4" s="11" t="s">
        <v>262</v>
      </c>
      <c r="I4" s="11" t="s">
        <v>262</v>
      </c>
      <c r="J4" s="11" t="s">
        <v>261</v>
      </c>
      <c r="K4" s="11" t="s">
        <v>262</v>
      </c>
      <c r="L4" s="11" t="s">
        <v>262</v>
      </c>
      <c r="M4" s="11" t="s">
        <v>261</v>
      </c>
      <c r="N4" s="11" t="s">
        <v>262</v>
      </c>
      <c r="O4" s="11" t="s">
        <v>262</v>
      </c>
      <c r="P4" s="11" t="s">
        <v>261</v>
      </c>
      <c r="Q4" s="11" t="s">
        <v>261</v>
      </c>
      <c r="R4" s="11" t="s">
        <v>262</v>
      </c>
      <c r="S4" s="11" t="s">
        <v>262</v>
      </c>
      <c r="T4" s="150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251</v>
      </c>
      <c r="E5" s="26" t="s">
        <v>252</v>
      </c>
      <c r="F5" s="26" t="s">
        <v>254</v>
      </c>
      <c r="G5" s="26" t="s">
        <v>115</v>
      </c>
      <c r="H5" s="26" t="s">
        <v>115</v>
      </c>
      <c r="I5" s="26" t="s">
        <v>115</v>
      </c>
      <c r="J5" s="26" t="s">
        <v>263</v>
      </c>
      <c r="K5" s="26" t="s">
        <v>115</v>
      </c>
      <c r="L5" s="26" t="s">
        <v>115</v>
      </c>
      <c r="M5" s="26" t="s">
        <v>114</v>
      </c>
      <c r="N5" s="26" t="s">
        <v>114</v>
      </c>
      <c r="O5" s="26" t="s">
        <v>115</v>
      </c>
      <c r="P5" s="26" t="s">
        <v>114</v>
      </c>
      <c r="Q5" s="26" t="s">
        <v>252</v>
      </c>
      <c r="R5" s="26" t="s">
        <v>115</v>
      </c>
      <c r="S5" s="26" t="s">
        <v>254</v>
      </c>
      <c r="T5" s="150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1.5214361282659399</v>
      </c>
      <c r="E6" s="22">
        <v>1.4</v>
      </c>
      <c r="F6" s="22">
        <v>1.3916999999999999</v>
      </c>
      <c r="G6" s="22">
        <v>1.42</v>
      </c>
      <c r="H6" s="22">
        <v>1.48</v>
      </c>
      <c r="I6" s="22">
        <v>1.427</v>
      </c>
      <c r="J6" s="22">
        <v>1.3699041067125302</v>
      </c>
      <c r="K6" s="22">
        <v>1.58</v>
      </c>
      <c r="L6" s="22">
        <v>1.46</v>
      </c>
      <c r="M6" s="22">
        <v>1.38</v>
      </c>
      <c r="N6" s="22">
        <v>1.38</v>
      </c>
      <c r="O6" s="22">
        <v>1.55</v>
      </c>
      <c r="P6" s="22">
        <v>1.34</v>
      </c>
      <c r="Q6" s="22">
        <v>1.51</v>
      </c>
      <c r="R6" s="22">
        <v>1.56</v>
      </c>
      <c r="S6" s="22">
        <v>1.53</v>
      </c>
      <c r="T6" s="150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1.6228913551107065</v>
      </c>
      <c r="E7" s="11">
        <v>1.41</v>
      </c>
      <c r="F7" s="11">
        <v>1.4193</v>
      </c>
      <c r="G7" s="11">
        <v>1.46</v>
      </c>
      <c r="H7" s="11">
        <v>1.48</v>
      </c>
      <c r="I7" s="11">
        <v>1.4640000000000002</v>
      </c>
      <c r="J7" s="11">
        <v>1.3299601011969644</v>
      </c>
      <c r="K7" s="11">
        <v>1.52</v>
      </c>
      <c r="L7" s="11">
        <v>1.44</v>
      </c>
      <c r="M7" s="11">
        <v>1.4</v>
      </c>
      <c r="N7" s="11">
        <v>1.47</v>
      </c>
      <c r="O7" s="11">
        <v>1.5</v>
      </c>
      <c r="P7" s="11">
        <v>1.35</v>
      </c>
      <c r="Q7" s="151">
        <v>1.45</v>
      </c>
      <c r="R7" s="11">
        <v>1.56</v>
      </c>
      <c r="S7" s="11">
        <v>1.4707999999999999</v>
      </c>
      <c r="T7" s="15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1.5694023372000268</v>
      </c>
      <c r="E8" s="11">
        <v>1.42</v>
      </c>
      <c r="F8" s="11">
        <v>1.4049</v>
      </c>
      <c r="G8" s="11">
        <v>1.46</v>
      </c>
      <c r="H8" s="11">
        <v>1.47</v>
      </c>
      <c r="I8" s="11">
        <v>1.472</v>
      </c>
      <c r="J8" s="11">
        <v>1.3649308036438015</v>
      </c>
      <c r="K8" s="11">
        <v>1.61</v>
      </c>
      <c r="L8" s="11">
        <v>1.45</v>
      </c>
      <c r="M8" s="11">
        <v>1.36</v>
      </c>
      <c r="N8" s="11">
        <v>1.46</v>
      </c>
      <c r="O8" s="11">
        <v>1.5</v>
      </c>
      <c r="P8" s="11">
        <v>1.35</v>
      </c>
      <c r="Q8" s="11">
        <v>1.48</v>
      </c>
      <c r="R8" s="11">
        <v>1.5</v>
      </c>
      <c r="S8" s="11">
        <v>1.5813999999999999</v>
      </c>
      <c r="T8" s="150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1.4830869078739151</v>
      </c>
      <c r="E9" s="11">
        <v>1.41</v>
      </c>
      <c r="F9" s="11">
        <v>1.4732000000000001</v>
      </c>
      <c r="G9" s="11">
        <v>1.48</v>
      </c>
      <c r="H9" s="11">
        <v>1.4</v>
      </c>
      <c r="I9" s="11">
        <v>1.4339999999999999</v>
      </c>
      <c r="J9" s="11">
        <v>1.2899355032248387</v>
      </c>
      <c r="K9" s="11">
        <v>1.55</v>
      </c>
      <c r="L9" s="11">
        <v>1.43</v>
      </c>
      <c r="M9" s="11">
        <v>1.39</v>
      </c>
      <c r="N9" s="11">
        <v>1.46</v>
      </c>
      <c r="O9" s="11">
        <v>1.53</v>
      </c>
      <c r="P9" s="11">
        <v>1.36</v>
      </c>
      <c r="Q9" s="11">
        <v>1.51</v>
      </c>
      <c r="R9" s="11">
        <v>1.52</v>
      </c>
      <c r="S9" s="11">
        <v>1.6294</v>
      </c>
      <c r="T9" s="150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1.457476450264195</v>
      </c>
      <c r="BN9" s="28"/>
    </row>
    <row r="10" spans="1:66">
      <c r="A10" s="30"/>
      <c r="B10" s="19">
        <v>1</v>
      </c>
      <c r="C10" s="9">
        <v>5</v>
      </c>
      <c r="D10" s="10">
        <v>1.4726856815989962</v>
      </c>
      <c r="E10" s="11">
        <v>1.4</v>
      </c>
      <c r="F10" s="11">
        <v>1.4692000000000001</v>
      </c>
      <c r="G10" s="11">
        <v>1.43</v>
      </c>
      <c r="H10" s="11">
        <v>1.47</v>
      </c>
      <c r="I10" s="11">
        <v>1.4810000000000001</v>
      </c>
      <c r="J10" s="11">
        <v>1.3499052067915043</v>
      </c>
      <c r="K10" s="11">
        <v>1.6</v>
      </c>
      <c r="L10" s="11">
        <v>1.45</v>
      </c>
      <c r="M10" s="11">
        <v>1.36</v>
      </c>
      <c r="N10" s="11">
        <v>1.42</v>
      </c>
      <c r="O10" s="11">
        <v>1.49</v>
      </c>
      <c r="P10" s="11">
        <v>1.34</v>
      </c>
      <c r="Q10" s="11">
        <v>1.51</v>
      </c>
      <c r="R10" s="11">
        <v>1.46</v>
      </c>
      <c r="S10" s="11">
        <v>1.5667</v>
      </c>
      <c r="T10" s="15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1.5075543050647866</v>
      </c>
      <c r="E11" s="11">
        <v>1.42</v>
      </c>
      <c r="F11" s="11">
        <v>1.4706999999999999</v>
      </c>
      <c r="G11" s="11">
        <v>1.48</v>
      </c>
      <c r="H11" s="11">
        <v>1.42</v>
      </c>
      <c r="I11" s="11">
        <v>1.4789999999999999</v>
      </c>
      <c r="J11" s="11">
        <v>1.3799448022079117</v>
      </c>
      <c r="K11" s="11">
        <v>1.56</v>
      </c>
      <c r="L11" s="11">
        <v>1.47</v>
      </c>
      <c r="M11" s="11">
        <v>1.37</v>
      </c>
      <c r="N11" s="11">
        <v>1.4</v>
      </c>
      <c r="O11" s="11">
        <v>1.55</v>
      </c>
      <c r="P11" s="11">
        <v>1.37</v>
      </c>
      <c r="Q11" s="11">
        <v>1.52</v>
      </c>
      <c r="R11" s="11">
        <v>1.66</v>
      </c>
      <c r="S11" s="11">
        <v>1.518</v>
      </c>
      <c r="T11" s="15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1.5321429936344722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5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1.5160264852007281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5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1.327313502466809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5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1.5682369593759995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5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1.4819710100160939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5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1.4691604190135319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5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1.4910792687613335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5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1.4126999973326593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5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1.4219872853394717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5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1.4907732813988621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5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1.4320636681790475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5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1.5267073362070491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5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1.4669163967379357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5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1.4725519601865877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5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255</v>
      </c>
      <c r="C26" s="12"/>
      <c r="D26" s="23">
        <v>1.4893343639482477</v>
      </c>
      <c r="E26" s="23">
        <v>1.41</v>
      </c>
      <c r="F26" s="23">
        <v>1.4381666666666666</v>
      </c>
      <c r="G26" s="23">
        <v>1.4550000000000001</v>
      </c>
      <c r="H26" s="23">
        <v>1.4533333333333331</v>
      </c>
      <c r="I26" s="23">
        <v>1.4595</v>
      </c>
      <c r="J26" s="23">
        <v>1.3474300872962583</v>
      </c>
      <c r="K26" s="23">
        <v>1.57</v>
      </c>
      <c r="L26" s="23">
        <v>1.45</v>
      </c>
      <c r="M26" s="23">
        <v>1.3766666666666667</v>
      </c>
      <c r="N26" s="23">
        <v>1.4316666666666666</v>
      </c>
      <c r="O26" s="23">
        <v>1.5200000000000002</v>
      </c>
      <c r="P26" s="23">
        <v>1.3516666666666668</v>
      </c>
      <c r="Q26" s="23">
        <v>1.4966666666666664</v>
      </c>
      <c r="R26" s="23">
        <v>1.5433333333333332</v>
      </c>
      <c r="S26" s="23">
        <v>1.5493833333333333</v>
      </c>
      <c r="T26" s="15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256</v>
      </c>
      <c r="C27" s="29"/>
      <c r="D27" s="11">
        <v>1.4869300946363886</v>
      </c>
      <c r="E27" s="11">
        <v>1.41</v>
      </c>
      <c r="F27" s="11">
        <v>1.44425</v>
      </c>
      <c r="G27" s="11">
        <v>1.46</v>
      </c>
      <c r="H27" s="11">
        <v>1.47</v>
      </c>
      <c r="I27" s="11">
        <v>1.468</v>
      </c>
      <c r="J27" s="11">
        <v>1.357418005217653</v>
      </c>
      <c r="K27" s="11">
        <v>1.57</v>
      </c>
      <c r="L27" s="11">
        <v>1.45</v>
      </c>
      <c r="M27" s="11">
        <v>1.375</v>
      </c>
      <c r="N27" s="11">
        <v>1.44</v>
      </c>
      <c r="O27" s="11">
        <v>1.5150000000000001</v>
      </c>
      <c r="P27" s="11">
        <v>1.35</v>
      </c>
      <c r="Q27" s="11">
        <v>1.51</v>
      </c>
      <c r="R27" s="11">
        <v>1.54</v>
      </c>
      <c r="S27" s="11">
        <v>1.5483500000000001</v>
      </c>
      <c r="T27" s="15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257</v>
      </c>
      <c r="C28" s="29"/>
      <c r="D28" s="24">
        <v>6.3777631639976851E-2</v>
      </c>
      <c r="E28" s="24">
        <v>8.9442719099991665E-3</v>
      </c>
      <c r="F28" s="24">
        <v>3.7069106634321086E-2</v>
      </c>
      <c r="G28" s="24">
        <v>2.5099800796022285E-2</v>
      </c>
      <c r="H28" s="24">
        <v>3.4448028487370198E-2</v>
      </c>
      <c r="I28" s="24">
        <v>2.3347376726304821E-2</v>
      </c>
      <c r="J28" s="24">
        <v>3.3122551639500925E-2</v>
      </c>
      <c r="K28" s="24">
        <v>3.3466401061363053E-2</v>
      </c>
      <c r="L28" s="24">
        <v>1.4142135623730963E-2</v>
      </c>
      <c r="M28" s="24">
        <v>1.6329931618554429E-2</v>
      </c>
      <c r="N28" s="24">
        <v>3.7103458958251713E-2</v>
      </c>
      <c r="O28" s="24">
        <v>2.6832815729997503E-2</v>
      </c>
      <c r="P28" s="24">
        <v>1.169045194450013E-2</v>
      </c>
      <c r="Q28" s="24">
        <v>2.6583202716502538E-2</v>
      </c>
      <c r="R28" s="24">
        <v>6.8605150438335635E-2</v>
      </c>
      <c r="S28" s="24">
        <v>5.5251368007196593E-2</v>
      </c>
      <c r="T28" s="205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86</v>
      </c>
      <c r="C29" s="29"/>
      <c r="D29" s="13">
        <v>4.2822910142824744E-2</v>
      </c>
      <c r="E29" s="13">
        <v>6.3434552553185584E-3</v>
      </c>
      <c r="F29" s="13">
        <v>2.5775250875643356E-2</v>
      </c>
      <c r="G29" s="13">
        <v>1.7250722196578888E-2</v>
      </c>
      <c r="H29" s="13">
        <v>2.3702771894979498E-2</v>
      </c>
      <c r="I29" s="13">
        <v>1.5996832289348971E-2</v>
      </c>
      <c r="J29" s="13">
        <v>2.4582018727193743E-2</v>
      </c>
      <c r="K29" s="13">
        <v>2.1316179019976466E-2</v>
      </c>
      <c r="L29" s="13">
        <v>9.7531969818834222E-3</v>
      </c>
      <c r="M29" s="13">
        <v>1.1861935800402732E-2</v>
      </c>
      <c r="N29" s="13">
        <v>2.5916269353842874E-2</v>
      </c>
      <c r="O29" s="13">
        <v>1.7653168243419406E-2</v>
      </c>
      <c r="P29" s="13">
        <v>8.6489163584464578E-3</v>
      </c>
      <c r="Q29" s="13">
        <v>1.7761605378509494E-2</v>
      </c>
      <c r="R29" s="13">
        <v>4.4452581277539295E-2</v>
      </c>
      <c r="S29" s="13">
        <v>3.5660231279453065E-2</v>
      </c>
      <c r="T29" s="150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258</v>
      </c>
      <c r="C30" s="29"/>
      <c r="D30" s="13">
        <v>2.1858269942047981E-2</v>
      </c>
      <c r="E30" s="13">
        <v>-3.2574420159988904E-2</v>
      </c>
      <c r="F30" s="13">
        <v>-1.324877914427236E-2</v>
      </c>
      <c r="G30" s="13">
        <v>-1.699135697009746E-3</v>
      </c>
      <c r="H30" s="13">
        <v>-2.8426647511943237E-3</v>
      </c>
      <c r="I30" s="13">
        <v>1.3883927492881476E-3</v>
      </c>
      <c r="J30" s="13">
        <v>-7.5504728016695388E-2</v>
      </c>
      <c r="K30" s="13">
        <v>7.7204369041714571E-2</v>
      </c>
      <c r="L30" s="13">
        <v>-5.1297228595630351E-3</v>
      </c>
      <c r="M30" s="13">
        <v>-5.5445001243677017E-2</v>
      </c>
      <c r="N30" s="13">
        <v>-1.7708542455591614E-2</v>
      </c>
      <c r="O30" s="13">
        <v>4.2898497416182346E-2</v>
      </c>
      <c r="P30" s="13">
        <v>-7.2597937056443129E-2</v>
      </c>
      <c r="Q30" s="13">
        <v>2.6889090657600256E-2</v>
      </c>
      <c r="R30" s="13">
        <v>5.890790417476377E-2</v>
      </c>
      <c r="S30" s="13">
        <v>6.3058914641453301E-2</v>
      </c>
      <c r="T30" s="150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259</v>
      </c>
      <c r="C31" s="47"/>
      <c r="D31" s="45" t="s">
        <v>260</v>
      </c>
      <c r="E31" s="45">
        <v>0.67</v>
      </c>
      <c r="F31" s="45">
        <v>0.24</v>
      </c>
      <c r="G31" s="45">
        <v>0.03</v>
      </c>
      <c r="H31" s="45">
        <v>0</v>
      </c>
      <c r="I31" s="45">
        <v>0.1</v>
      </c>
      <c r="J31" s="45">
        <v>1.65</v>
      </c>
      <c r="K31" s="45">
        <v>1.82</v>
      </c>
      <c r="L31" s="45">
        <v>0.05</v>
      </c>
      <c r="M31" s="45">
        <v>1.19</v>
      </c>
      <c r="N31" s="45">
        <v>0.34</v>
      </c>
      <c r="O31" s="45">
        <v>1.04</v>
      </c>
      <c r="P31" s="45">
        <v>1.58</v>
      </c>
      <c r="Q31" s="45">
        <v>0.67</v>
      </c>
      <c r="R31" s="45">
        <v>1.4</v>
      </c>
      <c r="S31" s="45">
        <v>1.49</v>
      </c>
      <c r="T31" s="15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S25">
    <cfRule type="expression" dxfId="20" priority="3">
      <formula>AND($B6&lt;&gt;$B5,NOT(ISBLANK(INDIRECT(Anlyt_LabRefThisCol))))</formula>
    </cfRule>
  </conditionalFormatting>
  <conditionalFormatting sqref="C2:S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659C-F3A2-49AE-8774-DDF9B2EA49C7}">
  <sheetPr codeName="Sheet13"/>
  <dimension ref="A1:BN1208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421</v>
      </c>
      <c r="BM1" s="28" t="s">
        <v>66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225</v>
      </c>
      <c r="E2" s="17" t="s">
        <v>225</v>
      </c>
      <c r="F2" s="17" t="s">
        <v>225</v>
      </c>
      <c r="G2" s="17" t="s">
        <v>225</v>
      </c>
      <c r="H2" s="17" t="s">
        <v>225</v>
      </c>
      <c r="I2" s="17" t="s">
        <v>225</v>
      </c>
      <c r="J2" s="17" t="s">
        <v>225</v>
      </c>
      <c r="K2" s="17" t="s">
        <v>225</v>
      </c>
      <c r="L2" s="17" t="s">
        <v>225</v>
      </c>
      <c r="M2" s="17" t="s">
        <v>225</v>
      </c>
      <c r="N2" s="17" t="s">
        <v>225</v>
      </c>
      <c r="O2" s="17" t="s">
        <v>225</v>
      </c>
      <c r="P2" s="17" t="s">
        <v>225</v>
      </c>
      <c r="Q2" s="17" t="s">
        <v>225</v>
      </c>
      <c r="R2" s="17" t="s">
        <v>225</v>
      </c>
      <c r="S2" s="17" t="s">
        <v>225</v>
      </c>
      <c r="T2" s="17" t="s">
        <v>225</v>
      </c>
      <c r="U2" s="17" t="s">
        <v>225</v>
      </c>
      <c r="V2" s="17" t="s">
        <v>225</v>
      </c>
      <c r="W2" s="150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226</v>
      </c>
      <c r="C3" s="9" t="s">
        <v>226</v>
      </c>
      <c r="D3" s="148" t="s">
        <v>228</v>
      </c>
      <c r="E3" s="149" t="s">
        <v>229</v>
      </c>
      <c r="F3" s="149" t="s">
        <v>230</v>
      </c>
      <c r="G3" s="149" t="s">
        <v>231</v>
      </c>
      <c r="H3" s="149" t="s">
        <v>232</v>
      </c>
      <c r="I3" s="149" t="s">
        <v>234</v>
      </c>
      <c r="J3" s="149" t="s">
        <v>235</v>
      </c>
      <c r="K3" s="149" t="s">
        <v>236</v>
      </c>
      <c r="L3" s="149" t="s">
        <v>237</v>
      </c>
      <c r="M3" s="149" t="s">
        <v>238</v>
      </c>
      <c r="N3" s="149" t="s">
        <v>239</v>
      </c>
      <c r="O3" s="149" t="s">
        <v>240</v>
      </c>
      <c r="P3" s="149" t="s">
        <v>241</v>
      </c>
      <c r="Q3" s="149" t="s">
        <v>242</v>
      </c>
      <c r="R3" s="149" t="s">
        <v>243</v>
      </c>
      <c r="S3" s="149" t="s">
        <v>244</v>
      </c>
      <c r="T3" s="149" t="s">
        <v>246</v>
      </c>
      <c r="U3" s="149" t="s">
        <v>247</v>
      </c>
      <c r="V3" s="149" t="s">
        <v>248</v>
      </c>
      <c r="W3" s="150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112</v>
      </c>
      <c r="E4" s="11" t="s">
        <v>264</v>
      </c>
      <c r="F4" s="11" t="s">
        <v>264</v>
      </c>
      <c r="G4" s="11" t="s">
        <v>264</v>
      </c>
      <c r="H4" s="11" t="s">
        <v>112</v>
      </c>
      <c r="I4" s="11" t="s">
        <v>112</v>
      </c>
      <c r="J4" s="11" t="s">
        <v>264</v>
      </c>
      <c r="K4" s="11" t="s">
        <v>264</v>
      </c>
      <c r="L4" s="11" t="s">
        <v>265</v>
      </c>
      <c r="M4" s="11" t="s">
        <v>112</v>
      </c>
      <c r="N4" s="11" t="s">
        <v>265</v>
      </c>
      <c r="O4" s="11" t="s">
        <v>264</v>
      </c>
      <c r="P4" s="11" t="s">
        <v>265</v>
      </c>
      <c r="Q4" s="11" t="s">
        <v>264</v>
      </c>
      <c r="R4" s="11" t="s">
        <v>264</v>
      </c>
      <c r="S4" s="11" t="s">
        <v>112</v>
      </c>
      <c r="T4" s="11" t="s">
        <v>264</v>
      </c>
      <c r="U4" s="11" t="s">
        <v>264</v>
      </c>
      <c r="V4" s="11" t="s">
        <v>265</v>
      </c>
      <c r="W4" s="150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150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152">
        <v>2.29</v>
      </c>
      <c r="E6" s="22">
        <v>2.5150000000000001</v>
      </c>
      <c r="F6" s="22">
        <v>2.79</v>
      </c>
      <c r="G6" s="22">
        <v>2.59</v>
      </c>
      <c r="H6" s="22">
        <v>2.7</v>
      </c>
      <c r="I6" s="152" t="s">
        <v>266</v>
      </c>
      <c r="J6" s="22">
        <v>2.7</v>
      </c>
      <c r="K6" s="22">
        <v>2.67</v>
      </c>
      <c r="L6" s="22">
        <v>2.69</v>
      </c>
      <c r="M6" s="152">
        <v>3</v>
      </c>
      <c r="N6" s="22"/>
      <c r="O6" s="22">
        <v>2.5</v>
      </c>
      <c r="P6" s="22">
        <v>2.7</v>
      </c>
      <c r="Q6" s="22">
        <v>2.9</v>
      </c>
      <c r="R6" s="152">
        <v>3.15</v>
      </c>
      <c r="S6" s="152">
        <v>3.2247500000000002</v>
      </c>
      <c r="T6" s="22">
        <v>2.61</v>
      </c>
      <c r="U6" s="22">
        <v>2.57</v>
      </c>
      <c r="V6" s="22">
        <v>2.86</v>
      </c>
      <c r="W6" s="150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53">
        <v>2.5099999999999998</v>
      </c>
      <c r="E7" s="11">
        <v>2.5139999999999998</v>
      </c>
      <c r="F7" s="11">
        <v>2.79</v>
      </c>
      <c r="G7" s="11">
        <v>2.64</v>
      </c>
      <c r="H7" s="11">
        <v>2.8</v>
      </c>
      <c r="I7" s="153" t="s">
        <v>266</v>
      </c>
      <c r="J7" s="11">
        <v>2.6</v>
      </c>
      <c r="K7" s="11">
        <v>2.57</v>
      </c>
      <c r="L7" s="11">
        <v>2.73</v>
      </c>
      <c r="M7" s="153">
        <v>3</v>
      </c>
      <c r="N7" s="151">
        <v>2.69</v>
      </c>
      <c r="O7" s="11">
        <v>2.9</v>
      </c>
      <c r="P7" s="11">
        <v>2.7</v>
      </c>
      <c r="Q7" s="11">
        <v>2.8</v>
      </c>
      <c r="R7" s="153">
        <v>3.06</v>
      </c>
      <c r="S7" s="153">
        <v>3.2</v>
      </c>
      <c r="T7" s="151">
        <v>2.44</v>
      </c>
      <c r="U7" s="11">
        <v>2.59</v>
      </c>
      <c r="V7" s="151">
        <v>2.4900000000000002</v>
      </c>
      <c r="W7" s="150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53">
        <v>2.14</v>
      </c>
      <c r="E8" s="11">
        <v>2.516</v>
      </c>
      <c r="F8" s="11">
        <v>2.81</v>
      </c>
      <c r="G8" s="11">
        <v>2.61</v>
      </c>
      <c r="H8" s="11">
        <v>2.8</v>
      </c>
      <c r="I8" s="153" t="s">
        <v>266</v>
      </c>
      <c r="J8" s="11">
        <v>2.6</v>
      </c>
      <c r="K8" s="11">
        <v>2.62</v>
      </c>
      <c r="L8" s="11">
        <v>2.67</v>
      </c>
      <c r="M8" s="153">
        <v>3</v>
      </c>
      <c r="N8" s="153">
        <v>2.2999999999999998</v>
      </c>
      <c r="O8" s="11">
        <v>2.4</v>
      </c>
      <c r="P8" s="11">
        <v>2.8</v>
      </c>
      <c r="Q8" s="11">
        <v>2.9</v>
      </c>
      <c r="R8" s="153">
        <v>3.18</v>
      </c>
      <c r="S8" s="153">
        <v>3.2247500000000002</v>
      </c>
      <c r="T8" s="11">
        <v>2.59</v>
      </c>
      <c r="U8" s="11">
        <v>2.66</v>
      </c>
      <c r="V8" s="11">
        <v>2.86</v>
      </c>
      <c r="W8" s="150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53">
        <v>2.2200000000000002</v>
      </c>
      <c r="E9" s="11">
        <v>2.4359999999999999</v>
      </c>
      <c r="F9" s="11">
        <v>2.73</v>
      </c>
      <c r="G9" s="11">
        <v>2.68</v>
      </c>
      <c r="H9" s="11">
        <v>2.8</v>
      </c>
      <c r="I9" s="153" t="s">
        <v>266</v>
      </c>
      <c r="J9" s="11">
        <v>2.7</v>
      </c>
      <c r="K9" s="11">
        <v>2.6</v>
      </c>
      <c r="L9" s="11">
        <v>2.71</v>
      </c>
      <c r="M9" s="153">
        <v>3</v>
      </c>
      <c r="N9" s="153">
        <v>2.3199999999999998</v>
      </c>
      <c r="O9" s="11">
        <v>2.8</v>
      </c>
      <c r="P9" s="11">
        <v>2.7</v>
      </c>
      <c r="Q9" s="11">
        <v>2.9</v>
      </c>
      <c r="R9" s="153">
        <v>3.23</v>
      </c>
      <c r="S9" s="153">
        <v>3.2332333333333301</v>
      </c>
      <c r="T9" s="11">
        <v>2.68</v>
      </c>
      <c r="U9" s="151">
        <v>2.4300000000000002</v>
      </c>
      <c r="V9" s="11">
        <v>2.71</v>
      </c>
      <c r="W9" s="150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2.6883589743589744</v>
      </c>
      <c r="BN9" s="28"/>
    </row>
    <row r="10" spans="1:66">
      <c r="A10" s="30"/>
      <c r="B10" s="19">
        <v>1</v>
      </c>
      <c r="C10" s="9">
        <v>5</v>
      </c>
      <c r="D10" s="153">
        <v>2.36</v>
      </c>
      <c r="E10" s="11">
        <v>2.46</v>
      </c>
      <c r="F10" s="11">
        <v>2.71</v>
      </c>
      <c r="G10" s="11">
        <v>2.82</v>
      </c>
      <c r="H10" s="11">
        <v>2.8</v>
      </c>
      <c r="I10" s="153" t="s">
        <v>266</v>
      </c>
      <c r="J10" s="11">
        <v>2.7</v>
      </c>
      <c r="K10" s="11">
        <v>2.61</v>
      </c>
      <c r="L10" s="11">
        <v>2.64</v>
      </c>
      <c r="M10" s="153">
        <v>3</v>
      </c>
      <c r="N10" s="153">
        <v>2.38</v>
      </c>
      <c r="O10" s="11">
        <v>2.7</v>
      </c>
      <c r="P10" s="11">
        <v>2.8</v>
      </c>
      <c r="Q10" s="11">
        <v>2.8</v>
      </c>
      <c r="R10" s="153">
        <v>3.12</v>
      </c>
      <c r="S10" s="153">
        <v>3.2183666666666668</v>
      </c>
      <c r="T10" s="11">
        <v>2.61</v>
      </c>
      <c r="U10" s="11">
        <v>2.6</v>
      </c>
      <c r="V10" s="11">
        <v>2.79</v>
      </c>
      <c r="W10" s="150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53">
        <v>2.27</v>
      </c>
      <c r="E11" s="11">
        <v>2.5030000000000001</v>
      </c>
      <c r="F11" s="11">
        <v>2.64</v>
      </c>
      <c r="G11" s="11">
        <v>2.71</v>
      </c>
      <c r="H11" s="11">
        <v>2.7</v>
      </c>
      <c r="I11" s="153" t="s">
        <v>266</v>
      </c>
      <c r="J11" s="11">
        <v>2.7</v>
      </c>
      <c r="K11" s="11">
        <v>2.62</v>
      </c>
      <c r="L11" s="11">
        <v>2.73</v>
      </c>
      <c r="M11" s="153">
        <v>2.9</v>
      </c>
      <c r="N11" s="153">
        <v>2.44</v>
      </c>
      <c r="O11" s="11">
        <v>2.8</v>
      </c>
      <c r="P11" s="11">
        <v>2.7</v>
      </c>
      <c r="Q11" s="11">
        <v>2.8</v>
      </c>
      <c r="R11" s="153">
        <v>2.9</v>
      </c>
      <c r="S11" s="153">
        <v>3.2250000000000001</v>
      </c>
      <c r="T11" s="11">
        <v>2.58</v>
      </c>
      <c r="U11" s="11">
        <v>2.62</v>
      </c>
      <c r="V11" s="11">
        <v>2.81</v>
      </c>
      <c r="W11" s="150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255</v>
      </c>
      <c r="C12" s="12"/>
      <c r="D12" s="23">
        <v>2.2983333333333333</v>
      </c>
      <c r="E12" s="23">
        <v>2.4906666666666664</v>
      </c>
      <c r="F12" s="23">
        <v>2.7450000000000006</v>
      </c>
      <c r="G12" s="23">
        <v>2.6750000000000003</v>
      </c>
      <c r="H12" s="23">
        <v>2.7666666666666671</v>
      </c>
      <c r="I12" s="23" t="s">
        <v>610</v>
      </c>
      <c r="J12" s="23">
        <v>2.6666666666666665</v>
      </c>
      <c r="K12" s="23">
        <v>2.6150000000000002</v>
      </c>
      <c r="L12" s="23">
        <v>2.6950000000000003</v>
      </c>
      <c r="M12" s="23">
        <v>2.9833333333333329</v>
      </c>
      <c r="N12" s="23">
        <v>2.4260000000000002</v>
      </c>
      <c r="O12" s="23">
        <v>2.6833333333333336</v>
      </c>
      <c r="P12" s="23">
        <v>2.7333333333333329</v>
      </c>
      <c r="Q12" s="23">
        <v>2.85</v>
      </c>
      <c r="R12" s="23">
        <v>3.1066666666666669</v>
      </c>
      <c r="S12" s="23">
        <v>3.2210166666666669</v>
      </c>
      <c r="T12" s="23">
        <v>2.585</v>
      </c>
      <c r="U12" s="23">
        <v>2.5783333333333331</v>
      </c>
      <c r="V12" s="23">
        <v>2.7533333333333325</v>
      </c>
      <c r="W12" s="150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256</v>
      </c>
      <c r="C13" s="29"/>
      <c r="D13" s="11">
        <v>2.2800000000000002</v>
      </c>
      <c r="E13" s="11">
        <v>2.5084999999999997</v>
      </c>
      <c r="F13" s="11">
        <v>2.76</v>
      </c>
      <c r="G13" s="11">
        <v>2.66</v>
      </c>
      <c r="H13" s="11">
        <v>2.8</v>
      </c>
      <c r="I13" s="11" t="s">
        <v>610</v>
      </c>
      <c r="J13" s="11">
        <v>2.7</v>
      </c>
      <c r="K13" s="11">
        <v>2.6150000000000002</v>
      </c>
      <c r="L13" s="11">
        <v>2.7</v>
      </c>
      <c r="M13" s="11">
        <v>3</v>
      </c>
      <c r="N13" s="11">
        <v>2.38</v>
      </c>
      <c r="O13" s="11">
        <v>2.75</v>
      </c>
      <c r="P13" s="11">
        <v>2.7</v>
      </c>
      <c r="Q13" s="11">
        <v>2.8499999999999996</v>
      </c>
      <c r="R13" s="11">
        <v>3.1349999999999998</v>
      </c>
      <c r="S13" s="11">
        <v>3.2247500000000002</v>
      </c>
      <c r="T13" s="11">
        <v>2.5999999999999996</v>
      </c>
      <c r="U13" s="11">
        <v>2.5949999999999998</v>
      </c>
      <c r="V13" s="11">
        <v>2.8</v>
      </c>
      <c r="W13" s="150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257</v>
      </c>
      <c r="C14" s="29"/>
      <c r="D14" s="24">
        <v>0.12703018014104614</v>
      </c>
      <c r="E14" s="24">
        <v>3.423253812773263E-2</v>
      </c>
      <c r="F14" s="24">
        <v>6.442049363362562E-2</v>
      </c>
      <c r="G14" s="24">
        <v>8.3606219864313894E-2</v>
      </c>
      <c r="H14" s="24">
        <v>5.1639777949432045E-2</v>
      </c>
      <c r="I14" s="24" t="s">
        <v>610</v>
      </c>
      <c r="J14" s="24">
        <v>5.1639777949432274E-2</v>
      </c>
      <c r="K14" s="24">
        <v>3.2710854467592275E-2</v>
      </c>
      <c r="L14" s="24">
        <v>3.5637059362410885E-2</v>
      </c>
      <c r="M14" s="24">
        <v>4.0824829046386339E-2</v>
      </c>
      <c r="N14" s="24">
        <v>0.15741664460913912</v>
      </c>
      <c r="O14" s="24">
        <v>0.19407902170679511</v>
      </c>
      <c r="P14" s="24">
        <v>5.1639777949432045E-2</v>
      </c>
      <c r="Q14" s="24">
        <v>5.4772255750516662E-2</v>
      </c>
      <c r="R14" s="24">
        <v>0.11621818561080136</v>
      </c>
      <c r="S14" s="24">
        <v>1.1328832439595338E-2</v>
      </c>
      <c r="T14" s="24">
        <v>7.918333157931666E-2</v>
      </c>
      <c r="U14" s="24">
        <v>7.8845841150099114E-2</v>
      </c>
      <c r="V14" s="24">
        <v>0.14038043548396137</v>
      </c>
      <c r="W14" s="205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3" t="s">
        <v>86</v>
      </c>
      <c r="C15" s="29"/>
      <c r="D15" s="13">
        <v>5.5270564238308693E-2</v>
      </c>
      <c r="E15" s="13">
        <v>1.3744327406744901E-2</v>
      </c>
      <c r="F15" s="13">
        <v>2.3468303691666886E-2</v>
      </c>
      <c r="G15" s="13">
        <v>3.1254661631519208E-2</v>
      </c>
      <c r="H15" s="13">
        <v>1.8664979981722424E-2</v>
      </c>
      <c r="I15" s="13" t="s">
        <v>610</v>
      </c>
      <c r="J15" s="13">
        <v>1.9364916731037105E-2</v>
      </c>
      <c r="K15" s="13">
        <v>1.2508930962750391E-2</v>
      </c>
      <c r="L15" s="13">
        <v>1.3223398650245225E-2</v>
      </c>
      <c r="M15" s="13">
        <v>1.3684300239012183E-2</v>
      </c>
      <c r="N15" s="13">
        <v>6.4887322592390398E-2</v>
      </c>
      <c r="O15" s="13">
        <v>7.2327585729240404E-2</v>
      </c>
      <c r="P15" s="13">
        <v>1.8892601688816603E-2</v>
      </c>
      <c r="Q15" s="13">
        <v>1.9218335351058477E-2</v>
      </c>
      <c r="R15" s="13">
        <v>3.7409287213777259E-2</v>
      </c>
      <c r="S15" s="13">
        <v>3.5171604533543771E-3</v>
      </c>
      <c r="T15" s="13">
        <v>3.0631849740548032E-2</v>
      </c>
      <c r="U15" s="13">
        <v>3.0580158170691318E-2</v>
      </c>
      <c r="V15" s="13">
        <v>5.0985630321051356E-2</v>
      </c>
      <c r="W15" s="15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258</v>
      </c>
      <c r="C16" s="29"/>
      <c r="D16" s="13">
        <v>-0.14507944985979437</v>
      </c>
      <c r="E16" s="13">
        <v>-7.3536424851687321E-2</v>
      </c>
      <c r="F16" s="13">
        <v>2.106899643286364E-2</v>
      </c>
      <c r="G16" s="13">
        <v>-4.9691929115082134E-3</v>
      </c>
      <c r="H16" s="13">
        <v>2.9128435991835788E-2</v>
      </c>
      <c r="I16" s="13" t="s">
        <v>610</v>
      </c>
      <c r="J16" s="13">
        <v>-8.068977357266971E-3</v>
      </c>
      <c r="K16" s="13">
        <v>-2.7287640920969691E-2</v>
      </c>
      <c r="L16" s="13">
        <v>2.4702897583122052E-3</v>
      </c>
      <c r="M16" s="13">
        <v>0.10972283158155749</v>
      </c>
      <c r="N16" s="13">
        <v>-9.7590752150773508E-2</v>
      </c>
      <c r="O16" s="13">
        <v>-1.8694084657496779E-3</v>
      </c>
      <c r="P16" s="13">
        <v>1.6729298208801424E-2</v>
      </c>
      <c r="Q16" s="13">
        <v>6.0126280449421143E-2</v>
      </c>
      <c r="R16" s="13">
        <v>0.15559964137878413</v>
      </c>
      <c r="S16" s="13">
        <v>0.19813488354348285</v>
      </c>
      <c r="T16" s="13">
        <v>-3.8446864925700597E-2</v>
      </c>
      <c r="U16" s="13">
        <v>-4.0926692482307514E-2</v>
      </c>
      <c r="V16" s="13">
        <v>2.4168780878621732E-2</v>
      </c>
      <c r="W16" s="15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259</v>
      </c>
      <c r="C17" s="47"/>
      <c r="D17" s="45">
        <v>2.4300000000000002</v>
      </c>
      <c r="E17" s="45">
        <v>1.25</v>
      </c>
      <c r="F17" s="45">
        <v>0.31</v>
      </c>
      <c r="G17" s="45">
        <v>0.12</v>
      </c>
      <c r="H17" s="45">
        <v>0.44</v>
      </c>
      <c r="I17" s="45">
        <v>44.78</v>
      </c>
      <c r="J17" s="45">
        <v>0.17</v>
      </c>
      <c r="K17" s="45">
        <v>0.49</v>
      </c>
      <c r="L17" s="45">
        <v>0</v>
      </c>
      <c r="M17" s="45">
        <v>1.77</v>
      </c>
      <c r="N17" s="45">
        <v>1.65</v>
      </c>
      <c r="O17" s="45">
        <v>7.0000000000000007E-2</v>
      </c>
      <c r="P17" s="45">
        <v>0.23</v>
      </c>
      <c r="Q17" s="45">
        <v>0.95</v>
      </c>
      <c r="R17" s="45">
        <v>2.52</v>
      </c>
      <c r="S17" s="45">
        <v>3.22</v>
      </c>
      <c r="T17" s="45">
        <v>0.67</v>
      </c>
      <c r="U17" s="45">
        <v>0.72</v>
      </c>
      <c r="V17" s="45">
        <v>0.36</v>
      </c>
      <c r="W17" s="15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BM18" s="55"/>
    </row>
    <row r="19" spans="1:65" ht="15">
      <c r="B19" s="8" t="s">
        <v>422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225</v>
      </c>
      <c r="E20" s="17" t="s">
        <v>225</v>
      </c>
      <c r="F20" s="17" t="s">
        <v>225</v>
      </c>
      <c r="G20" s="17" t="s">
        <v>225</v>
      </c>
      <c r="H20" s="17" t="s">
        <v>225</v>
      </c>
      <c r="I20" s="17" t="s">
        <v>225</v>
      </c>
      <c r="J20" s="17" t="s">
        <v>225</v>
      </c>
      <c r="K20" s="17" t="s">
        <v>225</v>
      </c>
      <c r="L20" s="17" t="s">
        <v>225</v>
      </c>
      <c r="M20" s="17" t="s">
        <v>225</v>
      </c>
      <c r="N20" s="17" t="s">
        <v>225</v>
      </c>
      <c r="O20" s="17" t="s">
        <v>225</v>
      </c>
      <c r="P20" s="17" t="s">
        <v>225</v>
      </c>
      <c r="Q20" s="17" t="s">
        <v>225</v>
      </c>
      <c r="R20" s="17" t="s">
        <v>225</v>
      </c>
      <c r="S20" s="17" t="s">
        <v>225</v>
      </c>
      <c r="T20" s="17" t="s">
        <v>225</v>
      </c>
      <c r="U20" s="17" t="s">
        <v>225</v>
      </c>
      <c r="V20" s="15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226</v>
      </c>
      <c r="C21" s="9" t="s">
        <v>226</v>
      </c>
      <c r="D21" s="148" t="s">
        <v>228</v>
      </c>
      <c r="E21" s="149" t="s">
        <v>229</v>
      </c>
      <c r="F21" s="149" t="s">
        <v>230</v>
      </c>
      <c r="G21" s="149" t="s">
        <v>231</v>
      </c>
      <c r="H21" s="149" t="s">
        <v>232</v>
      </c>
      <c r="I21" s="149" t="s">
        <v>234</v>
      </c>
      <c r="J21" s="149" t="s">
        <v>236</v>
      </c>
      <c r="K21" s="149" t="s">
        <v>237</v>
      </c>
      <c r="L21" s="149" t="s">
        <v>238</v>
      </c>
      <c r="M21" s="149" t="s">
        <v>239</v>
      </c>
      <c r="N21" s="149" t="s">
        <v>240</v>
      </c>
      <c r="O21" s="149" t="s">
        <v>241</v>
      </c>
      <c r="P21" s="149" t="s">
        <v>242</v>
      </c>
      <c r="Q21" s="149" t="s">
        <v>243</v>
      </c>
      <c r="R21" s="149" t="s">
        <v>244</v>
      </c>
      <c r="S21" s="149" t="s">
        <v>246</v>
      </c>
      <c r="T21" s="149" t="s">
        <v>247</v>
      </c>
      <c r="U21" s="149" t="s">
        <v>248</v>
      </c>
      <c r="V21" s="15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112</v>
      </c>
      <c r="E22" s="11" t="s">
        <v>264</v>
      </c>
      <c r="F22" s="11" t="s">
        <v>264</v>
      </c>
      <c r="G22" s="11" t="s">
        <v>264</v>
      </c>
      <c r="H22" s="11" t="s">
        <v>112</v>
      </c>
      <c r="I22" s="11" t="s">
        <v>112</v>
      </c>
      <c r="J22" s="11" t="s">
        <v>264</v>
      </c>
      <c r="K22" s="11" t="s">
        <v>112</v>
      </c>
      <c r="L22" s="11" t="s">
        <v>112</v>
      </c>
      <c r="M22" s="11" t="s">
        <v>112</v>
      </c>
      <c r="N22" s="11" t="s">
        <v>265</v>
      </c>
      <c r="O22" s="11" t="s">
        <v>112</v>
      </c>
      <c r="P22" s="11" t="s">
        <v>264</v>
      </c>
      <c r="Q22" s="11" t="s">
        <v>264</v>
      </c>
      <c r="R22" s="11" t="s">
        <v>112</v>
      </c>
      <c r="S22" s="11" t="s">
        <v>264</v>
      </c>
      <c r="T22" s="11" t="s">
        <v>264</v>
      </c>
      <c r="U22" s="11" t="s">
        <v>265</v>
      </c>
      <c r="V22" s="15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15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6.9</v>
      </c>
      <c r="E24" s="22">
        <v>7.06</v>
      </c>
      <c r="F24" s="22">
        <v>7.1</v>
      </c>
      <c r="G24" s="22">
        <v>7.0499999999999989</v>
      </c>
      <c r="H24" s="22">
        <v>7.4450000000000003</v>
      </c>
      <c r="I24" s="22">
        <v>7.6769377499999996</v>
      </c>
      <c r="J24" s="22">
        <v>7.2900000000000009</v>
      </c>
      <c r="K24" s="22">
        <v>7.6147000000000009</v>
      </c>
      <c r="L24" s="22">
        <v>7.2914999999999992</v>
      </c>
      <c r="M24" s="154">
        <v>6.3299999999999992</v>
      </c>
      <c r="N24" s="152">
        <v>5.24</v>
      </c>
      <c r="O24" s="22">
        <v>7.68</v>
      </c>
      <c r="P24" s="22">
        <v>7.3</v>
      </c>
      <c r="Q24" s="22">
        <v>7.64</v>
      </c>
      <c r="R24" s="22">
        <v>7.5315239999999992</v>
      </c>
      <c r="S24" s="152">
        <v>6.67</v>
      </c>
      <c r="T24" s="22">
        <v>7.37</v>
      </c>
      <c r="U24" s="22">
        <v>7.4566999999999997</v>
      </c>
      <c r="V24" s="15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8.1300000000000008</v>
      </c>
      <c r="E25" s="11">
        <v>6.81</v>
      </c>
      <c r="F25" s="11">
        <v>7.17</v>
      </c>
      <c r="G25" s="11">
        <v>7.03</v>
      </c>
      <c r="H25" s="11">
        <v>6.8150000000000004</v>
      </c>
      <c r="I25" s="11">
        <v>7.7835951000000003</v>
      </c>
      <c r="J25" s="11">
        <v>7.48</v>
      </c>
      <c r="K25" s="11">
        <v>7.4773000000000005</v>
      </c>
      <c r="L25" s="11">
        <v>7.6634999999999991</v>
      </c>
      <c r="M25" s="11">
        <v>6.76</v>
      </c>
      <c r="N25" s="153">
        <v>5.29</v>
      </c>
      <c r="O25" s="11">
        <v>7.7</v>
      </c>
      <c r="P25" s="11">
        <v>7.339999999999999</v>
      </c>
      <c r="Q25" s="11">
        <v>7.580000000000001</v>
      </c>
      <c r="R25" s="11">
        <v>7.4958000000000009</v>
      </c>
      <c r="S25" s="153">
        <v>6.67</v>
      </c>
      <c r="T25" s="11">
        <v>7.32</v>
      </c>
      <c r="U25" s="11">
        <v>7.2418999999999993</v>
      </c>
      <c r="V25" s="15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7.580000000000001</v>
      </c>
      <c r="E26" s="11">
        <v>6.8600000000000012</v>
      </c>
      <c r="F26" s="11">
        <v>7.1800000000000006</v>
      </c>
      <c r="G26" s="11">
        <v>7.4900000000000011</v>
      </c>
      <c r="H26" s="11">
        <v>6.8499999999999988</v>
      </c>
      <c r="I26" s="11">
        <v>7.7087147500000004</v>
      </c>
      <c r="J26" s="11">
        <v>7.39</v>
      </c>
      <c r="K26" s="11">
        <v>7.4271000000000003</v>
      </c>
      <c r="L26" s="11">
        <v>7.6444000000000001</v>
      </c>
      <c r="M26" s="11">
        <v>6.9099999999999993</v>
      </c>
      <c r="N26" s="153">
        <v>5.72</v>
      </c>
      <c r="O26" s="11">
        <v>7.55</v>
      </c>
      <c r="P26" s="11">
        <v>7.580000000000001</v>
      </c>
      <c r="Q26" s="11">
        <v>7.48</v>
      </c>
      <c r="R26" s="11">
        <v>7.4997000000000007</v>
      </c>
      <c r="S26" s="153">
        <v>6.68</v>
      </c>
      <c r="T26" s="11">
        <v>7.48</v>
      </c>
      <c r="U26" s="11">
        <v>7.6279000000000003</v>
      </c>
      <c r="V26" s="15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7.5</v>
      </c>
      <c r="E27" s="11">
        <v>6.68</v>
      </c>
      <c r="F27" s="11">
        <v>7.07</v>
      </c>
      <c r="G27" s="11">
        <v>7.51</v>
      </c>
      <c r="H27" s="11">
        <v>6.9320000000000004</v>
      </c>
      <c r="I27" s="11">
        <v>7.8648386500000003</v>
      </c>
      <c r="J27" s="11">
        <v>7.32</v>
      </c>
      <c r="K27" s="11">
        <v>7.4088000000000003</v>
      </c>
      <c r="L27" s="11">
        <v>7.6273999999999997</v>
      </c>
      <c r="M27" s="11">
        <v>7.26</v>
      </c>
      <c r="N27" s="153">
        <v>5.66</v>
      </c>
      <c r="O27" s="11">
        <v>7.3599999999999994</v>
      </c>
      <c r="P27" s="11">
        <v>7.24</v>
      </c>
      <c r="Q27" s="151">
        <v>7.82</v>
      </c>
      <c r="R27" s="11">
        <v>7.5149619999999997</v>
      </c>
      <c r="S27" s="153">
        <v>6.67</v>
      </c>
      <c r="T27" s="11">
        <v>7.2700000000000005</v>
      </c>
      <c r="U27" s="11">
        <v>7.3915999999999995</v>
      </c>
      <c r="V27" s="15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7.3642756536458327</v>
      </c>
    </row>
    <row r="28" spans="1:65">
      <c r="A28" s="30"/>
      <c r="B28" s="19">
        <v>1</v>
      </c>
      <c r="C28" s="9">
        <v>5</v>
      </c>
      <c r="D28" s="11">
        <v>7.28</v>
      </c>
      <c r="E28" s="11">
        <v>6.69</v>
      </c>
      <c r="F28" s="11">
        <v>6.9099999999999993</v>
      </c>
      <c r="G28" s="11">
        <v>7.5</v>
      </c>
      <c r="H28" s="11">
        <v>7.0780000000000012</v>
      </c>
      <c r="I28" s="11">
        <v>7.8188456500000001</v>
      </c>
      <c r="J28" s="11">
        <v>7.46</v>
      </c>
      <c r="K28" s="11">
        <v>7.4686000000000003</v>
      </c>
      <c r="L28" s="11">
        <v>7.4962</v>
      </c>
      <c r="M28" s="11">
        <v>7.1399999999999988</v>
      </c>
      <c r="N28" s="153">
        <v>5.37</v>
      </c>
      <c r="O28" s="11">
        <v>7.53</v>
      </c>
      <c r="P28" s="11">
        <v>7.31</v>
      </c>
      <c r="Q28" s="11">
        <v>7.51</v>
      </c>
      <c r="R28" s="11">
        <v>7.5013999999999994</v>
      </c>
      <c r="S28" s="153">
        <v>6.67</v>
      </c>
      <c r="T28" s="11">
        <v>7.3</v>
      </c>
      <c r="U28" s="11">
        <v>7.398200000000001</v>
      </c>
      <c r="V28" s="15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12</v>
      </c>
    </row>
    <row r="29" spans="1:65">
      <c r="A29" s="30"/>
      <c r="B29" s="19">
        <v>1</v>
      </c>
      <c r="C29" s="9">
        <v>6</v>
      </c>
      <c r="D29" s="11">
        <v>7.339999999999999</v>
      </c>
      <c r="E29" s="11">
        <v>6.99</v>
      </c>
      <c r="F29" s="11">
        <v>6.88</v>
      </c>
      <c r="G29" s="11">
        <v>7.44</v>
      </c>
      <c r="H29" s="11">
        <v>7.4850000000000003</v>
      </c>
      <c r="I29" s="11">
        <v>7.8591448500000007</v>
      </c>
      <c r="J29" s="11">
        <v>7.4000000000000012</v>
      </c>
      <c r="K29" s="11">
        <v>7.4641000000000002</v>
      </c>
      <c r="L29" s="11">
        <v>7.4467000000000008</v>
      </c>
      <c r="M29" s="11">
        <v>7.19</v>
      </c>
      <c r="N29" s="153">
        <v>5.47</v>
      </c>
      <c r="O29" s="11">
        <v>7.6700000000000008</v>
      </c>
      <c r="P29" s="11">
        <v>7.5</v>
      </c>
      <c r="Q29" s="11">
        <v>7.5399999999999991</v>
      </c>
      <c r="R29" s="11">
        <v>7.5199999999999987</v>
      </c>
      <c r="S29" s="153">
        <v>6.660000000000001</v>
      </c>
      <c r="T29" s="11">
        <v>7.42</v>
      </c>
      <c r="U29" s="11">
        <v>7.4214000000000002</v>
      </c>
      <c r="V29" s="15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255</v>
      </c>
      <c r="C30" s="12"/>
      <c r="D30" s="23">
        <v>7.4549999999999992</v>
      </c>
      <c r="E30" s="23">
        <v>6.8483333333333336</v>
      </c>
      <c r="F30" s="23">
        <v>7.0516666666666667</v>
      </c>
      <c r="G30" s="23">
        <v>7.336666666666666</v>
      </c>
      <c r="H30" s="23">
        <v>7.100833333333334</v>
      </c>
      <c r="I30" s="23">
        <v>7.7853461250000002</v>
      </c>
      <c r="J30" s="23">
        <v>7.39</v>
      </c>
      <c r="K30" s="23">
        <v>7.4767666666666672</v>
      </c>
      <c r="L30" s="23">
        <v>7.5282833333333334</v>
      </c>
      <c r="M30" s="23">
        <v>6.9316666666666658</v>
      </c>
      <c r="N30" s="23">
        <v>5.458333333333333</v>
      </c>
      <c r="O30" s="23">
        <v>7.581666666666667</v>
      </c>
      <c r="P30" s="23">
        <v>7.3783333333333339</v>
      </c>
      <c r="Q30" s="23">
        <v>7.5949999999999998</v>
      </c>
      <c r="R30" s="23">
        <v>7.5105643333333321</v>
      </c>
      <c r="S30" s="23">
        <v>6.6700000000000008</v>
      </c>
      <c r="T30" s="23">
        <v>7.36</v>
      </c>
      <c r="U30" s="23">
        <v>7.4229500000000002</v>
      </c>
      <c r="V30" s="15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256</v>
      </c>
      <c r="C31" s="29"/>
      <c r="D31" s="11">
        <v>7.42</v>
      </c>
      <c r="E31" s="11">
        <v>6.8350000000000009</v>
      </c>
      <c r="F31" s="11">
        <v>7.085</v>
      </c>
      <c r="G31" s="11">
        <v>7.4650000000000007</v>
      </c>
      <c r="H31" s="11">
        <v>7.0050000000000008</v>
      </c>
      <c r="I31" s="11">
        <v>7.8012203749999998</v>
      </c>
      <c r="J31" s="11">
        <v>7.3950000000000005</v>
      </c>
      <c r="K31" s="11">
        <v>7.4663500000000003</v>
      </c>
      <c r="L31" s="11">
        <v>7.5617999999999999</v>
      </c>
      <c r="M31" s="11">
        <v>7.0249999999999986</v>
      </c>
      <c r="N31" s="11">
        <v>5.42</v>
      </c>
      <c r="O31" s="11">
        <v>7.61</v>
      </c>
      <c r="P31" s="11">
        <v>7.3249999999999993</v>
      </c>
      <c r="Q31" s="11">
        <v>7.5600000000000005</v>
      </c>
      <c r="R31" s="11">
        <v>7.5081809999999995</v>
      </c>
      <c r="S31" s="11">
        <v>6.67</v>
      </c>
      <c r="T31" s="11">
        <v>7.3450000000000006</v>
      </c>
      <c r="U31" s="11">
        <v>7.4098000000000006</v>
      </c>
      <c r="V31" s="15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257</v>
      </c>
      <c r="C32" s="29"/>
      <c r="D32" s="24">
        <v>0.4062388460007243</v>
      </c>
      <c r="E32" s="24">
        <v>0.15484400752585376</v>
      </c>
      <c r="F32" s="24">
        <v>0.1285949713895016</v>
      </c>
      <c r="G32" s="24">
        <v>0.23114209194057844</v>
      </c>
      <c r="H32" s="24">
        <v>0.29653965445900621</v>
      </c>
      <c r="I32" s="24">
        <v>7.8122136441355641E-2</v>
      </c>
      <c r="J32" s="24">
        <v>7.4833147735478653E-2</v>
      </c>
      <c r="K32" s="24">
        <v>7.2579988059152376E-2</v>
      </c>
      <c r="L32" s="24">
        <v>0.14514976288877174</v>
      </c>
      <c r="M32" s="24">
        <v>0.34925158076473584</v>
      </c>
      <c r="N32" s="24">
        <v>0.19651123801621787</v>
      </c>
      <c r="O32" s="24">
        <v>0.12983322635853559</v>
      </c>
      <c r="P32" s="24">
        <v>0.13182058514005604</v>
      </c>
      <c r="Q32" s="24">
        <v>0.12357184145265467</v>
      </c>
      <c r="R32" s="24">
        <v>1.3911744587457333E-2</v>
      </c>
      <c r="S32" s="24">
        <v>6.3245553203363425E-3</v>
      </c>
      <c r="T32" s="24">
        <v>7.9246451024635817E-2</v>
      </c>
      <c r="U32" s="24">
        <v>0.12451542474729814</v>
      </c>
      <c r="V32" s="205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30"/>
      <c r="B33" s="3" t="s">
        <v>86</v>
      </c>
      <c r="C33" s="29"/>
      <c r="D33" s="13">
        <v>5.4492132260325198E-2</v>
      </c>
      <c r="E33" s="13">
        <v>2.2610465932224932E-2</v>
      </c>
      <c r="F33" s="13">
        <v>1.8236110336492781E-2</v>
      </c>
      <c r="G33" s="13">
        <v>3.1505055693854402E-2</v>
      </c>
      <c r="H33" s="13">
        <v>4.1761246960545409E-2</v>
      </c>
      <c r="I33" s="13">
        <v>1.0034510372055635E-2</v>
      </c>
      <c r="J33" s="13">
        <v>1.0126271682744067E-2</v>
      </c>
      <c r="K33" s="13">
        <v>9.7074031188819198E-3</v>
      </c>
      <c r="L33" s="13">
        <v>1.9280592462040492E-2</v>
      </c>
      <c r="M33" s="13">
        <v>5.0384935912200418E-2</v>
      </c>
      <c r="N33" s="13">
        <v>3.6002058873200224E-2</v>
      </c>
      <c r="O33" s="13">
        <v>1.7124628668964904E-2</v>
      </c>
      <c r="P33" s="13">
        <v>1.7865902661855348E-2</v>
      </c>
      <c r="Q33" s="13">
        <v>1.6270156873292255E-2</v>
      </c>
      <c r="R33" s="13">
        <v>1.8522901835371184E-3</v>
      </c>
      <c r="S33" s="13">
        <v>9.4820919345372438E-4</v>
      </c>
      <c r="T33" s="13">
        <v>1.0767180845738562E-2</v>
      </c>
      <c r="U33" s="13">
        <v>1.6774385486538122E-2</v>
      </c>
      <c r="V33" s="15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258</v>
      </c>
      <c r="C34" s="29"/>
      <c r="D34" s="13">
        <v>1.2319520699805908E-2</v>
      </c>
      <c r="E34" s="13">
        <v>-7.0060158605968481E-2</v>
      </c>
      <c r="F34" s="13">
        <v>-4.2449386970516589E-2</v>
      </c>
      <c r="G34" s="13">
        <v>-3.7490431208259123E-3</v>
      </c>
      <c r="H34" s="13">
        <v>-3.5773011861944148E-2</v>
      </c>
      <c r="I34" s="13">
        <v>5.7177445706518171E-2</v>
      </c>
      <c r="J34" s="13">
        <v>3.4931264884729973E-3</v>
      </c>
      <c r="K34" s="13">
        <v>1.5275231171601122E-2</v>
      </c>
      <c r="L34" s="13">
        <v>2.227071437858319E-2</v>
      </c>
      <c r="M34" s="13">
        <v>-5.8744268591439108E-2</v>
      </c>
      <c r="N34" s="13">
        <v>-0.25880920404831997</v>
      </c>
      <c r="O34" s="13">
        <v>2.9519673521890777E-2</v>
      </c>
      <c r="P34" s="13">
        <v>1.9089018864388851E-3</v>
      </c>
      <c r="Q34" s="13">
        <v>3.1330215924215477E-2</v>
      </c>
      <c r="R34" s="13">
        <v>1.9864639316573784E-2</v>
      </c>
      <c r="S34" s="13">
        <v>-9.427616323706145E-2</v>
      </c>
      <c r="T34" s="13">
        <v>-5.8059391675757688E-4</v>
      </c>
      <c r="U34" s="13">
        <v>7.9674294002181067E-3</v>
      </c>
      <c r="V34" s="15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259</v>
      </c>
      <c r="C35" s="47"/>
      <c r="D35" s="45">
        <v>0.28000000000000003</v>
      </c>
      <c r="E35" s="45">
        <v>2.12</v>
      </c>
      <c r="F35" s="45">
        <v>1.31</v>
      </c>
      <c r="G35" s="45">
        <v>0.19</v>
      </c>
      <c r="H35" s="45">
        <v>1.1200000000000001</v>
      </c>
      <c r="I35" s="45">
        <v>1.58</v>
      </c>
      <c r="J35" s="45">
        <v>0.02</v>
      </c>
      <c r="K35" s="45">
        <v>0.37</v>
      </c>
      <c r="L35" s="45">
        <v>0.56999999999999995</v>
      </c>
      <c r="M35" s="45">
        <v>1.79</v>
      </c>
      <c r="N35" s="45">
        <v>7.6</v>
      </c>
      <c r="O35" s="45">
        <v>0.78</v>
      </c>
      <c r="P35" s="45">
        <v>0.02</v>
      </c>
      <c r="Q35" s="45">
        <v>0.83</v>
      </c>
      <c r="R35" s="45">
        <v>0.5</v>
      </c>
      <c r="S35" s="45">
        <v>2.82</v>
      </c>
      <c r="T35" s="45">
        <v>0.1</v>
      </c>
      <c r="U35" s="45">
        <v>0.15</v>
      </c>
      <c r="V35" s="150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BM36" s="55"/>
    </row>
    <row r="37" spans="1:65" ht="15">
      <c r="B37" s="8" t="s">
        <v>423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225</v>
      </c>
      <c r="E38" s="17" t="s">
        <v>225</v>
      </c>
      <c r="F38" s="17" t="s">
        <v>225</v>
      </c>
      <c r="G38" s="17" t="s">
        <v>225</v>
      </c>
      <c r="H38" s="17" t="s">
        <v>225</v>
      </c>
      <c r="I38" s="17" t="s">
        <v>225</v>
      </c>
      <c r="J38" s="17" t="s">
        <v>225</v>
      </c>
      <c r="K38" s="17" t="s">
        <v>225</v>
      </c>
      <c r="L38" s="17" t="s">
        <v>225</v>
      </c>
      <c r="M38" s="17" t="s">
        <v>225</v>
      </c>
      <c r="N38" s="17" t="s">
        <v>225</v>
      </c>
      <c r="O38" s="17" t="s">
        <v>225</v>
      </c>
      <c r="P38" s="17" t="s">
        <v>225</v>
      </c>
      <c r="Q38" s="17" t="s">
        <v>225</v>
      </c>
      <c r="R38" s="17" t="s">
        <v>225</v>
      </c>
      <c r="S38" s="17" t="s">
        <v>225</v>
      </c>
      <c r="T38" s="17" t="s">
        <v>225</v>
      </c>
      <c r="U38" s="17" t="s">
        <v>225</v>
      </c>
      <c r="V38" s="17" t="s">
        <v>225</v>
      </c>
      <c r="W38" s="150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226</v>
      </c>
      <c r="C39" s="9" t="s">
        <v>226</v>
      </c>
      <c r="D39" s="148" t="s">
        <v>228</v>
      </c>
      <c r="E39" s="149" t="s">
        <v>229</v>
      </c>
      <c r="F39" s="149" t="s">
        <v>230</v>
      </c>
      <c r="G39" s="149" t="s">
        <v>231</v>
      </c>
      <c r="H39" s="149" t="s">
        <v>232</v>
      </c>
      <c r="I39" s="149" t="s">
        <v>234</v>
      </c>
      <c r="J39" s="149" t="s">
        <v>235</v>
      </c>
      <c r="K39" s="149" t="s">
        <v>236</v>
      </c>
      <c r="L39" s="149" t="s">
        <v>237</v>
      </c>
      <c r="M39" s="149" t="s">
        <v>238</v>
      </c>
      <c r="N39" s="149" t="s">
        <v>239</v>
      </c>
      <c r="O39" s="149" t="s">
        <v>240</v>
      </c>
      <c r="P39" s="149" t="s">
        <v>241</v>
      </c>
      <c r="Q39" s="149" t="s">
        <v>242</v>
      </c>
      <c r="R39" s="149" t="s">
        <v>243</v>
      </c>
      <c r="S39" s="149" t="s">
        <v>244</v>
      </c>
      <c r="T39" s="149" t="s">
        <v>246</v>
      </c>
      <c r="U39" s="149" t="s">
        <v>247</v>
      </c>
      <c r="V39" s="149" t="s">
        <v>248</v>
      </c>
      <c r="W39" s="150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265</v>
      </c>
      <c r="E40" s="11" t="s">
        <v>264</v>
      </c>
      <c r="F40" s="11" t="s">
        <v>264</v>
      </c>
      <c r="G40" s="11" t="s">
        <v>264</v>
      </c>
      <c r="H40" s="11" t="s">
        <v>112</v>
      </c>
      <c r="I40" s="11" t="s">
        <v>112</v>
      </c>
      <c r="J40" s="11" t="s">
        <v>264</v>
      </c>
      <c r="K40" s="11" t="s">
        <v>264</v>
      </c>
      <c r="L40" s="11" t="s">
        <v>265</v>
      </c>
      <c r="M40" s="11" t="s">
        <v>112</v>
      </c>
      <c r="N40" s="11" t="s">
        <v>265</v>
      </c>
      <c r="O40" s="11" t="s">
        <v>264</v>
      </c>
      <c r="P40" s="11" t="s">
        <v>265</v>
      </c>
      <c r="Q40" s="11" t="s">
        <v>264</v>
      </c>
      <c r="R40" s="11" t="s">
        <v>264</v>
      </c>
      <c r="S40" s="11" t="s">
        <v>112</v>
      </c>
      <c r="T40" s="11" t="s">
        <v>264</v>
      </c>
      <c r="U40" s="11" t="s">
        <v>264</v>
      </c>
      <c r="V40" s="11" t="s">
        <v>265</v>
      </c>
      <c r="W40" s="150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150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2</v>
      </c>
    </row>
    <row r="42" spans="1:65">
      <c r="A42" s="30"/>
      <c r="B42" s="18">
        <v>1</v>
      </c>
      <c r="C42" s="14">
        <v>1</v>
      </c>
      <c r="D42" s="207">
        <v>47</v>
      </c>
      <c r="E42" s="208">
        <v>39.1</v>
      </c>
      <c r="F42" s="207">
        <v>49.7</v>
      </c>
      <c r="G42" s="207">
        <v>48.9</v>
      </c>
      <c r="H42" s="207">
        <v>50</v>
      </c>
      <c r="I42" s="207">
        <v>43.555</v>
      </c>
      <c r="J42" s="207">
        <v>52.8</v>
      </c>
      <c r="K42" s="207">
        <v>52.5</v>
      </c>
      <c r="L42" s="207">
        <v>53.3</v>
      </c>
      <c r="M42" s="207">
        <v>51</v>
      </c>
      <c r="N42" s="207">
        <v>46</v>
      </c>
      <c r="O42" s="207">
        <v>49</v>
      </c>
      <c r="P42" s="207">
        <v>49</v>
      </c>
      <c r="Q42" s="207">
        <v>50.3</v>
      </c>
      <c r="R42" s="208">
        <v>61.3</v>
      </c>
      <c r="S42" s="207">
        <v>47.208966666666669</v>
      </c>
      <c r="T42" s="207">
        <v>52</v>
      </c>
      <c r="U42" s="207">
        <v>54.4</v>
      </c>
      <c r="V42" s="207">
        <v>46.2</v>
      </c>
      <c r="W42" s="209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1">
        <v>1</v>
      </c>
    </row>
    <row r="43" spans="1:65">
      <c r="A43" s="30"/>
      <c r="B43" s="19">
        <v>1</v>
      </c>
      <c r="C43" s="9">
        <v>2</v>
      </c>
      <c r="D43" s="212">
        <v>48</v>
      </c>
      <c r="E43" s="213">
        <v>37.799999999999997</v>
      </c>
      <c r="F43" s="212">
        <v>50.8</v>
      </c>
      <c r="G43" s="212">
        <v>51.2</v>
      </c>
      <c r="H43" s="212">
        <v>50</v>
      </c>
      <c r="I43" s="212">
        <v>44.839500000000001</v>
      </c>
      <c r="J43" s="212">
        <v>51.5</v>
      </c>
      <c r="K43" s="212">
        <v>50.6</v>
      </c>
      <c r="L43" s="212">
        <v>52.5</v>
      </c>
      <c r="M43" s="212">
        <v>52</v>
      </c>
      <c r="N43" s="212">
        <v>43</v>
      </c>
      <c r="O43" s="212">
        <v>48</v>
      </c>
      <c r="P43" s="212">
        <v>47</v>
      </c>
      <c r="Q43" s="212">
        <v>50.6</v>
      </c>
      <c r="R43" s="213">
        <v>57.4</v>
      </c>
      <c r="S43" s="212">
        <v>46.358541000000002</v>
      </c>
      <c r="T43" s="212">
        <v>50</v>
      </c>
      <c r="U43" s="212">
        <v>53.5</v>
      </c>
      <c r="V43" s="212">
        <v>47.3</v>
      </c>
      <c r="W43" s="209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1">
        <v>19</v>
      </c>
    </row>
    <row r="44" spans="1:65">
      <c r="A44" s="30"/>
      <c r="B44" s="19">
        <v>1</v>
      </c>
      <c r="C44" s="9">
        <v>3</v>
      </c>
      <c r="D44" s="212">
        <v>44</v>
      </c>
      <c r="E44" s="213">
        <v>37.6</v>
      </c>
      <c r="F44" s="212">
        <v>50.1</v>
      </c>
      <c r="G44" s="212">
        <v>52.4</v>
      </c>
      <c r="H44" s="212">
        <v>50</v>
      </c>
      <c r="I44" s="212">
        <v>44.229500000000002</v>
      </c>
      <c r="J44" s="212">
        <v>51.7</v>
      </c>
      <c r="K44" s="212">
        <v>51.6</v>
      </c>
      <c r="L44" s="212">
        <v>51.4</v>
      </c>
      <c r="M44" s="212">
        <v>53</v>
      </c>
      <c r="N44" s="212">
        <v>43</v>
      </c>
      <c r="O44" s="212">
        <v>45</v>
      </c>
      <c r="P44" s="212">
        <v>53</v>
      </c>
      <c r="Q44" s="212">
        <v>51.6</v>
      </c>
      <c r="R44" s="213">
        <v>55.1</v>
      </c>
      <c r="S44" s="212">
        <v>46.079166666666673</v>
      </c>
      <c r="T44" s="212">
        <v>52</v>
      </c>
      <c r="U44" s="212">
        <v>55.9</v>
      </c>
      <c r="V44" s="212">
        <v>51.1</v>
      </c>
      <c r="W44" s="209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1">
        <v>16</v>
      </c>
    </row>
    <row r="45" spans="1:65">
      <c r="A45" s="30"/>
      <c r="B45" s="19">
        <v>1</v>
      </c>
      <c r="C45" s="9">
        <v>4</v>
      </c>
      <c r="D45" s="212">
        <v>43</v>
      </c>
      <c r="E45" s="213">
        <v>36.6</v>
      </c>
      <c r="F45" s="212">
        <v>49.8</v>
      </c>
      <c r="G45" s="212">
        <v>52.2</v>
      </c>
      <c r="H45" s="212">
        <v>50</v>
      </c>
      <c r="I45" s="212">
        <v>45.395499999999998</v>
      </c>
      <c r="J45" s="212">
        <v>54.1</v>
      </c>
      <c r="K45" s="212">
        <v>50.7</v>
      </c>
      <c r="L45" s="212">
        <v>51.2</v>
      </c>
      <c r="M45" s="212">
        <v>52</v>
      </c>
      <c r="N45" s="212">
        <v>44</v>
      </c>
      <c r="O45" s="212">
        <v>50</v>
      </c>
      <c r="P45" s="212">
        <v>50</v>
      </c>
      <c r="Q45" s="212">
        <v>49.5</v>
      </c>
      <c r="R45" s="213">
        <v>58.6</v>
      </c>
      <c r="S45" s="212">
        <v>47.543700000000001</v>
      </c>
      <c r="T45" s="212">
        <v>54</v>
      </c>
      <c r="U45" s="212">
        <v>51.2</v>
      </c>
      <c r="V45" s="212">
        <v>49.6</v>
      </c>
      <c r="W45" s="209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1">
        <v>49.59464582679739</v>
      </c>
    </row>
    <row r="46" spans="1:65">
      <c r="A46" s="30"/>
      <c r="B46" s="19">
        <v>1</v>
      </c>
      <c r="C46" s="9">
        <v>5</v>
      </c>
      <c r="D46" s="212">
        <v>46</v>
      </c>
      <c r="E46" s="213">
        <v>38.6</v>
      </c>
      <c r="F46" s="212">
        <v>48.9</v>
      </c>
      <c r="G46" s="212">
        <v>50.6</v>
      </c>
      <c r="H46" s="212">
        <v>50</v>
      </c>
      <c r="I46" s="212">
        <v>43.805</v>
      </c>
      <c r="J46" s="212">
        <v>52</v>
      </c>
      <c r="K46" s="212">
        <v>52.2</v>
      </c>
      <c r="L46" s="212">
        <v>51.5</v>
      </c>
      <c r="M46" s="212">
        <v>52</v>
      </c>
      <c r="N46" s="212">
        <v>46</v>
      </c>
      <c r="O46" s="212">
        <v>48</v>
      </c>
      <c r="P46" s="212">
        <v>50</v>
      </c>
      <c r="Q46" s="212">
        <v>50.4</v>
      </c>
      <c r="R46" s="213">
        <v>58.8</v>
      </c>
      <c r="S46" s="212">
        <v>47.05</v>
      </c>
      <c r="T46" s="212">
        <v>53</v>
      </c>
      <c r="U46" s="212">
        <v>56.2</v>
      </c>
      <c r="V46" s="212">
        <v>49.4</v>
      </c>
      <c r="W46" s="209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1">
        <v>13</v>
      </c>
    </row>
    <row r="47" spans="1:65">
      <c r="A47" s="30"/>
      <c r="B47" s="19">
        <v>1</v>
      </c>
      <c r="C47" s="9">
        <v>6</v>
      </c>
      <c r="D47" s="212">
        <v>47</v>
      </c>
      <c r="E47" s="213">
        <v>38.200000000000003</v>
      </c>
      <c r="F47" s="212">
        <v>47.4</v>
      </c>
      <c r="G47" s="212">
        <v>54.7</v>
      </c>
      <c r="H47" s="212">
        <v>50</v>
      </c>
      <c r="I47" s="212">
        <v>41.992000000000004</v>
      </c>
      <c r="J47" s="212">
        <v>51.1</v>
      </c>
      <c r="K47" s="212">
        <v>53.2</v>
      </c>
      <c r="L47" s="212">
        <v>52.5</v>
      </c>
      <c r="M47" s="212">
        <v>51</v>
      </c>
      <c r="N47" s="212">
        <v>45</v>
      </c>
      <c r="O47" s="212">
        <v>46</v>
      </c>
      <c r="P47" s="212">
        <v>49</v>
      </c>
      <c r="Q47" s="212">
        <v>52.3</v>
      </c>
      <c r="R47" s="213">
        <v>56.5</v>
      </c>
      <c r="S47" s="212">
        <v>46.496999999999993</v>
      </c>
      <c r="T47" s="212">
        <v>50</v>
      </c>
      <c r="U47" s="212">
        <v>54.7</v>
      </c>
      <c r="V47" s="212">
        <v>48.8</v>
      </c>
      <c r="W47" s="209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4"/>
    </row>
    <row r="48" spans="1:65">
      <c r="A48" s="30"/>
      <c r="B48" s="20" t="s">
        <v>255</v>
      </c>
      <c r="C48" s="12"/>
      <c r="D48" s="215">
        <v>45.833333333333336</v>
      </c>
      <c r="E48" s="215">
        <v>37.983333333333327</v>
      </c>
      <c r="F48" s="215">
        <v>49.449999999999996</v>
      </c>
      <c r="G48" s="215">
        <v>51.666666666666664</v>
      </c>
      <c r="H48" s="215">
        <v>50</v>
      </c>
      <c r="I48" s="215">
        <v>43.969416666666667</v>
      </c>
      <c r="J48" s="215">
        <v>52.20000000000001</v>
      </c>
      <c r="K48" s="215">
        <v>51.79999999999999</v>
      </c>
      <c r="L48" s="215">
        <v>52.066666666666663</v>
      </c>
      <c r="M48" s="215">
        <v>51.833333333333336</v>
      </c>
      <c r="N48" s="215">
        <v>44.5</v>
      </c>
      <c r="O48" s="215">
        <v>47.666666666666664</v>
      </c>
      <c r="P48" s="215">
        <v>49.666666666666664</v>
      </c>
      <c r="Q48" s="215">
        <v>50.783333333333331</v>
      </c>
      <c r="R48" s="215">
        <v>57.949999999999996</v>
      </c>
      <c r="S48" s="215">
        <v>46.789562388888896</v>
      </c>
      <c r="T48" s="215">
        <v>51.833333333333336</v>
      </c>
      <c r="U48" s="215">
        <v>54.316666666666663</v>
      </c>
      <c r="V48" s="215">
        <v>48.733333333333327</v>
      </c>
      <c r="W48" s="209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4"/>
    </row>
    <row r="49" spans="1:65">
      <c r="A49" s="30"/>
      <c r="B49" s="3" t="s">
        <v>256</v>
      </c>
      <c r="C49" s="29"/>
      <c r="D49" s="212">
        <v>46.5</v>
      </c>
      <c r="E49" s="212">
        <v>38</v>
      </c>
      <c r="F49" s="212">
        <v>49.75</v>
      </c>
      <c r="G49" s="212">
        <v>51.7</v>
      </c>
      <c r="H49" s="212">
        <v>50</v>
      </c>
      <c r="I49" s="212">
        <v>44.017250000000004</v>
      </c>
      <c r="J49" s="212">
        <v>51.85</v>
      </c>
      <c r="K49" s="212">
        <v>51.900000000000006</v>
      </c>
      <c r="L49" s="212">
        <v>52</v>
      </c>
      <c r="M49" s="212">
        <v>52</v>
      </c>
      <c r="N49" s="212">
        <v>44.5</v>
      </c>
      <c r="O49" s="212">
        <v>48</v>
      </c>
      <c r="P49" s="212">
        <v>49.5</v>
      </c>
      <c r="Q49" s="212">
        <v>50.5</v>
      </c>
      <c r="R49" s="212">
        <v>58</v>
      </c>
      <c r="S49" s="212">
        <v>46.773499999999999</v>
      </c>
      <c r="T49" s="212">
        <v>52</v>
      </c>
      <c r="U49" s="212">
        <v>54.55</v>
      </c>
      <c r="V49" s="212">
        <v>49.099999999999994</v>
      </c>
      <c r="W49" s="209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4"/>
    </row>
    <row r="50" spans="1:65">
      <c r="A50" s="30"/>
      <c r="B50" s="3" t="s">
        <v>257</v>
      </c>
      <c r="C50" s="29"/>
      <c r="D50" s="24">
        <v>1.9407902170679516</v>
      </c>
      <c r="E50" s="24">
        <v>0.86813977369238582</v>
      </c>
      <c r="F50" s="24">
        <v>1.177709641634983</v>
      </c>
      <c r="G50" s="24">
        <v>1.9510680835549206</v>
      </c>
      <c r="H50" s="24">
        <v>0</v>
      </c>
      <c r="I50" s="24">
        <v>1.1804535321928868</v>
      </c>
      <c r="J50" s="24">
        <v>1.0917875251164941</v>
      </c>
      <c r="K50" s="24">
        <v>1.0295630140987</v>
      </c>
      <c r="L50" s="24">
        <v>0.82623644719091438</v>
      </c>
      <c r="M50" s="24">
        <v>0.752772652709081</v>
      </c>
      <c r="N50" s="24">
        <v>1.3784048752090221</v>
      </c>
      <c r="O50" s="24">
        <v>1.8618986725025255</v>
      </c>
      <c r="P50" s="24">
        <v>1.9663841605003503</v>
      </c>
      <c r="Q50" s="24">
        <v>1.0028293307770102</v>
      </c>
      <c r="R50" s="24">
        <v>2.1398598084921345</v>
      </c>
      <c r="S50" s="24">
        <v>0.5636462552373861</v>
      </c>
      <c r="T50" s="24">
        <v>1.602081978759722</v>
      </c>
      <c r="U50" s="24">
        <v>1.8214463117716824</v>
      </c>
      <c r="V50" s="24">
        <v>1.7477604717657012</v>
      </c>
      <c r="W50" s="150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30"/>
      <c r="B51" s="3" t="s">
        <v>86</v>
      </c>
      <c r="C51" s="29"/>
      <c r="D51" s="13">
        <v>4.2344513826937123E-2</v>
      </c>
      <c r="E51" s="13">
        <v>2.2855807995411655E-2</v>
      </c>
      <c r="F51" s="13">
        <v>2.3816170710515332E-2</v>
      </c>
      <c r="G51" s="13">
        <v>3.7762608068804916E-2</v>
      </c>
      <c r="H51" s="13">
        <v>0</v>
      </c>
      <c r="I51" s="13">
        <v>2.6847150171264197E-2</v>
      </c>
      <c r="J51" s="13">
        <v>2.0915469829817891E-2</v>
      </c>
      <c r="K51" s="13">
        <v>1.9875733862909271E-2</v>
      </c>
      <c r="L51" s="13">
        <v>1.586881780776404E-2</v>
      </c>
      <c r="M51" s="13">
        <v>1.4522945068342398E-2</v>
      </c>
      <c r="N51" s="13">
        <v>3.0975390454135329E-2</v>
      </c>
      <c r="O51" s="13">
        <v>3.9060811311241797E-2</v>
      </c>
      <c r="P51" s="13">
        <v>3.9591627392624507E-2</v>
      </c>
      <c r="Q51" s="13">
        <v>1.9747213602435382E-2</v>
      </c>
      <c r="R51" s="13">
        <v>3.6925967359657197E-2</v>
      </c>
      <c r="S51" s="13">
        <v>1.2046410063694783E-2</v>
      </c>
      <c r="T51" s="13">
        <v>3.0908333995364412E-2</v>
      </c>
      <c r="U51" s="13">
        <v>3.3533838203835827E-2</v>
      </c>
      <c r="V51" s="13">
        <v>3.5863757970568427E-2</v>
      </c>
      <c r="W51" s="150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258</v>
      </c>
      <c r="C52" s="29"/>
      <c r="D52" s="13">
        <v>-7.584109999696198E-2</v>
      </c>
      <c r="E52" s="13">
        <v>-0.23412431523384614</v>
      </c>
      <c r="F52" s="13">
        <v>-2.9165613421768821E-3</v>
      </c>
      <c r="G52" s="13">
        <v>4.1779123639788196E-2</v>
      </c>
      <c r="H52" s="13">
        <v>8.1733454578596376E-3</v>
      </c>
      <c r="I52" s="13">
        <v>-0.11342412202672192</v>
      </c>
      <c r="J52" s="13">
        <v>5.2532972658005717E-2</v>
      </c>
      <c r="K52" s="13">
        <v>4.446758589434241E-2</v>
      </c>
      <c r="L52" s="13">
        <v>4.9844510403451059E-2</v>
      </c>
      <c r="M52" s="13">
        <v>4.5139701457981074E-2</v>
      </c>
      <c r="N52" s="13">
        <v>-0.10272572254250489</v>
      </c>
      <c r="O52" s="13">
        <v>-3.8874743996840544E-2</v>
      </c>
      <c r="P52" s="13">
        <v>1.4521898214738815E-3</v>
      </c>
      <c r="Q52" s="13">
        <v>2.3968061203366142E-2</v>
      </c>
      <c r="R52" s="13">
        <v>0.16847290738565923</v>
      </c>
      <c r="S52" s="13">
        <v>-5.6560207077692826E-2</v>
      </c>
      <c r="T52" s="13">
        <v>4.5139701457981074E-2</v>
      </c>
      <c r="U52" s="13">
        <v>9.5212310949054801E-2</v>
      </c>
      <c r="V52" s="13">
        <v>-1.736704596040628E-2</v>
      </c>
      <c r="W52" s="150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259</v>
      </c>
      <c r="C53" s="47"/>
      <c r="D53" s="45">
        <v>1.36</v>
      </c>
      <c r="E53" s="45">
        <v>3.92</v>
      </c>
      <c r="F53" s="45">
        <v>0.18</v>
      </c>
      <c r="G53" s="45">
        <v>0.54</v>
      </c>
      <c r="H53" s="45">
        <v>0</v>
      </c>
      <c r="I53" s="45">
        <v>1.97</v>
      </c>
      <c r="J53" s="45">
        <v>0.72</v>
      </c>
      <c r="K53" s="45">
        <v>0.59</v>
      </c>
      <c r="L53" s="45">
        <v>0.67</v>
      </c>
      <c r="M53" s="45">
        <v>0.6</v>
      </c>
      <c r="N53" s="45">
        <v>1.79</v>
      </c>
      <c r="O53" s="45">
        <v>0.76</v>
      </c>
      <c r="P53" s="45">
        <v>0.11</v>
      </c>
      <c r="Q53" s="45">
        <v>0.26</v>
      </c>
      <c r="R53" s="45">
        <v>2.59</v>
      </c>
      <c r="S53" s="45">
        <v>1.05</v>
      </c>
      <c r="T53" s="45">
        <v>0.6</v>
      </c>
      <c r="U53" s="45">
        <v>1.41</v>
      </c>
      <c r="V53" s="45">
        <v>0.41</v>
      </c>
      <c r="W53" s="150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5"/>
    </row>
    <row r="55" spans="1:65" ht="15">
      <c r="B55" s="8" t="s">
        <v>424</v>
      </c>
      <c r="BM55" s="28" t="s">
        <v>277</v>
      </c>
    </row>
    <row r="56" spans="1:65" ht="15">
      <c r="A56" s="25" t="s">
        <v>49</v>
      </c>
      <c r="B56" s="18" t="s">
        <v>108</v>
      </c>
      <c r="C56" s="15" t="s">
        <v>109</v>
      </c>
      <c r="D56" s="16" t="s">
        <v>225</v>
      </c>
      <c r="E56" s="15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226</v>
      </c>
      <c r="C57" s="9" t="s">
        <v>226</v>
      </c>
      <c r="D57" s="148" t="s">
        <v>244</v>
      </c>
      <c r="E57" s="15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112</v>
      </c>
      <c r="E58" s="15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/>
      <c r="C59" s="9"/>
      <c r="D59" s="26"/>
      <c r="E59" s="15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07">
        <v>37.67</v>
      </c>
      <c r="E60" s="209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1">
        <v>1</v>
      </c>
    </row>
    <row r="61" spans="1:65">
      <c r="A61" s="30"/>
      <c r="B61" s="19">
        <v>1</v>
      </c>
      <c r="C61" s="9">
        <v>2</v>
      </c>
      <c r="D61" s="212">
        <v>38.323999999999998</v>
      </c>
      <c r="E61" s="209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>
        <v>1</v>
      </c>
    </row>
    <row r="62" spans="1:65">
      <c r="A62" s="30"/>
      <c r="B62" s="19">
        <v>1</v>
      </c>
      <c r="C62" s="9">
        <v>3</v>
      </c>
      <c r="D62" s="212">
        <v>37.909999999999997</v>
      </c>
      <c r="E62" s="209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16</v>
      </c>
    </row>
    <row r="63" spans="1:65">
      <c r="A63" s="30"/>
      <c r="B63" s="19">
        <v>1</v>
      </c>
      <c r="C63" s="9">
        <v>4</v>
      </c>
      <c r="D63" s="212">
        <v>37.53</v>
      </c>
      <c r="E63" s="209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>
        <v>38.134799999999998</v>
      </c>
    </row>
    <row r="64" spans="1:65">
      <c r="A64" s="30"/>
      <c r="B64" s="19">
        <v>1</v>
      </c>
      <c r="C64" s="9">
        <v>5</v>
      </c>
      <c r="D64" s="212">
        <v>38.474800000000002</v>
      </c>
      <c r="E64" s="209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7</v>
      </c>
    </row>
    <row r="65" spans="1:65">
      <c r="A65" s="30"/>
      <c r="B65" s="19">
        <v>1</v>
      </c>
      <c r="C65" s="9">
        <v>6</v>
      </c>
      <c r="D65" s="212">
        <v>38.9</v>
      </c>
      <c r="E65" s="209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4"/>
    </row>
    <row r="66" spans="1:65">
      <c r="A66" s="30"/>
      <c r="B66" s="20" t="s">
        <v>255</v>
      </c>
      <c r="C66" s="12"/>
      <c r="D66" s="215">
        <v>38.134799999999998</v>
      </c>
      <c r="E66" s="209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4"/>
    </row>
    <row r="67" spans="1:65">
      <c r="A67" s="30"/>
      <c r="B67" s="3" t="s">
        <v>256</v>
      </c>
      <c r="C67" s="29"/>
      <c r="D67" s="212">
        <v>38.116999999999997</v>
      </c>
      <c r="E67" s="209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4"/>
    </row>
    <row r="68" spans="1:65">
      <c r="A68" s="30"/>
      <c r="B68" s="3" t="s">
        <v>257</v>
      </c>
      <c r="C68" s="29"/>
      <c r="D68" s="212">
        <v>0.5233134433587574</v>
      </c>
      <c r="E68" s="209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4"/>
    </row>
    <row r="69" spans="1:65">
      <c r="A69" s="30"/>
      <c r="B69" s="3" t="s">
        <v>86</v>
      </c>
      <c r="C69" s="29"/>
      <c r="D69" s="13">
        <v>1.3722726836347836E-2</v>
      </c>
      <c r="E69" s="15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258</v>
      </c>
      <c r="C70" s="29"/>
      <c r="D70" s="13">
        <v>0</v>
      </c>
      <c r="E70" s="15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259</v>
      </c>
      <c r="C71" s="47"/>
      <c r="D71" s="45" t="s">
        <v>260</v>
      </c>
      <c r="E71" s="15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BM72" s="55"/>
    </row>
    <row r="73" spans="1:65" ht="15">
      <c r="B73" s="8" t="s">
        <v>425</v>
      </c>
      <c r="BM73" s="28" t="s">
        <v>66</v>
      </c>
    </row>
    <row r="74" spans="1:65" ht="15">
      <c r="A74" s="25" t="s">
        <v>10</v>
      </c>
      <c r="B74" s="18" t="s">
        <v>108</v>
      </c>
      <c r="C74" s="15" t="s">
        <v>109</v>
      </c>
      <c r="D74" s="16" t="s">
        <v>225</v>
      </c>
      <c r="E74" s="17" t="s">
        <v>225</v>
      </c>
      <c r="F74" s="17" t="s">
        <v>225</v>
      </c>
      <c r="G74" s="17" t="s">
        <v>225</v>
      </c>
      <c r="H74" s="17" t="s">
        <v>225</v>
      </c>
      <c r="I74" s="17" t="s">
        <v>225</v>
      </c>
      <c r="J74" s="17" t="s">
        <v>225</v>
      </c>
      <c r="K74" s="17" t="s">
        <v>225</v>
      </c>
      <c r="L74" s="17" t="s">
        <v>225</v>
      </c>
      <c r="M74" s="17" t="s">
        <v>225</v>
      </c>
      <c r="N74" s="17" t="s">
        <v>225</v>
      </c>
      <c r="O74" s="17" t="s">
        <v>225</v>
      </c>
      <c r="P74" s="17" t="s">
        <v>225</v>
      </c>
      <c r="Q74" s="17" t="s">
        <v>225</v>
      </c>
      <c r="R74" s="17" t="s">
        <v>225</v>
      </c>
      <c r="S74" s="17" t="s">
        <v>225</v>
      </c>
      <c r="T74" s="17" t="s">
        <v>225</v>
      </c>
      <c r="U74" s="17" t="s">
        <v>225</v>
      </c>
      <c r="V74" s="150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226</v>
      </c>
      <c r="C75" s="9" t="s">
        <v>226</v>
      </c>
      <c r="D75" s="148" t="s">
        <v>228</v>
      </c>
      <c r="E75" s="149" t="s">
        <v>229</v>
      </c>
      <c r="F75" s="149" t="s">
        <v>230</v>
      </c>
      <c r="G75" s="149" t="s">
        <v>231</v>
      </c>
      <c r="H75" s="149" t="s">
        <v>232</v>
      </c>
      <c r="I75" s="149" t="s">
        <v>235</v>
      </c>
      <c r="J75" s="149" t="s">
        <v>236</v>
      </c>
      <c r="K75" s="149" t="s">
        <v>237</v>
      </c>
      <c r="L75" s="149" t="s">
        <v>238</v>
      </c>
      <c r="M75" s="149" t="s">
        <v>239</v>
      </c>
      <c r="N75" s="149" t="s">
        <v>240</v>
      </c>
      <c r="O75" s="149" t="s">
        <v>241</v>
      </c>
      <c r="P75" s="149" t="s">
        <v>242</v>
      </c>
      <c r="Q75" s="149" t="s">
        <v>243</v>
      </c>
      <c r="R75" s="149" t="s">
        <v>244</v>
      </c>
      <c r="S75" s="149" t="s">
        <v>246</v>
      </c>
      <c r="T75" s="149" t="s">
        <v>247</v>
      </c>
      <c r="U75" s="149" t="s">
        <v>248</v>
      </c>
      <c r="V75" s="150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112</v>
      </c>
      <c r="E76" s="11" t="s">
        <v>264</v>
      </c>
      <c r="F76" s="11" t="s">
        <v>264</v>
      </c>
      <c r="G76" s="11" t="s">
        <v>264</v>
      </c>
      <c r="H76" s="11" t="s">
        <v>112</v>
      </c>
      <c r="I76" s="11" t="s">
        <v>264</v>
      </c>
      <c r="J76" s="11" t="s">
        <v>264</v>
      </c>
      <c r="K76" s="11" t="s">
        <v>265</v>
      </c>
      <c r="L76" s="11" t="s">
        <v>112</v>
      </c>
      <c r="M76" s="11" t="s">
        <v>112</v>
      </c>
      <c r="N76" s="11" t="s">
        <v>264</v>
      </c>
      <c r="O76" s="11" t="s">
        <v>265</v>
      </c>
      <c r="P76" s="11" t="s">
        <v>264</v>
      </c>
      <c r="Q76" s="11" t="s">
        <v>264</v>
      </c>
      <c r="R76" s="11" t="s">
        <v>112</v>
      </c>
      <c r="S76" s="11" t="s">
        <v>264</v>
      </c>
      <c r="T76" s="11" t="s">
        <v>264</v>
      </c>
      <c r="U76" s="11" t="s">
        <v>265</v>
      </c>
      <c r="V76" s="150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150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16">
        <v>773</v>
      </c>
      <c r="E78" s="217">
        <v>81</v>
      </c>
      <c r="F78" s="216">
        <v>810</v>
      </c>
      <c r="G78" s="216">
        <v>820</v>
      </c>
      <c r="H78" s="216">
        <v>849</v>
      </c>
      <c r="I78" s="216">
        <v>732</v>
      </c>
      <c r="J78" s="216">
        <v>830</v>
      </c>
      <c r="K78" s="216">
        <v>780.3</v>
      </c>
      <c r="L78" s="216">
        <v>827</v>
      </c>
      <c r="M78" s="216">
        <v>771.7</v>
      </c>
      <c r="N78" s="216">
        <v>827</v>
      </c>
      <c r="O78" s="216">
        <v>793</v>
      </c>
      <c r="P78" s="217">
        <v>179</v>
      </c>
      <c r="Q78" s="216">
        <v>890</v>
      </c>
      <c r="R78" s="216">
        <v>830.88970000000006</v>
      </c>
      <c r="S78" s="216">
        <v>761</v>
      </c>
      <c r="T78" s="216">
        <v>840</v>
      </c>
      <c r="U78" s="217">
        <v>115</v>
      </c>
      <c r="V78" s="218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  <c r="AY78" s="219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19"/>
      <c r="BK78" s="219"/>
      <c r="BL78" s="219"/>
      <c r="BM78" s="220">
        <v>1</v>
      </c>
    </row>
    <row r="79" spans="1:65">
      <c r="A79" s="30"/>
      <c r="B79" s="19">
        <v>1</v>
      </c>
      <c r="C79" s="9">
        <v>2</v>
      </c>
      <c r="D79" s="221">
        <v>865</v>
      </c>
      <c r="E79" s="222">
        <v>91</v>
      </c>
      <c r="F79" s="221">
        <v>820</v>
      </c>
      <c r="G79" s="221">
        <v>830</v>
      </c>
      <c r="H79" s="221">
        <v>833</v>
      </c>
      <c r="I79" s="221">
        <v>736</v>
      </c>
      <c r="J79" s="221">
        <v>850</v>
      </c>
      <c r="K79" s="221">
        <v>775.1</v>
      </c>
      <c r="L79" s="221">
        <v>850</v>
      </c>
      <c r="M79" s="221">
        <v>792.2</v>
      </c>
      <c r="N79" s="221">
        <v>809</v>
      </c>
      <c r="O79" s="221">
        <v>783</v>
      </c>
      <c r="P79" s="222">
        <v>193</v>
      </c>
      <c r="Q79" s="221">
        <v>880</v>
      </c>
      <c r="R79" s="221">
        <v>832.18</v>
      </c>
      <c r="S79" s="221">
        <v>760</v>
      </c>
      <c r="T79" s="221">
        <v>820</v>
      </c>
      <c r="U79" s="222">
        <v>270</v>
      </c>
      <c r="V79" s="218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19"/>
      <c r="BL79" s="219"/>
      <c r="BM79" s="220">
        <v>3</v>
      </c>
    </row>
    <row r="80" spans="1:65">
      <c r="A80" s="30"/>
      <c r="B80" s="19">
        <v>1</v>
      </c>
      <c r="C80" s="9">
        <v>3</v>
      </c>
      <c r="D80" s="221">
        <v>768</v>
      </c>
      <c r="E80" s="222">
        <v>82</v>
      </c>
      <c r="F80" s="221">
        <v>830</v>
      </c>
      <c r="G80" s="221">
        <v>870</v>
      </c>
      <c r="H80" s="221">
        <v>860</v>
      </c>
      <c r="I80" s="221">
        <v>742</v>
      </c>
      <c r="J80" s="221">
        <v>840</v>
      </c>
      <c r="K80" s="221">
        <v>782.6</v>
      </c>
      <c r="L80" s="221">
        <v>857</v>
      </c>
      <c r="M80" s="221">
        <v>795.1</v>
      </c>
      <c r="N80" s="221">
        <v>816</v>
      </c>
      <c r="O80" s="221">
        <v>828</v>
      </c>
      <c r="P80" s="222">
        <v>189</v>
      </c>
      <c r="Q80" s="221">
        <v>870</v>
      </c>
      <c r="R80" s="221">
        <v>832.31</v>
      </c>
      <c r="S80" s="221">
        <v>761</v>
      </c>
      <c r="T80" s="221">
        <v>850</v>
      </c>
      <c r="U80" s="222">
        <v>156</v>
      </c>
      <c r="V80" s="218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19"/>
      <c r="BC80" s="219"/>
      <c r="BD80" s="219"/>
      <c r="BE80" s="219"/>
      <c r="BF80" s="219"/>
      <c r="BG80" s="219"/>
      <c r="BH80" s="219"/>
      <c r="BI80" s="219"/>
      <c r="BJ80" s="219"/>
      <c r="BK80" s="219"/>
      <c r="BL80" s="219"/>
      <c r="BM80" s="220">
        <v>16</v>
      </c>
    </row>
    <row r="81" spans="1:65">
      <c r="A81" s="30"/>
      <c r="B81" s="19">
        <v>1</v>
      </c>
      <c r="C81" s="9">
        <v>4</v>
      </c>
      <c r="D81" s="221">
        <v>803</v>
      </c>
      <c r="E81" s="222">
        <v>78</v>
      </c>
      <c r="F81" s="221">
        <v>820</v>
      </c>
      <c r="G81" s="221">
        <v>860</v>
      </c>
      <c r="H81" s="221">
        <v>823</v>
      </c>
      <c r="I81" s="223">
        <v>762</v>
      </c>
      <c r="J81" s="221">
        <v>840</v>
      </c>
      <c r="K81" s="221">
        <v>798.8</v>
      </c>
      <c r="L81" s="221">
        <v>854</v>
      </c>
      <c r="M81" s="221">
        <v>805</v>
      </c>
      <c r="N81" s="221">
        <v>805</v>
      </c>
      <c r="O81" s="221">
        <v>806</v>
      </c>
      <c r="P81" s="222">
        <v>141</v>
      </c>
      <c r="Q81" s="221">
        <v>910</v>
      </c>
      <c r="R81" s="221">
        <v>832.53538800000001</v>
      </c>
      <c r="S81" s="221">
        <v>760</v>
      </c>
      <c r="T81" s="221">
        <v>820</v>
      </c>
      <c r="U81" s="222">
        <v>245</v>
      </c>
      <c r="V81" s="218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  <c r="AY81" s="219"/>
      <c r="AZ81" s="219"/>
      <c r="BA81" s="219"/>
      <c r="BB81" s="219"/>
      <c r="BC81" s="219"/>
      <c r="BD81" s="219"/>
      <c r="BE81" s="219"/>
      <c r="BF81" s="219"/>
      <c r="BG81" s="219"/>
      <c r="BH81" s="219"/>
      <c r="BI81" s="219"/>
      <c r="BJ81" s="219"/>
      <c r="BK81" s="219"/>
      <c r="BL81" s="219"/>
      <c r="BM81" s="220">
        <v>815.86455171851856</v>
      </c>
    </row>
    <row r="82" spans="1:65">
      <c r="A82" s="30"/>
      <c r="B82" s="19">
        <v>1</v>
      </c>
      <c r="C82" s="9">
        <v>5</v>
      </c>
      <c r="D82" s="221">
        <v>831</v>
      </c>
      <c r="E82" s="222">
        <v>83</v>
      </c>
      <c r="F82" s="221">
        <v>800</v>
      </c>
      <c r="G82" s="221">
        <v>860</v>
      </c>
      <c r="H82" s="221">
        <v>823</v>
      </c>
      <c r="I82" s="221">
        <v>737</v>
      </c>
      <c r="J82" s="221">
        <v>840</v>
      </c>
      <c r="K82" s="221">
        <v>788.6</v>
      </c>
      <c r="L82" s="221">
        <v>836</v>
      </c>
      <c r="M82" s="221">
        <v>795.4</v>
      </c>
      <c r="N82" s="221">
        <v>837</v>
      </c>
      <c r="O82" s="221">
        <v>798</v>
      </c>
      <c r="P82" s="222">
        <v>167</v>
      </c>
      <c r="Q82" s="221">
        <v>880</v>
      </c>
      <c r="R82" s="221">
        <v>833.58456666666677</v>
      </c>
      <c r="S82" s="221">
        <v>760</v>
      </c>
      <c r="T82" s="221">
        <v>830</v>
      </c>
      <c r="U82" s="222">
        <v>272</v>
      </c>
      <c r="V82" s="218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  <c r="AY82" s="219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19"/>
      <c r="BK82" s="219"/>
      <c r="BL82" s="219"/>
      <c r="BM82" s="220">
        <v>14</v>
      </c>
    </row>
    <row r="83" spans="1:65">
      <c r="A83" s="30"/>
      <c r="B83" s="19">
        <v>1</v>
      </c>
      <c r="C83" s="9">
        <v>6</v>
      </c>
      <c r="D83" s="221">
        <v>845</v>
      </c>
      <c r="E83" s="222">
        <v>85</v>
      </c>
      <c r="F83" s="221">
        <v>790</v>
      </c>
      <c r="G83" s="221">
        <v>860</v>
      </c>
      <c r="H83" s="221">
        <v>863</v>
      </c>
      <c r="I83" s="221">
        <v>731</v>
      </c>
      <c r="J83" s="221">
        <v>840</v>
      </c>
      <c r="K83" s="221">
        <v>785.4</v>
      </c>
      <c r="L83" s="221">
        <v>831</v>
      </c>
      <c r="M83" s="221">
        <v>767.4</v>
      </c>
      <c r="N83" s="221">
        <v>837</v>
      </c>
      <c r="O83" s="221">
        <v>779</v>
      </c>
      <c r="P83" s="222">
        <v>153</v>
      </c>
      <c r="Q83" s="221">
        <v>870</v>
      </c>
      <c r="R83" s="221">
        <v>834.11</v>
      </c>
      <c r="S83" s="221">
        <v>760</v>
      </c>
      <c r="T83" s="221">
        <v>840</v>
      </c>
      <c r="U83" s="222">
        <v>171</v>
      </c>
      <c r="V83" s="218"/>
      <c r="W83" s="219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19"/>
      <c r="BC83" s="219"/>
      <c r="BD83" s="219"/>
      <c r="BE83" s="219"/>
      <c r="BF83" s="219"/>
      <c r="BG83" s="219"/>
      <c r="BH83" s="219"/>
      <c r="BI83" s="219"/>
      <c r="BJ83" s="219"/>
      <c r="BK83" s="219"/>
      <c r="BL83" s="219"/>
      <c r="BM83" s="224"/>
    </row>
    <row r="84" spans="1:65">
      <c r="A84" s="30"/>
      <c r="B84" s="20" t="s">
        <v>255</v>
      </c>
      <c r="C84" s="12"/>
      <c r="D84" s="225">
        <v>814.16666666666663</v>
      </c>
      <c r="E84" s="225">
        <v>83.333333333333329</v>
      </c>
      <c r="F84" s="225">
        <v>811.66666666666663</v>
      </c>
      <c r="G84" s="225">
        <v>850</v>
      </c>
      <c r="H84" s="225">
        <v>841.83333333333337</v>
      </c>
      <c r="I84" s="225">
        <v>740</v>
      </c>
      <c r="J84" s="225">
        <v>840</v>
      </c>
      <c r="K84" s="225">
        <v>785.13333333333333</v>
      </c>
      <c r="L84" s="225">
        <v>842.5</v>
      </c>
      <c r="M84" s="225">
        <v>787.80000000000007</v>
      </c>
      <c r="N84" s="225">
        <v>821.83333333333337</v>
      </c>
      <c r="O84" s="225">
        <v>797.83333333333337</v>
      </c>
      <c r="P84" s="225">
        <v>170.33333333333334</v>
      </c>
      <c r="Q84" s="225">
        <v>883.33333333333337</v>
      </c>
      <c r="R84" s="225">
        <v>832.60160911111097</v>
      </c>
      <c r="S84" s="225">
        <v>760.33333333333337</v>
      </c>
      <c r="T84" s="225">
        <v>833.33333333333337</v>
      </c>
      <c r="U84" s="225">
        <v>204.83333333333334</v>
      </c>
      <c r="V84" s="218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  <c r="AY84" s="219"/>
      <c r="AZ84" s="219"/>
      <c r="BA84" s="219"/>
      <c r="BB84" s="219"/>
      <c r="BC84" s="219"/>
      <c r="BD84" s="219"/>
      <c r="BE84" s="219"/>
      <c r="BF84" s="219"/>
      <c r="BG84" s="219"/>
      <c r="BH84" s="219"/>
      <c r="BI84" s="219"/>
      <c r="BJ84" s="219"/>
      <c r="BK84" s="219"/>
      <c r="BL84" s="219"/>
      <c r="BM84" s="224"/>
    </row>
    <row r="85" spans="1:65">
      <c r="A85" s="30"/>
      <c r="B85" s="3" t="s">
        <v>256</v>
      </c>
      <c r="C85" s="29"/>
      <c r="D85" s="221">
        <v>817</v>
      </c>
      <c r="E85" s="221">
        <v>82.5</v>
      </c>
      <c r="F85" s="221">
        <v>815</v>
      </c>
      <c r="G85" s="221">
        <v>860</v>
      </c>
      <c r="H85" s="221">
        <v>841</v>
      </c>
      <c r="I85" s="221">
        <v>736.5</v>
      </c>
      <c r="J85" s="221">
        <v>840</v>
      </c>
      <c r="K85" s="221">
        <v>784</v>
      </c>
      <c r="L85" s="221">
        <v>843</v>
      </c>
      <c r="M85" s="221">
        <v>793.65000000000009</v>
      </c>
      <c r="N85" s="221">
        <v>821.5</v>
      </c>
      <c r="O85" s="221">
        <v>795.5</v>
      </c>
      <c r="P85" s="221">
        <v>173</v>
      </c>
      <c r="Q85" s="221">
        <v>880</v>
      </c>
      <c r="R85" s="221">
        <v>832.42269399999998</v>
      </c>
      <c r="S85" s="221">
        <v>760</v>
      </c>
      <c r="T85" s="221">
        <v>835</v>
      </c>
      <c r="U85" s="221">
        <v>208</v>
      </c>
      <c r="V85" s="218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19"/>
      <c r="BC85" s="219"/>
      <c r="BD85" s="219"/>
      <c r="BE85" s="219"/>
      <c r="BF85" s="219"/>
      <c r="BG85" s="219"/>
      <c r="BH85" s="219"/>
      <c r="BI85" s="219"/>
      <c r="BJ85" s="219"/>
      <c r="BK85" s="219"/>
      <c r="BL85" s="219"/>
      <c r="BM85" s="224"/>
    </row>
    <row r="86" spans="1:65">
      <c r="A86" s="30"/>
      <c r="B86" s="3" t="s">
        <v>257</v>
      </c>
      <c r="C86" s="29"/>
      <c r="D86" s="221">
        <v>39.417847057730924</v>
      </c>
      <c r="E86" s="221">
        <v>4.4121045620731465</v>
      </c>
      <c r="F86" s="221">
        <v>14.719601443879744</v>
      </c>
      <c r="G86" s="221">
        <v>20</v>
      </c>
      <c r="H86" s="221">
        <v>17.982398801791341</v>
      </c>
      <c r="I86" s="221">
        <v>11.47170431975999</v>
      </c>
      <c r="J86" s="221">
        <v>6.324555320336759</v>
      </c>
      <c r="K86" s="221">
        <v>8.1155817207804901</v>
      </c>
      <c r="L86" s="221">
        <v>12.755391017134675</v>
      </c>
      <c r="M86" s="221">
        <v>14.843314993625919</v>
      </c>
      <c r="N86" s="221">
        <v>13.920009578540768</v>
      </c>
      <c r="O86" s="221">
        <v>17.747300264171638</v>
      </c>
      <c r="P86" s="221">
        <v>20.539393045235503</v>
      </c>
      <c r="Q86" s="221">
        <v>15.055453054181619</v>
      </c>
      <c r="R86" s="221">
        <v>1.1348353877302044</v>
      </c>
      <c r="S86" s="221">
        <v>0.51639777949432231</v>
      </c>
      <c r="T86" s="221">
        <v>12.110601416389967</v>
      </c>
      <c r="U86" s="221">
        <v>66.288510819497745</v>
      </c>
      <c r="V86" s="218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19"/>
      <c r="BC86" s="219"/>
      <c r="BD86" s="219"/>
      <c r="BE86" s="219"/>
      <c r="BF86" s="219"/>
      <c r="BG86" s="219"/>
      <c r="BH86" s="219"/>
      <c r="BI86" s="219"/>
      <c r="BJ86" s="219"/>
      <c r="BK86" s="219"/>
      <c r="BL86" s="219"/>
      <c r="BM86" s="224"/>
    </row>
    <row r="87" spans="1:65">
      <c r="A87" s="30"/>
      <c r="B87" s="3" t="s">
        <v>86</v>
      </c>
      <c r="C87" s="29"/>
      <c r="D87" s="13">
        <v>4.8414960562207891E-2</v>
      </c>
      <c r="E87" s="13">
        <v>5.2945254744877761E-2</v>
      </c>
      <c r="F87" s="13">
        <v>1.8135032579728639E-2</v>
      </c>
      <c r="G87" s="13">
        <v>2.3529411764705882E-2</v>
      </c>
      <c r="H87" s="13">
        <v>2.1360996398881022E-2</v>
      </c>
      <c r="I87" s="13">
        <v>1.5502303134810796E-2</v>
      </c>
      <c r="J87" s="13">
        <v>7.5292325242104271E-3</v>
      </c>
      <c r="K87" s="13">
        <v>1.0336564983587277E-2</v>
      </c>
      <c r="L87" s="13">
        <v>1.5139929990664304E-2</v>
      </c>
      <c r="M87" s="13">
        <v>1.8841476254919925E-2</v>
      </c>
      <c r="N87" s="13">
        <v>1.6937752478451553E-2</v>
      </c>
      <c r="O87" s="13">
        <v>2.224437050031958E-2</v>
      </c>
      <c r="P87" s="13">
        <v>0.12058352081351567</v>
      </c>
      <c r="Q87" s="13">
        <v>1.7043909117941455E-2</v>
      </c>
      <c r="R87" s="13">
        <v>1.362999272775559E-3</v>
      </c>
      <c r="S87" s="13">
        <v>6.7917287965057734E-4</v>
      </c>
      <c r="T87" s="13">
        <v>1.4532721699667959E-2</v>
      </c>
      <c r="U87" s="13">
        <v>0.32362169643367489</v>
      </c>
      <c r="V87" s="150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258</v>
      </c>
      <c r="C88" s="29"/>
      <c r="D88" s="13">
        <v>-2.0810869258574005E-3</v>
      </c>
      <c r="E88" s="13">
        <v>-0.89785886253079394</v>
      </c>
      <c r="F88" s="13">
        <v>-5.1453210499335933E-3</v>
      </c>
      <c r="G88" s="13">
        <v>4.1839602185901326E-2</v>
      </c>
      <c r="H88" s="13">
        <v>3.1829770713919014E-2</v>
      </c>
      <c r="I88" s="13">
        <v>-9.2986699273450713E-2</v>
      </c>
      <c r="J88" s="13">
        <v>2.9582665689596555E-2</v>
      </c>
      <c r="K88" s="13">
        <v>-3.7667059220128696E-2</v>
      </c>
      <c r="L88" s="13">
        <v>3.2646899813672636E-2</v>
      </c>
      <c r="M88" s="13">
        <v>-3.4398542821114098E-2</v>
      </c>
      <c r="N88" s="13">
        <v>7.3158977213096943E-3</v>
      </c>
      <c r="O88" s="13">
        <v>-2.210074986982169E-2</v>
      </c>
      <c r="P88" s="13">
        <v>-0.79122351501294297</v>
      </c>
      <c r="Q88" s="13">
        <v>8.2696057173583748E-2</v>
      </c>
      <c r="R88" s="13">
        <v>2.0514504959601165E-2</v>
      </c>
      <c r="S88" s="13">
        <v>-6.8064261730964359E-2</v>
      </c>
      <c r="T88" s="13">
        <v>2.1411374692060114E-2</v>
      </c>
      <c r="U88" s="13">
        <v>-0.74893708410069171</v>
      </c>
      <c r="V88" s="150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259</v>
      </c>
      <c r="C89" s="47"/>
      <c r="D89" s="45">
        <v>0.03</v>
      </c>
      <c r="E89" s="45">
        <v>17.350000000000001</v>
      </c>
      <c r="F89" s="45">
        <v>0.03</v>
      </c>
      <c r="G89" s="45">
        <v>0.88</v>
      </c>
      <c r="H89" s="45">
        <v>0.69</v>
      </c>
      <c r="I89" s="45">
        <v>1.73</v>
      </c>
      <c r="J89" s="45">
        <v>0.64</v>
      </c>
      <c r="K89" s="45">
        <v>0.66</v>
      </c>
      <c r="L89" s="45">
        <v>0.7</v>
      </c>
      <c r="M89" s="45">
        <v>0.6</v>
      </c>
      <c r="N89" s="45">
        <v>0.21</v>
      </c>
      <c r="O89" s="45">
        <v>0.36</v>
      </c>
      <c r="P89" s="45">
        <v>15.28</v>
      </c>
      <c r="Q89" s="45">
        <v>1.67</v>
      </c>
      <c r="R89" s="45">
        <v>0.47</v>
      </c>
      <c r="S89" s="45">
        <v>1.25</v>
      </c>
      <c r="T89" s="45">
        <v>0.49</v>
      </c>
      <c r="U89" s="45">
        <v>14.46</v>
      </c>
      <c r="V89" s="150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BM90" s="55"/>
    </row>
    <row r="91" spans="1:65" ht="15">
      <c r="B91" s="8" t="s">
        <v>426</v>
      </c>
      <c r="BM91" s="28" t="s">
        <v>66</v>
      </c>
    </row>
    <row r="92" spans="1:65" ht="15">
      <c r="A92" s="25" t="s">
        <v>13</v>
      </c>
      <c r="B92" s="18" t="s">
        <v>108</v>
      </c>
      <c r="C92" s="15" t="s">
        <v>109</v>
      </c>
      <c r="D92" s="16" t="s">
        <v>225</v>
      </c>
      <c r="E92" s="17" t="s">
        <v>225</v>
      </c>
      <c r="F92" s="17" t="s">
        <v>225</v>
      </c>
      <c r="G92" s="17" t="s">
        <v>225</v>
      </c>
      <c r="H92" s="17" t="s">
        <v>225</v>
      </c>
      <c r="I92" s="17" t="s">
        <v>225</v>
      </c>
      <c r="J92" s="17" t="s">
        <v>225</v>
      </c>
      <c r="K92" s="17" t="s">
        <v>225</v>
      </c>
      <c r="L92" s="17" t="s">
        <v>225</v>
      </c>
      <c r="M92" s="17" t="s">
        <v>225</v>
      </c>
      <c r="N92" s="17" t="s">
        <v>225</v>
      </c>
      <c r="O92" s="17" t="s">
        <v>225</v>
      </c>
      <c r="P92" s="17" t="s">
        <v>225</v>
      </c>
      <c r="Q92" s="17" t="s">
        <v>225</v>
      </c>
      <c r="R92" s="17" t="s">
        <v>225</v>
      </c>
      <c r="S92" s="17" t="s">
        <v>225</v>
      </c>
      <c r="T92" s="17" t="s">
        <v>225</v>
      </c>
      <c r="U92" s="17" t="s">
        <v>225</v>
      </c>
      <c r="V92" s="17" t="s">
        <v>225</v>
      </c>
      <c r="W92" s="150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226</v>
      </c>
      <c r="C93" s="9" t="s">
        <v>226</v>
      </c>
      <c r="D93" s="148" t="s">
        <v>228</v>
      </c>
      <c r="E93" s="149" t="s">
        <v>229</v>
      </c>
      <c r="F93" s="149" t="s">
        <v>230</v>
      </c>
      <c r="G93" s="149" t="s">
        <v>231</v>
      </c>
      <c r="H93" s="149" t="s">
        <v>232</v>
      </c>
      <c r="I93" s="149" t="s">
        <v>234</v>
      </c>
      <c r="J93" s="149" t="s">
        <v>235</v>
      </c>
      <c r="K93" s="149" t="s">
        <v>236</v>
      </c>
      <c r="L93" s="149" t="s">
        <v>237</v>
      </c>
      <c r="M93" s="149" t="s">
        <v>238</v>
      </c>
      <c r="N93" s="149" t="s">
        <v>239</v>
      </c>
      <c r="O93" s="149" t="s">
        <v>240</v>
      </c>
      <c r="P93" s="149" t="s">
        <v>241</v>
      </c>
      <c r="Q93" s="149" t="s">
        <v>242</v>
      </c>
      <c r="R93" s="149" t="s">
        <v>243</v>
      </c>
      <c r="S93" s="149" t="s">
        <v>244</v>
      </c>
      <c r="T93" s="149" t="s">
        <v>246</v>
      </c>
      <c r="U93" s="149" t="s">
        <v>247</v>
      </c>
      <c r="V93" s="149" t="s">
        <v>248</v>
      </c>
      <c r="W93" s="150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265</v>
      </c>
      <c r="E94" s="11" t="s">
        <v>264</v>
      </c>
      <c r="F94" s="11" t="s">
        <v>264</v>
      </c>
      <c r="G94" s="11" t="s">
        <v>264</v>
      </c>
      <c r="H94" s="11" t="s">
        <v>112</v>
      </c>
      <c r="I94" s="11" t="s">
        <v>112</v>
      </c>
      <c r="J94" s="11" t="s">
        <v>264</v>
      </c>
      <c r="K94" s="11" t="s">
        <v>264</v>
      </c>
      <c r="L94" s="11" t="s">
        <v>265</v>
      </c>
      <c r="M94" s="11" t="s">
        <v>265</v>
      </c>
      <c r="N94" s="11" t="s">
        <v>265</v>
      </c>
      <c r="O94" s="11" t="s">
        <v>265</v>
      </c>
      <c r="P94" s="11" t="s">
        <v>265</v>
      </c>
      <c r="Q94" s="11" t="s">
        <v>264</v>
      </c>
      <c r="R94" s="11" t="s">
        <v>264</v>
      </c>
      <c r="S94" s="11" t="s">
        <v>112</v>
      </c>
      <c r="T94" s="11" t="s">
        <v>264</v>
      </c>
      <c r="U94" s="11" t="s">
        <v>264</v>
      </c>
      <c r="V94" s="11" t="s">
        <v>265</v>
      </c>
      <c r="W94" s="150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150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8">
        <v>1</v>
      </c>
      <c r="C96" s="14">
        <v>1</v>
      </c>
      <c r="D96" s="22">
        <v>1.9</v>
      </c>
      <c r="E96" s="152">
        <v>2</v>
      </c>
      <c r="F96" s="22">
        <v>1.96</v>
      </c>
      <c r="G96" s="22">
        <v>2.06</v>
      </c>
      <c r="H96" s="22">
        <v>2.1</v>
      </c>
      <c r="I96" s="22">
        <v>1.744</v>
      </c>
      <c r="J96" s="22">
        <v>2.2000000000000002</v>
      </c>
      <c r="K96" s="22">
        <v>2.12</v>
      </c>
      <c r="L96" s="22">
        <v>2.06</v>
      </c>
      <c r="M96" s="22">
        <v>2.1800000000000002</v>
      </c>
      <c r="N96" s="22">
        <v>2.06</v>
      </c>
      <c r="O96" s="22">
        <v>2.29</v>
      </c>
      <c r="P96" s="22">
        <v>2</v>
      </c>
      <c r="Q96" s="22">
        <v>1.9</v>
      </c>
      <c r="R96" s="22">
        <v>2.31</v>
      </c>
      <c r="S96" s="22">
        <v>1.86</v>
      </c>
      <c r="T96" s="152">
        <v>2</v>
      </c>
      <c r="U96" s="22">
        <v>2.3199999999999998</v>
      </c>
      <c r="V96" s="152">
        <v>2</v>
      </c>
      <c r="W96" s="150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1">
        <v>2</v>
      </c>
      <c r="E97" s="153">
        <v>2</v>
      </c>
      <c r="F97" s="11">
        <v>2</v>
      </c>
      <c r="G97" s="11">
        <v>2.15</v>
      </c>
      <c r="H97" s="11">
        <v>2.1</v>
      </c>
      <c r="I97" s="11">
        <v>1.7530000000000001</v>
      </c>
      <c r="J97" s="11">
        <v>2</v>
      </c>
      <c r="K97" s="11">
        <v>2.0699999999999998</v>
      </c>
      <c r="L97" s="11">
        <v>2.04</v>
      </c>
      <c r="M97" s="11">
        <v>2.17</v>
      </c>
      <c r="N97" s="11">
        <v>1.85</v>
      </c>
      <c r="O97" s="11">
        <v>2.36</v>
      </c>
      <c r="P97" s="11">
        <v>2</v>
      </c>
      <c r="Q97" s="11">
        <v>1.9</v>
      </c>
      <c r="R97" s="11">
        <v>2.1800000000000002</v>
      </c>
      <c r="S97" s="11">
        <v>1.9033333333333333</v>
      </c>
      <c r="T97" s="153">
        <v>2</v>
      </c>
      <c r="U97" s="11">
        <v>2.31</v>
      </c>
      <c r="V97" s="153">
        <v>2</v>
      </c>
      <c r="W97" s="150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21</v>
      </c>
    </row>
    <row r="98" spans="1:65">
      <c r="A98" s="30"/>
      <c r="B98" s="19">
        <v>1</v>
      </c>
      <c r="C98" s="9">
        <v>3</v>
      </c>
      <c r="D98" s="11">
        <v>1.9</v>
      </c>
      <c r="E98" s="153">
        <v>2</v>
      </c>
      <c r="F98" s="11">
        <v>2.06</v>
      </c>
      <c r="G98" s="11">
        <v>2.02</v>
      </c>
      <c r="H98" s="11">
        <v>2.1</v>
      </c>
      <c r="I98" s="11">
        <v>1.728</v>
      </c>
      <c r="J98" s="11">
        <v>2.1</v>
      </c>
      <c r="K98" s="11">
        <v>2.11</v>
      </c>
      <c r="L98" s="11">
        <v>2.02</v>
      </c>
      <c r="M98" s="151">
        <v>2.2999999999999998</v>
      </c>
      <c r="N98" s="11">
        <v>1.8</v>
      </c>
      <c r="O98" s="11">
        <v>2.4300000000000002</v>
      </c>
      <c r="P98" s="11">
        <v>2.1</v>
      </c>
      <c r="Q98" s="11">
        <v>2</v>
      </c>
      <c r="R98" s="11">
        <v>2.17</v>
      </c>
      <c r="S98" s="11">
        <v>1.8433333333333299</v>
      </c>
      <c r="T98" s="153">
        <v>2</v>
      </c>
      <c r="U98" s="11">
        <v>2.3199999999999998</v>
      </c>
      <c r="V98" s="153">
        <v>2</v>
      </c>
      <c r="W98" s="150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1">
        <v>1.8</v>
      </c>
      <c r="E99" s="153">
        <v>2</v>
      </c>
      <c r="F99" s="11">
        <v>1.9699999999999998</v>
      </c>
      <c r="G99" s="11">
        <v>2.27</v>
      </c>
      <c r="H99" s="11">
        <v>2.1</v>
      </c>
      <c r="I99" s="11">
        <v>1.7490000000000001</v>
      </c>
      <c r="J99" s="11">
        <v>2.2000000000000002</v>
      </c>
      <c r="K99" s="11">
        <v>2.08</v>
      </c>
      <c r="L99" s="11">
        <v>1.99</v>
      </c>
      <c r="M99" s="11">
        <v>2.2000000000000002</v>
      </c>
      <c r="N99" s="11">
        <v>1.9699999999999998</v>
      </c>
      <c r="O99" s="11">
        <v>2.34</v>
      </c>
      <c r="P99" s="11">
        <v>2</v>
      </c>
      <c r="Q99" s="11">
        <v>2</v>
      </c>
      <c r="R99" s="11">
        <v>2.3199999999999998</v>
      </c>
      <c r="S99" s="11">
        <v>1.81433333333333</v>
      </c>
      <c r="T99" s="153">
        <v>2</v>
      </c>
      <c r="U99" s="151">
        <v>2.12</v>
      </c>
      <c r="V99" s="153">
        <v>2</v>
      </c>
      <c r="W99" s="150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2.0660225694444443</v>
      </c>
    </row>
    <row r="100" spans="1:65">
      <c r="A100" s="30"/>
      <c r="B100" s="19">
        <v>1</v>
      </c>
      <c r="C100" s="9">
        <v>5</v>
      </c>
      <c r="D100" s="11">
        <v>2</v>
      </c>
      <c r="E100" s="153">
        <v>2</v>
      </c>
      <c r="F100" s="11">
        <v>1.91</v>
      </c>
      <c r="G100" s="11">
        <v>2.2000000000000002</v>
      </c>
      <c r="H100" s="11">
        <v>2.1</v>
      </c>
      <c r="I100" s="11">
        <v>1.7484999999999999</v>
      </c>
      <c r="J100" s="11">
        <v>2.2000000000000002</v>
      </c>
      <c r="K100" s="11">
        <v>2.11</v>
      </c>
      <c r="L100" s="11">
        <v>2.0299999999999998</v>
      </c>
      <c r="M100" s="11">
        <v>2.1800000000000002</v>
      </c>
      <c r="N100" s="11">
        <v>1.85</v>
      </c>
      <c r="O100" s="11">
        <v>2.42</v>
      </c>
      <c r="P100" s="11">
        <v>2</v>
      </c>
      <c r="Q100" s="11">
        <v>2.1</v>
      </c>
      <c r="R100" s="11">
        <v>2.2799999999999998</v>
      </c>
      <c r="S100" s="11">
        <v>1.87666666666667</v>
      </c>
      <c r="T100" s="153">
        <v>2</v>
      </c>
      <c r="U100" s="11">
        <v>2.35</v>
      </c>
      <c r="V100" s="153">
        <v>2</v>
      </c>
      <c r="W100" s="150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15</v>
      </c>
    </row>
    <row r="101" spans="1:65">
      <c r="A101" s="30"/>
      <c r="B101" s="19">
        <v>1</v>
      </c>
      <c r="C101" s="9">
        <v>6</v>
      </c>
      <c r="D101" s="11">
        <v>2</v>
      </c>
      <c r="E101" s="153">
        <v>2</v>
      </c>
      <c r="F101" s="11">
        <v>1.87</v>
      </c>
      <c r="G101" s="11">
        <v>2.2599999999999998</v>
      </c>
      <c r="H101" s="11">
        <v>2.1</v>
      </c>
      <c r="I101" s="11">
        <v>1.732</v>
      </c>
      <c r="J101" s="11">
        <v>2.1</v>
      </c>
      <c r="K101" s="11">
        <v>2.13</v>
      </c>
      <c r="L101" s="11">
        <v>2.06</v>
      </c>
      <c r="M101" s="11">
        <v>2.17</v>
      </c>
      <c r="N101" s="11">
        <v>1.9299999999999997</v>
      </c>
      <c r="O101" s="11">
        <v>2.33</v>
      </c>
      <c r="P101" s="11">
        <v>2</v>
      </c>
      <c r="Q101" s="11">
        <v>2.2000000000000002</v>
      </c>
      <c r="R101" s="11">
        <v>2.16</v>
      </c>
      <c r="S101" s="11">
        <v>1.87</v>
      </c>
      <c r="T101" s="153">
        <v>2</v>
      </c>
      <c r="U101" s="11">
        <v>2.23</v>
      </c>
      <c r="V101" s="153">
        <v>2</v>
      </c>
      <c r="W101" s="150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255</v>
      </c>
      <c r="C102" s="12"/>
      <c r="D102" s="23">
        <v>1.9333333333333333</v>
      </c>
      <c r="E102" s="23">
        <v>2</v>
      </c>
      <c r="F102" s="23">
        <v>1.9616666666666667</v>
      </c>
      <c r="G102" s="23">
        <v>2.1599999999999997</v>
      </c>
      <c r="H102" s="23">
        <v>2.1</v>
      </c>
      <c r="I102" s="23">
        <v>1.7424166666666665</v>
      </c>
      <c r="J102" s="23">
        <v>2.1333333333333333</v>
      </c>
      <c r="K102" s="23">
        <v>2.1033333333333331</v>
      </c>
      <c r="L102" s="23">
        <v>2.0333333333333332</v>
      </c>
      <c r="M102" s="23">
        <v>2.1999999999999997</v>
      </c>
      <c r="N102" s="23">
        <v>1.91</v>
      </c>
      <c r="O102" s="23">
        <v>2.3616666666666668</v>
      </c>
      <c r="P102" s="23">
        <v>2.0166666666666666</v>
      </c>
      <c r="Q102" s="23">
        <v>2.0166666666666671</v>
      </c>
      <c r="R102" s="23">
        <v>2.2366666666666668</v>
      </c>
      <c r="S102" s="23">
        <v>1.8612777777777776</v>
      </c>
      <c r="T102" s="23">
        <v>2</v>
      </c>
      <c r="U102" s="23">
        <v>2.2749999999999999</v>
      </c>
      <c r="V102" s="23">
        <v>2</v>
      </c>
      <c r="W102" s="150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256</v>
      </c>
      <c r="C103" s="29"/>
      <c r="D103" s="11">
        <v>1.95</v>
      </c>
      <c r="E103" s="11">
        <v>2</v>
      </c>
      <c r="F103" s="11">
        <v>1.9649999999999999</v>
      </c>
      <c r="G103" s="11">
        <v>2.1749999999999998</v>
      </c>
      <c r="H103" s="11">
        <v>2.1</v>
      </c>
      <c r="I103" s="11">
        <v>1.7462499999999999</v>
      </c>
      <c r="J103" s="11">
        <v>2.1500000000000004</v>
      </c>
      <c r="K103" s="11">
        <v>2.11</v>
      </c>
      <c r="L103" s="11">
        <v>2.0350000000000001</v>
      </c>
      <c r="M103" s="11">
        <v>2.1800000000000002</v>
      </c>
      <c r="N103" s="11">
        <v>1.89</v>
      </c>
      <c r="O103" s="11">
        <v>2.3499999999999996</v>
      </c>
      <c r="P103" s="11">
        <v>2</v>
      </c>
      <c r="Q103" s="11">
        <v>2</v>
      </c>
      <c r="R103" s="11">
        <v>2.23</v>
      </c>
      <c r="S103" s="11">
        <v>1.8650000000000002</v>
      </c>
      <c r="T103" s="11">
        <v>2</v>
      </c>
      <c r="U103" s="11">
        <v>2.3149999999999999</v>
      </c>
      <c r="V103" s="11">
        <v>2</v>
      </c>
      <c r="W103" s="150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257</v>
      </c>
      <c r="C104" s="29"/>
      <c r="D104" s="24">
        <v>8.1649658092772595E-2</v>
      </c>
      <c r="E104" s="24">
        <v>0</v>
      </c>
      <c r="F104" s="24">
        <v>6.675827039900499E-2</v>
      </c>
      <c r="G104" s="24">
        <v>0.10334408546211046</v>
      </c>
      <c r="H104" s="24">
        <v>0</v>
      </c>
      <c r="I104" s="24">
        <v>1.0111462142868731E-2</v>
      </c>
      <c r="J104" s="24">
        <v>8.1649658092772678E-2</v>
      </c>
      <c r="K104" s="24">
        <v>2.338090388900025E-2</v>
      </c>
      <c r="L104" s="24">
        <v>2.6583202716502542E-2</v>
      </c>
      <c r="M104" s="24">
        <v>5.0199601592044452E-2</v>
      </c>
      <c r="N104" s="24">
        <v>9.5707888912043126E-2</v>
      </c>
      <c r="O104" s="24">
        <v>5.4191020166321546E-2</v>
      </c>
      <c r="P104" s="24">
        <v>4.0824829046386339E-2</v>
      </c>
      <c r="Q104" s="24">
        <v>0.11690451944500133</v>
      </c>
      <c r="R104" s="24">
        <v>7.4475946900100926E-2</v>
      </c>
      <c r="S104" s="24">
        <v>3.0361098403984065E-2</v>
      </c>
      <c r="T104" s="24">
        <v>0</v>
      </c>
      <c r="U104" s="24">
        <v>8.5965109201349768E-2</v>
      </c>
      <c r="V104" s="24">
        <v>0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30"/>
      <c r="B105" s="3" t="s">
        <v>86</v>
      </c>
      <c r="C105" s="29"/>
      <c r="D105" s="13">
        <v>4.2232581772123759E-2</v>
      </c>
      <c r="E105" s="13">
        <v>0</v>
      </c>
      <c r="F105" s="13">
        <v>3.4031403771795241E-2</v>
      </c>
      <c r="G105" s="13">
        <v>4.7844484010236332E-2</v>
      </c>
      <c r="H105" s="13">
        <v>0</v>
      </c>
      <c r="I105" s="13">
        <v>5.8031252434083301E-3</v>
      </c>
      <c r="J105" s="13">
        <v>3.8273277230987196E-2</v>
      </c>
      <c r="K105" s="13">
        <v>1.1116119123137997E-2</v>
      </c>
      <c r="L105" s="13">
        <v>1.3073706254017645E-2</v>
      </c>
      <c r="M105" s="13">
        <v>2.281800072365657E-2</v>
      </c>
      <c r="N105" s="13">
        <v>5.0108842362326246E-2</v>
      </c>
      <c r="O105" s="13">
        <v>2.2946091813544761E-2</v>
      </c>
      <c r="P105" s="13">
        <v>2.0243716882505623E-2</v>
      </c>
      <c r="Q105" s="13">
        <v>5.7969183195868412E-2</v>
      </c>
      <c r="R105" s="13">
        <v>3.329774078991099E-2</v>
      </c>
      <c r="S105" s="13">
        <v>1.6311965235104715E-2</v>
      </c>
      <c r="T105" s="13">
        <v>0</v>
      </c>
      <c r="U105" s="13">
        <v>3.7786861187406491E-2</v>
      </c>
      <c r="V105" s="13">
        <v>0</v>
      </c>
      <c r="W105" s="150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258</v>
      </c>
      <c r="C106" s="29"/>
      <c r="D106" s="13">
        <v>-6.4224485285652611E-2</v>
      </c>
      <c r="E106" s="13">
        <v>-3.1956364088606137E-2</v>
      </c>
      <c r="F106" s="13">
        <v>-5.051053377690784E-2</v>
      </c>
      <c r="G106" s="13">
        <v>4.548712678430511E-2</v>
      </c>
      <c r="H106" s="13">
        <v>1.6445817706963517E-2</v>
      </c>
      <c r="I106" s="13">
        <v>-0.15663231736369454</v>
      </c>
      <c r="J106" s="13">
        <v>3.2579878305486698E-2</v>
      </c>
      <c r="K106" s="13">
        <v>1.8059223766815791E-2</v>
      </c>
      <c r="L106" s="13">
        <v>-1.5822303490082956E-2</v>
      </c>
      <c r="M106" s="13">
        <v>6.484799950253306E-2</v>
      </c>
      <c r="N106" s="13">
        <v>-7.551832770461897E-2</v>
      </c>
      <c r="O106" s="13">
        <v>0.143098193405371</v>
      </c>
      <c r="P106" s="13">
        <v>-2.3889333789344547E-2</v>
      </c>
      <c r="Q106" s="13">
        <v>-2.3889333789344325E-2</v>
      </c>
      <c r="R106" s="13">
        <v>8.2595466160908737E-2</v>
      </c>
      <c r="S106" s="13">
        <v>-9.9100946279460422E-2</v>
      </c>
      <c r="T106" s="13">
        <v>-3.1956364088606137E-2</v>
      </c>
      <c r="U106" s="13">
        <v>0.10114963584921033</v>
      </c>
      <c r="V106" s="13">
        <v>-3.1956364088606137E-2</v>
      </c>
      <c r="W106" s="150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259</v>
      </c>
      <c r="C107" s="47"/>
      <c r="D107" s="45">
        <v>0.75</v>
      </c>
      <c r="E107" s="45" t="s">
        <v>260</v>
      </c>
      <c r="F107" s="45">
        <v>0.59</v>
      </c>
      <c r="G107" s="45">
        <v>0.53</v>
      </c>
      <c r="H107" s="45">
        <v>0.19</v>
      </c>
      <c r="I107" s="45">
        <v>1.83</v>
      </c>
      <c r="J107" s="45">
        <v>0.38</v>
      </c>
      <c r="K107" s="45">
        <v>0.21</v>
      </c>
      <c r="L107" s="45">
        <v>0.19</v>
      </c>
      <c r="M107" s="45">
        <v>0.75</v>
      </c>
      <c r="N107" s="45">
        <v>0.89</v>
      </c>
      <c r="O107" s="45">
        <v>1.67</v>
      </c>
      <c r="P107" s="45">
        <v>0.28000000000000003</v>
      </c>
      <c r="Q107" s="45">
        <v>0.28000000000000003</v>
      </c>
      <c r="R107" s="45">
        <v>0.96</v>
      </c>
      <c r="S107" s="45">
        <v>1.1599999999999999</v>
      </c>
      <c r="T107" s="45" t="s">
        <v>260</v>
      </c>
      <c r="U107" s="45">
        <v>1.18</v>
      </c>
      <c r="V107" s="45" t="s">
        <v>260</v>
      </c>
      <c r="W107" s="150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 t="s">
        <v>267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>
      <c r="BM109" s="55"/>
    </row>
    <row r="110" spans="1:65" ht="15">
      <c r="B110" s="8" t="s">
        <v>427</v>
      </c>
      <c r="BM110" s="28" t="s">
        <v>66</v>
      </c>
    </row>
    <row r="111" spans="1:65" ht="15">
      <c r="A111" s="25" t="s">
        <v>16</v>
      </c>
      <c r="B111" s="18" t="s">
        <v>108</v>
      </c>
      <c r="C111" s="15" t="s">
        <v>109</v>
      </c>
      <c r="D111" s="16" t="s">
        <v>225</v>
      </c>
      <c r="E111" s="17" t="s">
        <v>225</v>
      </c>
      <c r="F111" s="17" t="s">
        <v>225</v>
      </c>
      <c r="G111" s="17" t="s">
        <v>225</v>
      </c>
      <c r="H111" s="17" t="s">
        <v>225</v>
      </c>
      <c r="I111" s="17" t="s">
        <v>225</v>
      </c>
      <c r="J111" s="17" t="s">
        <v>225</v>
      </c>
      <c r="K111" s="17" t="s">
        <v>225</v>
      </c>
      <c r="L111" s="17" t="s">
        <v>225</v>
      </c>
      <c r="M111" s="17" t="s">
        <v>225</v>
      </c>
      <c r="N111" s="17" t="s">
        <v>225</v>
      </c>
      <c r="O111" s="17" t="s">
        <v>225</v>
      </c>
      <c r="P111" s="17" t="s">
        <v>225</v>
      </c>
      <c r="Q111" s="17" t="s">
        <v>225</v>
      </c>
      <c r="R111" s="17" t="s">
        <v>225</v>
      </c>
      <c r="S111" s="17" t="s">
        <v>225</v>
      </c>
      <c r="T111" s="17" t="s">
        <v>225</v>
      </c>
      <c r="U111" s="17" t="s">
        <v>225</v>
      </c>
      <c r="V111" s="17" t="s">
        <v>225</v>
      </c>
      <c r="W111" s="150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226</v>
      </c>
      <c r="C112" s="9" t="s">
        <v>226</v>
      </c>
      <c r="D112" s="148" t="s">
        <v>228</v>
      </c>
      <c r="E112" s="149" t="s">
        <v>229</v>
      </c>
      <c r="F112" s="149" t="s">
        <v>230</v>
      </c>
      <c r="G112" s="149" t="s">
        <v>231</v>
      </c>
      <c r="H112" s="149" t="s">
        <v>232</v>
      </c>
      <c r="I112" s="149" t="s">
        <v>234</v>
      </c>
      <c r="J112" s="149" t="s">
        <v>235</v>
      </c>
      <c r="K112" s="149" t="s">
        <v>236</v>
      </c>
      <c r="L112" s="149" t="s">
        <v>237</v>
      </c>
      <c r="M112" s="149" t="s">
        <v>238</v>
      </c>
      <c r="N112" s="149" t="s">
        <v>239</v>
      </c>
      <c r="O112" s="149" t="s">
        <v>240</v>
      </c>
      <c r="P112" s="149" t="s">
        <v>241</v>
      </c>
      <c r="Q112" s="149" t="s">
        <v>242</v>
      </c>
      <c r="R112" s="149" t="s">
        <v>243</v>
      </c>
      <c r="S112" s="149" t="s">
        <v>244</v>
      </c>
      <c r="T112" s="149" t="s">
        <v>246</v>
      </c>
      <c r="U112" s="149" t="s">
        <v>247</v>
      </c>
      <c r="V112" s="149" t="s">
        <v>248</v>
      </c>
      <c r="W112" s="150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3</v>
      </c>
    </row>
    <row r="113" spans="1:65">
      <c r="A113" s="30"/>
      <c r="B113" s="19"/>
      <c r="C113" s="9"/>
      <c r="D113" s="10" t="s">
        <v>265</v>
      </c>
      <c r="E113" s="11" t="s">
        <v>264</v>
      </c>
      <c r="F113" s="11" t="s">
        <v>264</v>
      </c>
      <c r="G113" s="11" t="s">
        <v>264</v>
      </c>
      <c r="H113" s="11" t="s">
        <v>112</v>
      </c>
      <c r="I113" s="11" t="s">
        <v>112</v>
      </c>
      <c r="J113" s="11" t="s">
        <v>264</v>
      </c>
      <c r="K113" s="11" t="s">
        <v>264</v>
      </c>
      <c r="L113" s="11" t="s">
        <v>265</v>
      </c>
      <c r="M113" s="11" t="s">
        <v>112</v>
      </c>
      <c r="N113" s="11" t="s">
        <v>265</v>
      </c>
      <c r="O113" s="11" t="s">
        <v>264</v>
      </c>
      <c r="P113" s="11" t="s">
        <v>265</v>
      </c>
      <c r="Q113" s="11" t="s">
        <v>264</v>
      </c>
      <c r="R113" s="11" t="s">
        <v>264</v>
      </c>
      <c r="S113" s="11" t="s">
        <v>112</v>
      </c>
      <c r="T113" s="11" t="s">
        <v>264</v>
      </c>
      <c r="U113" s="11" t="s">
        <v>264</v>
      </c>
      <c r="V113" s="11" t="s">
        <v>265</v>
      </c>
      <c r="W113" s="150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150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2.78</v>
      </c>
      <c r="E115" s="22">
        <v>2.96</v>
      </c>
      <c r="F115" s="22">
        <v>2.93</v>
      </c>
      <c r="G115" s="22">
        <v>2.8</v>
      </c>
      <c r="H115" s="22">
        <v>3.19</v>
      </c>
      <c r="I115" s="152">
        <v>2.31</v>
      </c>
      <c r="J115" s="22">
        <v>3.37</v>
      </c>
      <c r="K115" s="22">
        <v>3.32</v>
      </c>
      <c r="L115" s="22">
        <v>3.15</v>
      </c>
      <c r="M115" s="152" t="s">
        <v>102</v>
      </c>
      <c r="N115" s="22">
        <v>3.2690000000000001</v>
      </c>
      <c r="O115" s="152" t="s">
        <v>102</v>
      </c>
      <c r="P115" s="22">
        <v>3.21</v>
      </c>
      <c r="Q115" s="22">
        <v>3.58</v>
      </c>
      <c r="R115" s="22">
        <v>3.63</v>
      </c>
      <c r="S115" s="152" t="s">
        <v>102</v>
      </c>
      <c r="T115" s="22">
        <v>3.2</v>
      </c>
      <c r="U115" s="22">
        <v>3.16</v>
      </c>
      <c r="V115" s="22">
        <v>2.92</v>
      </c>
      <c r="W115" s="150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2.96</v>
      </c>
      <c r="E116" s="11">
        <v>3.08</v>
      </c>
      <c r="F116" s="11">
        <v>3.01</v>
      </c>
      <c r="G116" s="11">
        <v>2.93</v>
      </c>
      <c r="H116" s="11">
        <v>3.43</v>
      </c>
      <c r="I116" s="153">
        <v>2.23</v>
      </c>
      <c r="J116" s="11">
        <v>3.29</v>
      </c>
      <c r="K116" s="11">
        <v>3.4</v>
      </c>
      <c r="L116" s="11">
        <v>3.18</v>
      </c>
      <c r="M116" s="153" t="s">
        <v>102</v>
      </c>
      <c r="N116" s="11">
        <v>2.8530000000000002</v>
      </c>
      <c r="O116" s="153" t="s">
        <v>102</v>
      </c>
      <c r="P116" s="151">
        <v>3.63</v>
      </c>
      <c r="Q116" s="11">
        <v>3.26</v>
      </c>
      <c r="R116" s="11">
        <v>3.55</v>
      </c>
      <c r="S116" s="153" t="s">
        <v>102</v>
      </c>
      <c r="T116" s="11">
        <v>3.03</v>
      </c>
      <c r="U116" s="11">
        <v>2.94</v>
      </c>
      <c r="V116" s="11">
        <v>2.79</v>
      </c>
      <c r="W116" s="150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22</v>
      </c>
    </row>
    <row r="117" spans="1:65">
      <c r="A117" s="30"/>
      <c r="B117" s="19">
        <v>1</v>
      </c>
      <c r="C117" s="9">
        <v>3</v>
      </c>
      <c r="D117" s="11">
        <v>3.41</v>
      </c>
      <c r="E117" s="11">
        <v>2.99</v>
      </c>
      <c r="F117" s="11">
        <v>3.11</v>
      </c>
      <c r="G117" s="11">
        <v>2.99</v>
      </c>
      <c r="H117" s="11">
        <v>3.17</v>
      </c>
      <c r="I117" s="153">
        <v>2.4969999999999999</v>
      </c>
      <c r="J117" s="11">
        <v>3.24</v>
      </c>
      <c r="K117" s="11">
        <v>3.49</v>
      </c>
      <c r="L117" s="11">
        <v>3.38</v>
      </c>
      <c r="M117" s="153" t="s">
        <v>102</v>
      </c>
      <c r="N117" s="11">
        <v>2.9079999999999999</v>
      </c>
      <c r="O117" s="153" t="s">
        <v>102</v>
      </c>
      <c r="P117" s="11">
        <v>3.16</v>
      </c>
      <c r="Q117" s="11">
        <v>3.34</v>
      </c>
      <c r="R117" s="11">
        <v>3.67</v>
      </c>
      <c r="S117" s="153" t="s">
        <v>102</v>
      </c>
      <c r="T117" s="11">
        <v>3.17</v>
      </c>
      <c r="U117" s="11">
        <v>3.1</v>
      </c>
      <c r="V117" s="11">
        <v>3.23</v>
      </c>
      <c r="W117" s="150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2.71</v>
      </c>
      <c r="E118" s="11">
        <v>2.86</v>
      </c>
      <c r="F118" s="151">
        <v>4.3499999999999996</v>
      </c>
      <c r="G118" s="11">
        <v>2.98</v>
      </c>
      <c r="H118" s="11">
        <v>3.51</v>
      </c>
      <c r="I118" s="153">
        <v>2.383</v>
      </c>
      <c r="J118" s="11">
        <v>3.51</v>
      </c>
      <c r="K118" s="11">
        <v>3.37</v>
      </c>
      <c r="L118" s="11">
        <v>3.34</v>
      </c>
      <c r="M118" s="153">
        <v>5</v>
      </c>
      <c r="N118" s="11">
        <v>2.8969999999999998</v>
      </c>
      <c r="O118" s="153" t="s">
        <v>102</v>
      </c>
      <c r="P118" s="11">
        <v>3.21</v>
      </c>
      <c r="Q118" s="11">
        <v>3.13</v>
      </c>
      <c r="R118" s="11">
        <v>3.51</v>
      </c>
      <c r="S118" s="153" t="s">
        <v>102</v>
      </c>
      <c r="T118" s="11">
        <v>3.34</v>
      </c>
      <c r="U118" s="11">
        <v>2.94</v>
      </c>
      <c r="V118" s="11">
        <v>3.17</v>
      </c>
      <c r="W118" s="150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3.1634555555555557</v>
      </c>
    </row>
    <row r="119" spans="1:65">
      <c r="A119" s="30"/>
      <c r="B119" s="19">
        <v>1</v>
      </c>
      <c r="C119" s="9">
        <v>5</v>
      </c>
      <c r="D119" s="11">
        <v>2.87</v>
      </c>
      <c r="E119" s="11">
        <v>2.96</v>
      </c>
      <c r="F119" s="11">
        <v>2.94</v>
      </c>
      <c r="G119" s="11">
        <v>3.27</v>
      </c>
      <c r="H119" s="11">
        <v>3.06</v>
      </c>
      <c r="I119" s="153">
        <v>2.7269999999999999</v>
      </c>
      <c r="J119" s="11">
        <v>3.35</v>
      </c>
      <c r="K119" s="11">
        <v>3.67</v>
      </c>
      <c r="L119" s="11">
        <v>3.26</v>
      </c>
      <c r="M119" s="153">
        <v>5</v>
      </c>
      <c r="N119" s="11">
        <v>2.9369999999999998</v>
      </c>
      <c r="O119" s="153" t="s">
        <v>102</v>
      </c>
      <c r="P119" s="11">
        <v>3.06</v>
      </c>
      <c r="Q119" s="11">
        <v>3.19</v>
      </c>
      <c r="R119" s="11">
        <v>3.52</v>
      </c>
      <c r="S119" s="153" t="s">
        <v>102</v>
      </c>
      <c r="T119" s="11">
        <v>3.21</v>
      </c>
      <c r="U119" s="11">
        <v>2.96</v>
      </c>
      <c r="V119" s="11">
        <v>2.91</v>
      </c>
      <c r="W119" s="150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16</v>
      </c>
    </row>
    <row r="120" spans="1:65">
      <c r="A120" s="30"/>
      <c r="B120" s="19">
        <v>1</v>
      </c>
      <c r="C120" s="9">
        <v>6</v>
      </c>
      <c r="D120" s="11">
        <v>3</v>
      </c>
      <c r="E120" s="11">
        <v>2.9</v>
      </c>
      <c r="F120" s="11">
        <v>3.07</v>
      </c>
      <c r="G120" s="11">
        <v>3</v>
      </c>
      <c r="H120" s="11">
        <v>3.28</v>
      </c>
      <c r="I120" s="153">
        <v>2.0354999999999999</v>
      </c>
      <c r="J120" s="11">
        <v>3.16</v>
      </c>
      <c r="K120" s="11">
        <v>3.35</v>
      </c>
      <c r="L120" s="11">
        <v>3.35</v>
      </c>
      <c r="M120" s="153">
        <v>5</v>
      </c>
      <c r="N120" s="11">
        <v>3.3149999999999999</v>
      </c>
      <c r="O120" s="153" t="s">
        <v>102</v>
      </c>
      <c r="P120" s="11">
        <v>3.06</v>
      </c>
      <c r="Q120" s="11">
        <v>3.24</v>
      </c>
      <c r="R120" s="11">
        <v>3.37</v>
      </c>
      <c r="S120" s="153" t="s">
        <v>102</v>
      </c>
      <c r="T120" s="11">
        <v>3.07</v>
      </c>
      <c r="U120" s="11">
        <v>3.32</v>
      </c>
      <c r="V120" s="11">
        <v>2.9</v>
      </c>
      <c r="W120" s="150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255</v>
      </c>
      <c r="C121" s="12"/>
      <c r="D121" s="23">
        <v>2.9550000000000001</v>
      </c>
      <c r="E121" s="23">
        <v>2.9583333333333335</v>
      </c>
      <c r="F121" s="23">
        <v>3.2349999999999999</v>
      </c>
      <c r="G121" s="23">
        <v>2.9949999999999997</v>
      </c>
      <c r="H121" s="23">
        <v>3.2733333333333334</v>
      </c>
      <c r="I121" s="23">
        <v>2.36375</v>
      </c>
      <c r="J121" s="23">
        <v>3.3200000000000003</v>
      </c>
      <c r="K121" s="23">
        <v>3.4333333333333336</v>
      </c>
      <c r="L121" s="23">
        <v>3.2766666666666673</v>
      </c>
      <c r="M121" s="23">
        <v>5</v>
      </c>
      <c r="N121" s="23">
        <v>3.0298333333333329</v>
      </c>
      <c r="O121" s="23" t="s">
        <v>610</v>
      </c>
      <c r="P121" s="23">
        <v>3.2216666666666662</v>
      </c>
      <c r="Q121" s="23">
        <v>3.2900000000000005</v>
      </c>
      <c r="R121" s="23">
        <v>3.5416666666666665</v>
      </c>
      <c r="S121" s="23" t="s">
        <v>610</v>
      </c>
      <c r="T121" s="23">
        <v>3.17</v>
      </c>
      <c r="U121" s="23">
        <v>3.07</v>
      </c>
      <c r="V121" s="23">
        <v>2.9866666666666664</v>
      </c>
      <c r="W121" s="150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256</v>
      </c>
      <c r="C122" s="29"/>
      <c r="D122" s="11">
        <v>2.915</v>
      </c>
      <c r="E122" s="11">
        <v>2.96</v>
      </c>
      <c r="F122" s="11">
        <v>3.04</v>
      </c>
      <c r="G122" s="11">
        <v>2.9850000000000003</v>
      </c>
      <c r="H122" s="11">
        <v>3.2349999999999999</v>
      </c>
      <c r="I122" s="11">
        <v>2.3464999999999998</v>
      </c>
      <c r="J122" s="11">
        <v>3.3200000000000003</v>
      </c>
      <c r="K122" s="11">
        <v>3.3849999999999998</v>
      </c>
      <c r="L122" s="11">
        <v>3.3</v>
      </c>
      <c r="M122" s="11">
        <v>5</v>
      </c>
      <c r="N122" s="11">
        <v>2.9224999999999999</v>
      </c>
      <c r="O122" s="11" t="s">
        <v>610</v>
      </c>
      <c r="P122" s="11">
        <v>3.1850000000000001</v>
      </c>
      <c r="Q122" s="11">
        <v>3.25</v>
      </c>
      <c r="R122" s="11">
        <v>3.5350000000000001</v>
      </c>
      <c r="S122" s="11" t="s">
        <v>610</v>
      </c>
      <c r="T122" s="11">
        <v>3.1850000000000001</v>
      </c>
      <c r="U122" s="11">
        <v>3.0300000000000002</v>
      </c>
      <c r="V122" s="11">
        <v>2.915</v>
      </c>
      <c r="W122" s="150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257</v>
      </c>
      <c r="C123" s="29"/>
      <c r="D123" s="24">
        <v>0.24777005468780935</v>
      </c>
      <c r="E123" s="24">
        <v>7.6004385838362512E-2</v>
      </c>
      <c r="F123" s="24">
        <v>0.55077218520909255</v>
      </c>
      <c r="G123" s="24">
        <v>0.15372052563011881</v>
      </c>
      <c r="H123" s="24">
        <v>0.16954841982945951</v>
      </c>
      <c r="I123" s="24">
        <v>0.2360520599359387</v>
      </c>
      <c r="J123" s="24">
        <v>0.12033287165193046</v>
      </c>
      <c r="K123" s="24">
        <v>0.1297176420795054</v>
      </c>
      <c r="L123" s="24">
        <v>9.5638207148956225E-2</v>
      </c>
      <c r="M123" s="24">
        <v>0</v>
      </c>
      <c r="N123" s="24">
        <v>0.20537615895392211</v>
      </c>
      <c r="O123" s="24" t="s">
        <v>610</v>
      </c>
      <c r="P123" s="24">
        <v>0.21122657661067806</v>
      </c>
      <c r="Q123" s="24">
        <v>0.15849290204927163</v>
      </c>
      <c r="R123" s="24">
        <v>0.10515068552637521</v>
      </c>
      <c r="S123" s="24" t="s">
        <v>610</v>
      </c>
      <c r="T123" s="24">
        <v>0.11045361017187265</v>
      </c>
      <c r="U123" s="24">
        <v>0.15323185047502361</v>
      </c>
      <c r="V123" s="24">
        <v>0.17281975195754293</v>
      </c>
      <c r="W123" s="205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56"/>
    </row>
    <row r="124" spans="1:65">
      <c r="A124" s="30"/>
      <c r="B124" s="3" t="s">
        <v>86</v>
      </c>
      <c r="C124" s="29"/>
      <c r="D124" s="13">
        <v>8.3847734242913488E-2</v>
      </c>
      <c r="E124" s="13">
        <v>2.5691623381981693E-2</v>
      </c>
      <c r="F124" s="13">
        <v>0.17025415307854486</v>
      </c>
      <c r="G124" s="13">
        <v>5.1325718073495438E-2</v>
      </c>
      <c r="H124" s="13">
        <v>5.1796869601667871E-2</v>
      </c>
      <c r="I124" s="13">
        <v>9.9863378079720233E-2</v>
      </c>
      <c r="J124" s="13">
        <v>3.62448408590152E-2</v>
      </c>
      <c r="K124" s="13">
        <v>3.7781837498885064E-2</v>
      </c>
      <c r="L124" s="13">
        <v>2.9187652232641772E-2</v>
      </c>
      <c r="M124" s="13">
        <v>0</v>
      </c>
      <c r="N124" s="13">
        <v>6.7784639073850753E-2</v>
      </c>
      <c r="O124" s="13" t="s">
        <v>610</v>
      </c>
      <c r="P124" s="13">
        <v>6.5564379703262732E-2</v>
      </c>
      <c r="Q124" s="13">
        <v>4.8174134361480735E-2</v>
      </c>
      <c r="R124" s="13">
        <v>2.9689605325094178E-2</v>
      </c>
      <c r="S124" s="13" t="s">
        <v>610</v>
      </c>
      <c r="T124" s="13">
        <v>3.4843410148855725E-2</v>
      </c>
      <c r="U124" s="13">
        <v>4.9912654877857857E-2</v>
      </c>
      <c r="V124" s="13">
        <v>5.7863756235784471E-2</v>
      </c>
      <c r="W124" s="150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258</v>
      </c>
      <c r="C125" s="29"/>
      <c r="D125" s="13">
        <v>-6.5894889905904641E-2</v>
      </c>
      <c r="E125" s="13">
        <v>-6.4841189838116486E-2</v>
      </c>
      <c r="F125" s="13">
        <v>2.2615915788290586E-2</v>
      </c>
      <c r="G125" s="13">
        <v>-5.3250489092448228E-2</v>
      </c>
      <c r="H125" s="13">
        <v>3.4733466567852922E-2</v>
      </c>
      <c r="I125" s="13">
        <v>-0.2527949394298078</v>
      </c>
      <c r="J125" s="13">
        <v>4.9485267516885534E-2</v>
      </c>
      <c r="K125" s="13">
        <v>8.5311069821678798E-2</v>
      </c>
      <c r="L125" s="13">
        <v>3.5787166635641299E-2</v>
      </c>
      <c r="M125" s="13">
        <v>0.58055010168205645</v>
      </c>
      <c r="N125" s="13">
        <v>-4.2239323384063332E-2</v>
      </c>
      <c r="O125" s="13" t="s">
        <v>610</v>
      </c>
      <c r="P125" s="13">
        <v>1.8401115517138189E-2</v>
      </c>
      <c r="Q125" s="13">
        <v>4.0001966906793252E-2</v>
      </c>
      <c r="R125" s="13">
        <v>0.11955632202478994</v>
      </c>
      <c r="S125" s="13" t="s">
        <v>610</v>
      </c>
      <c r="T125" s="13">
        <v>2.0687644664236782E-3</v>
      </c>
      <c r="U125" s="13">
        <v>-2.9542237567217411E-2</v>
      </c>
      <c r="V125" s="13">
        <v>-5.5884739261918392E-2</v>
      </c>
      <c r="W125" s="150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259</v>
      </c>
      <c r="C126" s="47"/>
      <c r="D126" s="45">
        <v>0.7</v>
      </c>
      <c r="E126" s="45">
        <v>0.68</v>
      </c>
      <c r="F126" s="45">
        <v>0.49</v>
      </c>
      <c r="G126" s="45">
        <v>0.53</v>
      </c>
      <c r="H126" s="45">
        <v>0.65</v>
      </c>
      <c r="I126" s="45">
        <v>3.2</v>
      </c>
      <c r="J126" s="45">
        <v>0.85</v>
      </c>
      <c r="K126" s="45">
        <v>1.33</v>
      </c>
      <c r="L126" s="45">
        <v>0.66</v>
      </c>
      <c r="M126" s="45" t="s">
        <v>260</v>
      </c>
      <c r="N126" s="45">
        <v>0.38</v>
      </c>
      <c r="O126" s="45">
        <v>2.63</v>
      </c>
      <c r="P126" s="45">
        <v>0.43</v>
      </c>
      <c r="Q126" s="45">
        <v>0.72</v>
      </c>
      <c r="R126" s="45">
        <v>1.79</v>
      </c>
      <c r="S126" s="45">
        <v>2.63</v>
      </c>
      <c r="T126" s="45">
        <v>0.21</v>
      </c>
      <c r="U126" s="45">
        <v>0.21</v>
      </c>
      <c r="V126" s="45">
        <v>0.56000000000000005</v>
      </c>
      <c r="W126" s="150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 t="s">
        <v>268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BM127" s="55"/>
    </row>
    <row r="128" spans="1:65">
      <c r="BM128" s="55"/>
    </row>
    <row r="129" spans="1:65" ht="15">
      <c r="B129" s="8" t="s">
        <v>428</v>
      </c>
      <c r="BM129" s="28" t="s">
        <v>66</v>
      </c>
    </row>
    <row r="130" spans="1:65" ht="15">
      <c r="A130" s="25" t="s">
        <v>50</v>
      </c>
      <c r="B130" s="18" t="s">
        <v>108</v>
      </c>
      <c r="C130" s="15" t="s">
        <v>109</v>
      </c>
      <c r="D130" s="16" t="s">
        <v>225</v>
      </c>
      <c r="E130" s="17" t="s">
        <v>225</v>
      </c>
      <c r="F130" s="17" t="s">
        <v>225</v>
      </c>
      <c r="G130" s="17" t="s">
        <v>225</v>
      </c>
      <c r="H130" s="17" t="s">
        <v>225</v>
      </c>
      <c r="I130" s="17" t="s">
        <v>225</v>
      </c>
      <c r="J130" s="17" t="s">
        <v>225</v>
      </c>
      <c r="K130" s="17" t="s">
        <v>225</v>
      </c>
      <c r="L130" s="17" t="s">
        <v>225</v>
      </c>
      <c r="M130" s="17" t="s">
        <v>225</v>
      </c>
      <c r="N130" s="17" t="s">
        <v>225</v>
      </c>
      <c r="O130" s="17" t="s">
        <v>225</v>
      </c>
      <c r="P130" s="17" t="s">
        <v>225</v>
      </c>
      <c r="Q130" s="17" t="s">
        <v>225</v>
      </c>
      <c r="R130" s="17" t="s">
        <v>225</v>
      </c>
      <c r="S130" s="17" t="s">
        <v>225</v>
      </c>
      <c r="T130" s="17" t="s">
        <v>225</v>
      </c>
      <c r="U130" s="17" t="s">
        <v>225</v>
      </c>
      <c r="V130" s="17" t="s">
        <v>225</v>
      </c>
      <c r="W130" s="150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1</v>
      </c>
    </row>
    <row r="131" spans="1:65">
      <c r="A131" s="30"/>
      <c r="B131" s="19" t="s">
        <v>226</v>
      </c>
      <c r="C131" s="9" t="s">
        <v>226</v>
      </c>
      <c r="D131" s="148" t="s">
        <v>228</v>
      </c>
      <c r="E131" s="149" t="s">
        <v>229</v>
      </c>
      <c r="F131" s="149" t="s">
        <v>230</v>
      </c>
      <c r="G131" s="149" t="s">
        <v>231</v>
      </c>
      <c r="H131" s="149" t="s">
        <v>232</v>
      </c>
      <c r="I131" s="149" t="s">
        <v>234</v>
      </c>
      <c r="J131" s="149" t="s">
        <v>235</v>
      </c>
      <c r="K131" s="149" t="s">
        <v>236</v>
      </c>
      <c r="L131" s="149" t="s">
        <v>237</v>
      </c>
      <c r="M131" s="149" t="s">
        <v>238</v>
      </c>
      <c r="N131" s="149" t="s">
        <v>239</v>
      </c>
      <c r="O131" s="149" t="s">
        <v>240</v>
      </c>
      <c r="P131" s="149" t="s">
        <v>241</v>
      </c>
      <c r="Q131" s="149" t="s">
        <v>242</v>
      </c>
      <c r="R131" s="149" t="s">
        <v>243</v>
      </c>
      <c r="S131" s="149" t="s">
        <v>244</v>
      </c>
      <c r="T131" s="149" t="s">
        <v>246</v>
      </c>
      <c r="U131" s="149" t="s">
        <v>247</v>
      </c>
      <c r="V131" s="149" t="s">
        <v>248</v>
      </c>
      <c r="W131" s="150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 t="s">
        <v>1</v>
      </c>
    </row>
    <row r="132" spans="1:65">
      <c r="A132" s="30"/>
      <c r="B132" s="19"/>
      <c r="C132" s="9"/>
      <c r="D132" s="10" t="s">
        <v>112</v>
      </c>
      <c r="E132" s="11" t="s">
        <v>264</v>
      </c>
      <c r="F132" s="11" t="s">
        <v>264</v>
      </c>
      <c r="G132" s="11" t="s">
        <v>264</v>
      </c>
      <c r="H132" s="11" t="s">
        <v>112</v>
      </c>
      <c r="I132" s="11" t="s">
        <v>112</v>
      </c>
      <c r="J132" s="11" t="s">
        <v>264</v>
      </c>
      <c r="K132" s="11" t="s">
        <v>264</v>
      </c>
      <c r="L132" s="11" t="s">
        <v>112</v>
      </c>
      <c r="M132" s="11" t="s">
        <v>112</v>
      </c>
      <c r="N132" s="11" t="s">
        <v>112</v>
      </c>
      <c r="O132" s="11" t="s">
        <v>265</v>
      </c>
      <c r="P132" s="11" t="s">
        <v>112</v>
      </c>
      <c r="Q132" s="11" t="s">
        <v>264</v>
      </c>
      <c r="R132" s="11" t="s">
        <v>264</v>
      </c>
      <c r="S132" s="11" t="s">
        <v>112</v>
      </c>
      <c r="T132" s="11" t="s">
        <v>264</v>
      </c>
      <c r="U132" s="11" t="s">
        <v>264</v>
      </c>
      <c r="V132" s="11" t="s">
        <v>265</v>
      </c>
      <c r="W132" s="150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2</v>
      </c>
    </row>
    <row r="133" spans="1:65">
      <c r="A133" s="30"/>
      <c r="B133" s="19"/>
      <c r="C133" s="9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150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8">
        <v>1</v>
      </c>
      <c r="C134" s="14">
        <v>1</v>
      </c>
      <c r="D134" s="22">
        <v>1.87</v>
      </c>
      <c r="E134" s="22">
        <v>1.94</v>
      </c>
      <c r="F134" s="22">
        <v>2</v>
      </c>
      <c r="G134" s="22">
        <v>1.96</v>
      </c>
      <c r="H134" s="22">
        <v>2.0209999999999999</v>
      </c>
      <c r="I134" s="152">
        <v>2.2192856000000001</v>
      </c>
      <c r="J134" s="22">
        <v>1.97</v>
      </c>
      <c r="K134" s="22">
        <v>2.1</v>
      </c>
      <c r="L134" s="22">
        <v>2.0306999999999999</v>
      </c>
      <c r="M134" s="22">
        <v>2.0438000000000001</v>
      </c>
      <c r="N134" s="22">
        <v>1.8900000000000001</v>
      </c>
      <c r="O134" s="152">
        <v>1.78</v>
      </c>
      <c r="P134" s="22">
        <v>2.0299999999999998</v>
      </c>
      <c r="Q134" s="22">
        <v>1.9799999999999998</v>
      </c>
      <c r="R134" s="22">
        <v>2.1800000000000002</v>
      </c>
      <c r="S134" s="22">
        <v>2.0455999999999999</v>
      </c>
      <c r="T134" s="22">
        <v>1.9</v>
      </c>
      <c r="U134" s="22">
        <v>2.06</v>
      </c>
      <c r="V134" s="22">
        <v>2.0175999999999998</v>
      </c>
      <c r="W134" s="150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</v>
      </c>
    </row>
    <row r="135" spans="1:65">
      <c r="A135" s="30"/>
      <c r="B135" s="19">
        <v>1</v>
      </c>
      <c r="C135" s="9">
        <v>2</v>
      </c>
      <c r="D135" s="11">
        <v>2.16</v>
      </c>
      <c r="E135" s="11">
        <v>1.87</v>
      </c>
      <c r="F135" s="11">
        <v>2.04</v>
      </c>
      <c r="G135" s="11">
        <v>1.9900000000000002</v>
      </c>
      <c r="H135" s="11">
        <v>1.9510000000000001</v>
      </c>
      <c r="I135" s="153">
        <v>2.3520004500000002</v>
      </c>
      <c r="J135" s="11">
        <v>1.9299999999999997</v>
      </c>
      <c r="K135" s="11">
        <v>2.11</v>
      </c>
      <c r="L135" s="11">
        <v>1.9987000000000001</v>
      </c>
      <c r="M135" s="11">
        <v>2.1013000000000002</v>
      </c>
      <c r="N135" s="11">
        <v>1.96</v>
      </c>
      <c r="O135" s="153">
        <v>1.76</v>
      </c>
      <c r="P135" s="11">
        <v>2.02</v>
      </c>
      <c r="Q135" s="11">
        <v>1.96</v>
      </c>
      <c r="R135" s="11">
        <v>2.15</v>
      </c>
      <c r="S135" s="11">
        <v>2.0510000000000002</v>
      </c>
      <c r="T135" s="11">
        <v>1.9</v>
      </c>
      <c r="U135" s="11">
        <v>2.0499999999999998</v>
      </c>
      <c r="V135" s="11">
        <v>1.9914000000000001</v>
      </c>
      <c r="W135" s="150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 t="e">
        <v>#N/A</v>
      </c>
    </row>
    <row r="136" spans="1:65">
      <c r="A136" s="30"/>
      <c r="B136" s="19">
        <v>1</v>
      </c>
      <c r="C136" s="9">
        <v>3</v>
      </c>
      <c r="D136" s="11">
        <v>1.8799999999999997</v>
      </c>
      <c r="E136" s="11">
        <v>1.91</v>
      </c>
      <c r="F136" s="11">
        <v>2.02</v>
      </c>
      <c r="G136" s="11">
        <v>2.09</v>
      </c>
      <c r="H136" s="11">
        <v>1.9530000000000003</v>
      </c>
      <c r="I136" s="153">
        <v>2.2253428</v>
      </c>
      <c r="J136" s="11">
        <v>1.9299999999999997</v>
      </c>
      <c r="K136" s="11">
        <v>2.08</v>
      </c>
      <c r="L136" s="11">
        <v>1.9813999999999998</v>
      </c>
      <c r="M136" s="11">
        <v>2.1274000000000002</v>
      </c>
      <c r="N136" s="11">
        <v>1.96</v>
      </c>
      <c r="O136" s="153">
        <v>1.82</v>
      </c>
      <c r="P136" s="11">
        <v>2.06</v>
      </c>
      <c r="Q136" s="11">
        <v>2</v>
      </c>
      <c r="R136" s="11">
        <v>2.13</v>
      </c>
      <c r="S136" s="11">
        <v>2.0499999999999998</v>
      </c>
      <c r="T136" s="11">
        <v>1.9</v>
      </c>
      <c r="U136" s="11">
        <v>2.13</v>
      </c>
      <c r="V136" s="11">
        <v>2.0670999999999999</v>
      </c>
      <c r="W136" s="150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16</v>
      </c>
    </row>
    <row r="137" spans="1:65">
      <c r="A137" s="30"/>
      <c r="B137" s="19">
        <v>1</v>
      </c>
      <c r="C137" s="9">
        <v>4</v>
      </c>
      <c r="D137" s="11">
        <v>1.96</v>
      </c>
      <c r="E137" s="11">
        <v>1.83</v>
      </c>
      <c r="F137" s="11">
        <v>2.04</v>
      </c>
      <c r="G137" s="11">
        <v>2.09</v>
      </c>
      <c r="H137" s="11">
        <v>1.9830000000000001</v>
      </c>
      <c r="I137" s="153">
        <v>2.2469188999999998</v>
      </c>
      <c r="J137" s="151">
        <v>2.02</v>
      </c>
      <c r="K137" s="11">
        <v>2.0699999999999998</v>
      </c>
      <c r="L137" s="11">
        <v>1.9833000000000001</v>
      </c>
      <c r="M137" s="11">
        <v>2.1052999999999997</v>
      </c>
      <c r="N137" s="11">
        <v>2.02</v>
      </c>
      <c r="O137" s="153">
        <v>1.8399999999999999</v>
      </c>
      <c r="P137" s="11">
        <v>2</v>
      </c>
      <c r="Q137" s="11">
        <v>1.87</v>
      </c>
      <c r="R137" s="151">
        <v>2.2400000000000002</v>
      </c>
      <c r="S137" s="11">
        <v>2.0449520000000003</v>
      </c>
      <c r="T137" s="11">
        <v>1.91</v>
      </c>
      <c r="U137" s="11">
        <v>2.06</v>
      </c>
      <c r="V137" s="11">
        <v>2.0330999999999997</v>
      </c>
      <c r="W137" s="150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2.0115206078431371</v>
      </c>
    </row>
    <row r="138" spans="1:65">
      <c r="A138" s="30"/>
      <c r="B138" s="19">
        <v>1</v>
      </c>
      <c r="C138" s="9">
        <v>5</v>
      </c>
      <c r="D138" s="11">
        <v>1.9799999999999998</v>
      </c>
      <c r="E138" s="11">
        <v>1.86</v>
      </c>
      <c r="F138" s="11">
        <v>2</v>
      </c>
      <c r="G138" s="11">
        <v>2.1</v>
      </c>
      <c r="H138" s="11">
        <v>1.9900000000000002</v>
      </c>
      <c r="I138" s="153">
        <v>2.3253989000000002</v>
      </c>
      <c r="J138" s="11">
        <v>1.9299999999999997</v>
      </c>
      <c r="K138" s="11">
        <v>2.11</v>
      </c>
      <c r="L138" s="11">
        <v>1.9949999999999999</v>
      </c>
      <c r="M138" s="11">
        <v>2.0670999999999999</v>
      </c>
      <c r="N138" s="11">
        <v>2.0099999999999998</v>
      </c>
      <c r="O138" s="153">
        <v>1.86</v>
      </c>
      <c r="P138" s="11">
        <v>2.0099999999999998</v>
      </c>
      <c r="Q138" s="11">
        <v>1.9299999999999997</v>
      </c>
      <c r="R138" s="11">
        <v>2.15</v>
      </c>
      <c r="S138" s="11">
        <v>2.0623499999999999</v>
      </c>
      <c r="T138" s="11">
        <v>1.91</v>
      </c>
      <c r="U138" s="11">
        <v>2.0699999999999998</v>
      </c>
      <c r="V138" s="11">
        <v>2.0185999999999997</v>
      </c>
      <c r="W138" s="150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17</v>
      </c>
    </row>
    <row r="139" spans="1:65">
      <c r="A139" s="30"/>
      <c r="B139" s="19">
        <v>1</v>
      </c>
      <c r="C139" s="9">
        <v>6</v>
      </c>
      <c r="D139" s="11">
        <v>2.02</v>
      </c>
      <c r="E139" s="11">
        <v>1.92</v>
      </c>
      <c r="F139" s="11">
        <v>1.94</v>
      </c>
      <c r="G139" s="11">
        <v>2.08</v>
      </c>
      <c r="H139" s="11">
        <v>2.0329999999999999</v>
      </c>
      <c r="I139" s="153">
        <v>2.4151134000000001</v>
      </c>
      <c r="J139" s="11">
        <v>1.9</v>
      </c>
      <c r="K139" s="11">
        <v>2.08</v>
      </c>
      <c r="L139" s="11">
        <v>1.992</v>
      </c>
      <c r="M139" s="11">
        <v>2.0510999999999999</v>
      </c>
      <c r="N139" s="11">
        <v>2.06</v>
      </c>
      <c r="O139" s="153">
        <v>1.82</v>
      </c>
      <c r="P139" s="11">
        <v>2.0500000000000003</v>
      </c>
      <c r="Q139" s="11">
        <v>2.02</v>
      </c>
      <c r="R139" s="11">
        <v>2.15</v>
      </c>
      <c r="S139" s="11">
        <v>2.0295000000000001</v>
      </c>
      <c r="T139" s="11">
        <v>1.9</v>
      </c>
      <c r="U139" s="11">
        <v>2.12</v>
      </c>
      <c r="V139" s="11">
        <v>2.0118</v>
      </c>
      <c r="W139" s="150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20" t="s">
        <v>255</v>
      </c>
      <c r="C140" s="12"/>
      <c r="D140" s="23">
        <v>1.9783333333333333</v>
      </c>
      <c r="E140" s="23">
        <v>1.8883333333333334</v>
      </c>
      <c r="F140" s="23">
        <v>2.0066666666666668</v>
      </c>
      <c r="G140" s="23">
        <v>2.0516666666666663</v>
      </c>
      <c r="H140" s="23">
        <v>1.9885000000000002</v>
      </c>
      <c r="I140" s="23">
        <v>2.2973433416666666</v>
      </c>
      <c r="J140" s="23">
        <v>1.9466666666666665</v>
      </c>
      <c r="K140" s="23">
        <v>2.0916666666666663</v>
      </c>
      <c r="L140" s="23">
        <v>1.9968499999999996</v>
      </c>
      <c r="M140" s="23">
        <v>2.0826666666666669</v>
      </c>
      <c r="N140" s="23">
        <v>1.9833333333333334</v>
      </c>
      <c r="O140" s="23">
        <v>1.8133333333333335</v>
      </c>
      <c r="P140" s="23">
        <v>2.0283333333333333</v>
      </c>
      <c r="Q140" s="23">
        <v>1.9599999999999997</v>
      </c>
      <c r="R140" s="23">
        <v>2.1666666666666665</v>
      </c>
      <c r="S140" s="23">
        <v>2.0472336666666671</v>
      </c>
      <c r="T140" s="23">
        <v>1.9033333333333333</v>
      </c>
      <c r="U140" s="23">
        <v>2.0816666666666666</v>
      </c>
      <c r="V140" s="23">
        <v>2.0232666666666663</v>
      </c>
      <c r="W140" s="150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256</v>
      </c>
      <c r="C141" s="29"/>
      <c r="D141" s="11">
        <v>1.9699999999999998</v>
      </c>
      <c r="E141" s="11">
        <v>1.8900000000000001</v>
      </c>
      <c r="F141" s="11">
        <v>2.0099999999999998</v>
      </c>
      <c r="G141" s="11">
        <v>2.085</v>
      </c>
      <c r="H141" s="11">
        <v>1.9865000000000002</v>
      </c>
      <c r="I141" s="11">
        <v>2.2861589000000002</v>
      </c>
      <c r="J141" s="11">
        <v>1.9299999999999997</v>
      </c>
      <c r="K141" s="11">
        <v>2.09</v>
      </c>
      <c r="L141" s="11">
        <v>1.9935</v>
      </c>
      <c r="M141" s="11">
        <v>2.0842000000000001</v>
      </c>
      <c r="N141" s="11">
        <v>1.9849999999999999</v>
      </c>
      <c r="O141" s="11">
        <v>1.82</v>
      </c>
      <c r="P141" s="11">
        <v>2.0249999999999999</v>
      </c>
      <c r="Q141" s="11">
        <v>1.9699999999999998</v>
      </c>
      <c r="R141" s="11">
        <v>2.15</v>
      </c>
      <c r="S141" s="11">
        <v>2.0477999999999996</v>
      </c>
      <c r="T141" s="11">
        <v>1.9</v>
      </c>
      <c r="U141" s="11">
        <v>2.0649999999999999</v>
      </c>
      <c r="V141" s="11">
        <v>2.0180999999999996</v>
      </c>
      <c r="W141" s="150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257</v>
      </c>
      <c r="C142" s="29"/>
      <c r="D142" s="24">
        <v>0.10628577828979137</v>
      </c>
      <c r="E142" s="24">
        <v>4.1673332800085242E-2</v>
      </c>
      <c r="F142" s="24">
        <v>3.7237973450050539E-2</v>
      </c>
      <c r="G142" s="24">
        <v>6.0470378423378997E-2</v>
      </c>
      <c r="H142" s="24">
        <v>3.3868864758063451E-2</v>
      </c>
      <c r="I142" s="24">
        <v>7.9327188071155214E-2</v>
      </c>
      <c r="J142" s="24">
        <v>4.2268979957726376E-2</v>
      </c>
      <c r="K142" s="24">
        <v>1.7224014243685061E-2</v>
      </c>
      <c r="L142" s="24">
        <v>1.788012863488404E-2</v>
      </c>
      <c r="M142" s="24">
        <v>3.3496069421152519E-2</v>
      </c>
      <c r="N142" s="24">
        <v>5.9553897157672744E-2</v>
      </c>
      <c r="O142" s="24">
        <v>3.7237973450050511E-2</v>
      </c>
      <c r="P142" s="24">
        <v>2.3166067138525502E-2</v>
      </c>
      <c r="Q142" s="24">
        <v>5.4037024344425165E-2</v>
      </c>
      <c r="R142" s="24">
        <v>3.9327683210007139E-2</v>
      </c>
      <c r="S142" s="24">
        <v>1.0702328749700476E-2</v>
      </c>
      <c r="T142" s="24">
        <v>5.1639777949432277E-3</v>
      </c>
      <c r="U142" s="24">
        <v>3.4302575219167852E-2</v>
      </c>
      <c r="V142" s="24">
        <v>2.5372872653025798E-2</v>
      </c>
      <c r="W142" s="205"/>
      <c r="X142" s="206"/>
      <c r="Y142" s="206"/>
      <c r="Z142" s="206"/>
      <c r="AA142" s="206"/>
      <c r="AB142" s="206"/>
      <c r="AC142" s="206"/>
      <c r="AD142" s="206"/>
      <c r="AE142" s="206"/>
      <c r="AF142" s="206"/>
      <c r="AG142" s="206"/>
      <c r="AH142" s="206"/>
      <c r="AI142" s="206"/>
      <c r="AJ142" s="206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56"/>
    </row>
    <row r="143" spans="1:65">
      <c r="A143" s="30"/>
      <c r="B143" s="3" t="s">
        <v>86</v>
      </c>
      <c r="C143" s="29"/>
      <c r="D143" s="13">
        <v>5.3724908992312401E-2</v>
      </c>
      <c r="E143" s="13">
        <v>2.2068843495190772E-2</v>
      </c>
      <c r="F143" s="13">
        <v>1.855712962627103E-2</v>
      </c>
      <c r="G143" s="13">
        <v>2.9473783147057193E-2</v>
      </c>
      <c r="H143" s="13">
        <v>1.7032368497894617E-2</v>
      </c>
      <c r="I143" s="13">
        <v>3.4529966258158552E-2</v>
      </c>
      <c r="J143" s="13">
        <v>2.171351710157177E-2</v>
      </c>
      <c r="K143" s="13">
        <v>8.2345884830366846E-3</v>
      </c>
      <c r="L143" s="13">
        <v>8.9541671306728309E-3</v>
      </c>
      <c r="M143" s="13">
        <v>1.6083259965342118E-2</v>
      </c>
      <c r="N143" s="13">
        <v>3.0027175037482055E-2</v>
      </c>
      <c r="O143" s="13">
        <v>2.0535647123189619E-2</v>
      </c>
      <c r="P143" s="13">
        <v>1.1421232771664175E-2</v>
      </c>
      <c r="Q143" s="13">
        <v>2.756991037980876E-2</v>
      </c>
      <c r="R143" s="13">
        <v>1.8151238404618682E-2</v>
      </c>
      <c r="S143" s="13">
        <v>5.2277025939721621E-3</v>
      </c>
      <c r="T143" s="13">
        <v>2.7131231847337448E-3</v>
      </c>
      <c r="U143" s="13">
        <v>1.6478418840272787E-2</v>
      </c>
      <c r="V143" s="13">
        <v>1.2540547952004582E-2</v>
      </c>
      <c r="W143" s="150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258</v>
      </c>
      <c r="C144" s="29"/>
      <c r="D144" s="13">
        <v>-1.6498600302876865E-2</v>
      </c>
      <c r="E144" s="13">
        <v>-6.124087122422861E-2</v>
      </c>
      <c r="F144" s="13">
        <v>-2.4130705683771403E-3</v>
      </c>
      <c r="G144" s="13">
        <v>1.9958064892298566E-2</v>
      </c>
      <c r="H144" s="13">
        <v>-1.1444380809909283E-2</v>
      </c>
      <c r="I144" s="13">
        <v>0.14209286880237548</v>
      </c>
      <c r="J144" s="13">
        <v>-3.2241251182611785E-2</v>
      </c>
      <c r="K144" s="13">
        <v>3.9843518635121589E-2</v>
      </c>
      <c r="L144" s="13">
        <v>-7.2932923410952144E-3</v>
      </c>
      <c r="M144" s="13">
        <v>3.5369291542986625E-2</v>
      </c>
      <c r="N144" s="13">
        <v>-1.4012918585023959E-2</v>
      </c>
      <c r="O144" s="13">
        <v>-9.8526096992021861E-2</v>
      </c>
      <c r="P144" s="13">
        <v>8.3582168756519692E-3</v>
      </c>
      <c r="Q144" s="13">
        <v>-2.5612766601670889E-2</v>
      </c>
      <c r="R144" s="13">
        <v>7.712874440291495E-2</v>
      </c>
      <c r="S144" s="13">
        <v>1.7754259481250534E-2</v>
      </c>
      <c r="T144" s="13">
        <v>-5.3783826070670115E-2</v>
      </c>
      <c r="U144" s="13">
        <v>3.4872155199416E-2</v>
      </c>
      <c r="V144" s="13">
        <v>5.8393927348943109E-3</v>
      </c>
      <c r="W144" s="150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46" t="s">
        <v>259</v>
      </c>
      <c r="C145" s="47"/>
      <c r="D145" s="45">
        <v>0.41</v>
      </c>
      <c r="E145" s="45">
        <v>1.71</v>
      </c>
      <c r="F145" s="45">
        <v>0</v>
      </c>
      <c r="G145" s="45">
        <v>0.65</v>
      </c>
      <c r="H145" s="45">
        <v>0.26</v>
      </c>
      <c r="I145" s="45">
        <v>4.2</v>
      </c>
      <c r="J145" s="45">
        <v>0.87</v>
      </c>
      <c r="K145" s="45">
        <v>1.23</v>
      </c>
      <c r="L145" s="45">
        <v>0.14000000000000001</v>
      </c>
      <c r="M145" s="45">
        <v>1.1000000000000001</v>
      </c>
      <c r="N145" s="45">
        <v>0.34</v>
      </c>
      <c r="O145" s="45">
        <v>2.79</v>
      </c>
      <c r="P145" s="45">
        <v>0.31</v>
      </c>
      <c r="Q145" s="45">
        <v>0.67</v>
      </c>
      <c r="R145" s="45">
        <v>2.31</v>
      </c>
      <c r="S145" s="45">
        <v>0.59</v>
      </c>
      <c r="T145" s="45">
        <v>1.49</v>
      </c>
      <c r="U145" s="45">
        <v>1.08</v>
      </c>
      <c r="V145" s="45">
        <v>0.24</v>
      </c>
      <c r="W145" s="150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B146" s="3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BM146" s="55"/>
    </row>
    <row r="147" spans="1:65" ht="15">
      <c r="B147" s="8" t="s">
        <v>429</v>
      </c>
      <c r="BM147" s="28" t="s">
        <v>66</v>
      </c>
    </row>
    <row r="148" spans="1:65" ht="15">
      <c r="A148" s="25" t="s">
        <v>19</v>
      </c>
      <c r="B148" s="18" t="s">
        <v>108</v>
      </c>
      <c r="C148" s="15" t="s">
        <v>109</v>
      </c>
      <c r="D148" s="16" t="s">
        <v>225</v>
      </c>
      <c r="E148" s="17" t="s">
        <v>225</v>
      </c>
      <c r="F148" s="17" t="s">
        <v>225</v>
      </c>
      <c r="G148" s="17" t="s">
        <v>225</v>
      </c>
      <c r="H148" s="17" t="s">
        <v>225</v>
      </c>
      <c r="I148" s="17" t="s">
        <v>225</v>
      </c>
      <c r="J148" s="17" t="s">
        <v>225</v>
      </c>
      <c r="K148" s="17" t="s">
        <v>225</v>
      </c>
      <c r="L148" s="17" t="s">
        <v>225</v>
      </c>
      <c r="M148" s="17" t="s">
        <v>225</v>
      </c>
      <c r="N148" s="17" t="s">
        <v>225</v>
      </c>
      <c r="O148" s="17" t="s">
        <v>225</v>
      </c>
      <c r="P148" s="17" t="s">
        <v>225</v>
      </c>
      <c r="Q148" s="17" t="s">
        <v>225</v>
      </c>
      <c r="R148" s="17" t="s">
        <v>225</v>
      </c>
      <c r="S148" s="17" t="s">
        <v>225</v>
      </c>
      <c r="T148" s="17" t="s">
        <v>225</v>
      </c>
      <c r="U148" s="17" t="s">
        <v>225</v>
      </c>
      <c r="V148" s="17" t="s">
        <v>225</v>
      </c>
      <c r="W148" s="150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226</v>
      </c>
      <c r="C149" s="9" t="s">
        <v>226</v>
      </c>
      <c r="D149" s="148" t="s">
        <v>228</v>
      </c>
      <c r="E149" s="149" t="s">
        <v>229</v>
      </c>
      <c r="F149" s="149" t="s">
        <v>230</v>
      </c>
      <c r="G149" s="149" t="s">
        <v>231</v>
      </c>
      <c r="H149" s="149" t="s">
        <v>232</v>
      </c>
      <c r="I149" s="149" t="s">
        <v>234</v>
      </c>
      <c r="J149" s="149" t="s">
        <v>235</v>
      </c>
      <c r="K149" s="149" t="s">
        <v>236</v>
      </c>
      <c r="L149" s="149" t="s">
        <v>237</v>
      </c>
      <c r="M149" s="149" t="s">
        <v>238</v>
      </c>
      <c r="N149" s="149" t="s">
        <v>239</v>
      </c>
      <c r="O149" s="149" t="s">
        <v>240</v>
      </c>
      <c r="P149" s="149" t="s">
        <v>241</v>
      </c>
      <c r="Q149" s="149" t="s">
        <v>242</v>
      </c>
      <c r="R149" s="149" t="s">
        <v>243</v>
      </c>
      <c r="S149" s="149" t="s">
        <v>244</v>
      </c>
      <c r="T149" s="149" t="s">
        <v>246</v>
      </c>
      <c r="U149" s="149" t="s">
        <v>247</v>
      </c>
      <c r="V149" s="149" t="s">
        <v>248</v>
      </c>
      <c r="W149" s="150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265</v>
      </c>
      <c r="E150" s="11" t="s">
        <v>264</v>
      </c>
      <c r="F150" s="11" t="s">
        <v>264</v>
      </c>
      <c r="G150" s="11" t="s">
        <v>264</v>
      </c>
      <c r="H150" s="11" t="s">
        <v>112</v>
      </c>
      <c r="I150" s="11" t="s">
        <v>112</v>
      </c>
      <c r="J150" s="11" t="s">
        <v>264</v>
      </c>
      <c r="K150" s="11" t="s">
        <v>264</v>
      </c>
      <c r="L150" s="11" t="s">
        <v>265</v>
      </c>
      <c r="M150" s="11" t="s">
        <v>112</v>
      </c>
      <c r="N150" s="11" t="s">
        <v>265</v>
      </c>
      <c r="O150" s="11" t="s">
        <v>265</v>
      </c>
      <c r="P150" s="11" t="s">
        <v>265</v>
      </c>
      <c r="Q150" s="11" t="s">
        <v>264</v>
      </c>
      <c r="R150" s="11" t="s">
        <v>264</v>
      </c>
      <c r="S150" s="11" t="s">
        <v>112</v>
      </c>
      <c r="T150" s="11" t="s">
        <v>264</v>
      </c>
      <c r="U150" s="11" t="s">
        <v>264</v>
      </c>
      <c r="V150" s="11" t="s">
        <v>265</v>
      </c>
      <c r="W150" s="150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2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150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8">
        <v>1</v>
      </c>
      <c r="C152" s="14">
        <v>1</v>
      </c>
      <c r="D152" s="152">
        <v>0.71</v>
      </c>
      <c r="E152" s="22">
        <v>1.31</v>
      </c>
      <c r="F152" s="22">
        <v>1.2</v>
      </c>
      <c r="G152" s="22">
        <v>1.22</v>
      </c>
      <c r="H152" s="22">
        <v>1.33</v>
      </c>
      <c r="I152" s="152">
        <v>1.728</v>
      </c>
      <c r="J152" s="22">
        <v>1.5</v>
      </c>
      <c r="K152" s="22">
        <v>1.27</v>
      </c>
      <c r="L152" s="22">
        <v>1.27</v>
      </c>
      <c r="M152" s="22">
        <v>1.3</v>
      </c>
      <c r="N152" s="22">
        <v>1.67</v>
      </c>
      <c r="O152" s="22">
        <v>1.07</v>
      </c>
      <c r="P152" s="152">
        <v>1.65</v>
      </c>
      <c r="Q152" s="22">
        <v>1.3</v>
      </c>
      <c r="R152" s="22">
        <v>1.39</v>
      </c>
      <c r="S152" s="152">
        <v>1.7956799999999999</v>
      </c>
      <c r="T152" s="152">
        <v>1.78</v>
      </c>
      <c r="U152" s="22">
        <v>1.27</v>
      </c>
      <c r="V152" s="22">
        <v>1.07</v>
      </c>
      <c r="W152" s="150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1</v>
      </c>
    </row>
    <row r="153" spans="1:65">
      <c r="A153" s="30"/>
      <c r="B153" s="19">
        <v>1</v>
      </c>
      <c r="C153" s="9">
        <v>2</v>
      </c>
      <c r="D153" s="153">
        <v>0.81</v>
      </c>
      <c r="E153" s="11">
        <v>1.3</v>
      </c>
      <c r="F153" s="11">
        <v>1.25</v>
      </c>
      <c r="G153" s="11">
        <v>1.26</v>
      </c>
      <c r="H153" s="11">
        <v>1.27</v>
      </c>
      <c r="I153" s="153">
        <v>1.7465000000000002</v>
      </c>
      <c r="J153" s="11">
        <v>1.5</v>
      </c>
      <c r="K153" s="11">
        <v>1.22</v>
      </c>
      <c r="L153" s="11">
        <v>1.21</v>
      </c>
      <c r="M153" s="11">
        <v>1.3</v>
      </c>
      <c r="N153" s="11">
        <v>1.57</v>
      </c>
      <c r="O153" s="11">
        <v>1.1000000000000001</v>
      </c>
      <c r="P153" s="153">
        <v>1.67</v>
      </c>
      <c r="Q153" s="11">
        <v>1.2</v>
      </c>
      <c r="R153" s="11">
        <v>1.46</v>
      </c>
      <c r="S153" s="153">
        <v>1.84</v>
      </c>
      <c r="T153" s="151">
        <v>1.52</v>
      </c>
      <c r="U153" s="11">
        <v>1.22</v>
      </c>
      <c r="V153" s="11">
        <v>1.1499999999999999</v>
      </c>
      <c r="W153" s="15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23</v>
      </c>
    </row>
    <row r="154" spans="1:65">
      <c r="A154" s="30"/>
      <c r="B154" s="19">
        <v>1</v>
      </c>
      <c r="C154" s="9">
        <v>3</v>
      </c>
      <c r="D154" s="153">
        <v>0.73</v>
      </c>
      <c r="E154" s="11">
        <v>1.27</v>
      </c>
      <c r="F154" s="11">
        <v>1.25</v>
      </c>
      <c r="G154" s="11">
        <v>1.26</v>
      </c>
      <c r="H154" s="11">
        <v>1.4</v>
      </c>
      <c r="I154" s="153">
        <v>1.6539999999999999</v>
      </c>
      <c r="J154" s="11">
        <v>1.51</v>
      </c>
      <c r="K154" s="11">
        <v>1.28</v>
      </c>
      <c r="L154" s="11">
        <v>1.26</v>
      </c>
      <c r="M154" s="11">
        <v>1.3</v>
      </c>
      <c r="N154" s="11">
        <v>1.5</v>
      </c>
      <c r="O154" s="11">
        <v>1.1000000000000001</v>
      </c>
      <c r="P154" s="153">
        <v>1.72</v>
      </c>
      <c r="Q154" s="11">
        <v>1.5</v>
      </c>
      <c r="R154" s="11">
        <v>1.31</v>
      </c>
      <c r="S154" s="153">
        <v>1.7750399999999997</v>
      </c>
      <c r="T154" s="153">
        <v>1.73</v>
      </c>
      <c r="U154" s="11">
        <v>1.23</v>
      </c>
      <c r="V154" s="11">
        <v>1.1599999999999999</v>
      </c>
      <c r="W154" s="150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16</v>
      </c>
    </row>
    <row r="155" spans="1:65">
      <c r="A155" s="30"/>
      <c r="B155" s="19">
        <v>1</v>
      </c>
      <c r="C155" s="9">
        <v>4</v>
      </c>
      <c r="D155" s="153">
        <v>0.72</v>
      </c>
      <c r="E155" s="11">
        <v>1.26</v>
      </c>
      <c r="F155" s="11">
        <v>1.3</v>
      </c>
      <c r="G155" s="11">
        <v>1.27</v>
      </c>
      <c r="H155" s="11">
        <v>1.24</v>
      </c>
      <c r="I155" s="153">
        <v>1.6755</v>
      </c>
      <c r="J155" s="151">
        <v>1.56</v>
      </c>
      <c r="K155" s="11">
        <v>1.25</v>
      </c>
      <c r="L155" s="11">
        <v>1.32</v>
      </c>
      <c r="M155" s="11">
        <v>1.3</v>
      </c>
      <c r="N155" s="11">
        <v>1.62</v>
      </c>
      <c r="O155" s="11">
        <v>1.0900000000000001</v>
      </c>
      <c r="P155" s="153">
        <v>1.76</v>
      </c>
      <c r="Q155" s="11">
        <v>1.3</v>
      </c>
      <c r="R155" s="11">
        <v>1.4</v>
      </c>
      <c r="S155" s="153">
        <v>1.84728</v>
      </c>
      <c r="T155" s="153">
        <v>1.75</v>
      </c>
      <c r="U155" s="11">
        <v>1.18</v>
      </c>
      <c r="V155" s="11">
        <v>1.23</v>
      </c>
      <c r="W155" s="150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1.3030476190476192</v>
      </c>
    </row>
    <row r="156" spans="1:65">
      <c r="A156" s="30"/>
      <c r="B156" s="19">
        <v>1</v>
      </c>
      <c r="C156" s="9">
        <v>5</v>
      </c>
      <c r="D156" s="153">
        <v>0.77</v>
      </c>
      <c r="E156" s="11">
        <v>1.29</v>
      </c>
      <c r="F156" s="11">
        <v>1.18</v>
      </c>
      <c r="G156" s="11">
        <v>1.2</v>
      </c>
      <c r="H156" s="11">
        <v>1.4</v>
      </c>
      <c r="I156" s="153">
        <v>1.69</v>
      </c>
      <c r="J156" s="11">
        <v>1.5</v>
      </c>
      <c r="K156" s="11">
        <v>1.25</v>
      </c>
      <c r="L156" s="11">
        <v>1.36</v>
      </c>
      <c r="M156" s="11">
        <v>1.3</v>
      </c>
      <c r="N156" s="11">
        <v>1.61</v>
      </c>
      <c r="O156" s="11">
        <v>1.1000000000000001</v>
      </c>
      <c r="P156" s="153">
        <v>1.68</v>
      </c>
      <c r="Q156" s="11">
        <v>1.3</v>
      </c>
      <c r="R156" s="11">
        <v>1.4</v>
      </c>
      <c r="S156" s="153">
        <v>1.79</v>
      </c>
      <c r="T156" s="153">
        <v>1.81</v>
      </c>
      <c r="U156" s="11">
        <v>1.28</v>
      </c>
      <c r="V156" s="11">
        <v>1.18</v>
      </c>
      <c r="W156" s="150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18</v>
      </c>
    </row>
    <row r="157" spans="1:65">
      <c r="A157" s="30"/>
      <c r="B157" s="19">
        <v>1</v>
      </c>
      <c r="C157" s="9">
        <v>6</v>
      </c>
      <c r="D157" s="153">
        <v>0.76</v>
      </c>
      <c r="E157" s="11">
        <v>1.32</v>
      </c>
      <c r="F157" s="11">
        <v>1.19</v>
      </c>
      <c r="G157" s="11">
        <v>1.34</v>
      </c>
      <c r="H157" s="11">
        <v>1.37</v>
      </c>
      <c r="I157" s="153">
        <v>1.7254999999999998</v>
      </c>
      <c r="J157" s="11">
        <v>1.52</v>
      </c>
      <c r="K157" s="11">
        <v>1.34</v>
      </c>
      <c r="L157" s="11">
        <v>1.3</v>
      </c>
      <c r="M157" s="11">
        <v>1.3</v>
      </c>
      <c r="N157" s="11">
        <v>1.54</v>
      </c>
      <c r="O157" s="11">
        <v>1.0900000000000001</v>
      </c>
      <c r="P157" s="153">
        <v>1.64</v>
      </c>
      <c r="Q157" s="11">
        <v>1.3</v>
      </c>
      <c r="R157" s="11">
        <v>1.35</v>
      </c>
      <c r="S157" s="153">
        <v>1.8679199999999998</v>
      </c>
      <c r="T157" s="153">
        <v>1.7</v>
      </c>
      <c r="U157" s="11">
        <v>1.25</v>
      </c>
      <c r="V157" s="11">
        <v>1.1200000000000001</v>
      </c>
      <c r="W157" s="150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30"/>
      <c r="B158" s="20" t="s">
        <v>255</v>
      </c>
      <c r="C158" s="12"/>
      <c r="D158" s="23">
        <v>0.75</v>
      </c>
      <c r="E158" s="23">
        <v>1.2916666666666667</v>
      </c>
      <c r="F158" s="23">
        <v>1.2283333333333333</v>
      </c>
      <c r="G158" s="23">
        <v>1.2583333333333333</v>
      </c>
      <c r="H158" s="23">
        <v>1.3350000000000002</v>
      </c>
      <c r="I158" s="23">
        <v>1.7032499999999999</v>
      </c>
      <c r="J158" s="23">
        <v>1.5149999999999999</v>
      </c>
      <c r="K158" s="23">
        <v>1.2683333333333333</v>
      </c>
      <c r="L158" s="23">
        <v>1.2866666666666668</v>
      </c>
      <c r="M158" s="23">
        <v>1.3</v>
      </c>
      <c r="N158" s="23">
        <v>1.5850000000000002</v>
      </c>
      <c r="O158" s="23">
        <v>1.0916666666666668</v>
      </c>
      <c r="P158" s="23">
        <v>1.6866666666666668</v>
      </c>
      <c r="Q158" s="23">
        <v>1.3166666666666667</v>
      </c>
      <c r="R158" s="23">
        <v>1.385</v>
      </c>
      <c r="S158" s="23">
        <v>1.8193199999999996</v>
      </c>
      <c r="T158" s="23">
        <v>1.7149999999999999</v>
      </c>
      <c r="U158" s="23">
        <v>1.2383333333333335</v>
      </c>
      <c r="V158" s="23">
        <v>1.1516666666666666</v>
      </c>
      <c r="W158" s="150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3" t="s">
        <v>256</v>
      </c>
      <c r="C159" s="29"/>
      <c r="D159" s="11">
        <v>0.745</v>
      </c>
      <c r="E159" s="11">
        <v>1.2949999999999999</v>
      </c>
      <c r="F159" s="11">
        <v>1.2250000000000001</v>
      </c>
      <c r="G159" s="11">
        <v>1.26</v>
      </c>
      <c r="H159" s="11">
        <v>1.35</v>
      </c>
      <c r="I159" s="11">
        <v>1.7077499999999999</v>
      </c>
      <c r="J159" s="11">
        <v>1.5049999999999999</v>
      </c>
      <c r="K159" s="11">
        <v>1.26</v>
      </c>
      <c r="L159" s="11">
        <v>1.2850000000000001</v>
      </c>
      <c r="M159" s="11">
        <v>1.3</v>
      </c>
      <c r="N159" s="11">
        <v>1.59</v>
      </c>
      <c r="O159" s="11">
        <v>1.0950000000000002</v>
      </c>
      <c r="P159" s="11">
        <v>1.6749999999999998</v>
      </c>
      <c r="Q159" s="11">
        <v>1.3</v>
      </c>
      <c r="R159" s="11">
        <v>1.395</v>
      </c>
      <c r="S159" s="11">
        <v>1.8178399999999999</v>
      </c>
      <c r="T159" s="11">
        <v>1.74</v>
      </c>
      <c r="U159" s="11">
        <v>1.24</v>
      </c>
      <c r="V159" s="11">
        <v>1.1549999999999998</v>
      </c>
      <c r="W159" s="150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257</v>
      </c>
      <c r="C160" s="29"/>
      <c r="D160" s="24">
        <v>3.7416573867739451E-2</v>
      </c>
      <c r="E160" s="24">
        <v>2.3166067138525429E-2</v>
      </c>
      <c r="F160" s="24">
        <v>4.6224091842530235E-2</v>
      </c>
      <c r="G160" s="24">
        <v>4.8339080118126689E-2</v>
      </c>
      <c r="H160" s="24">
        <v>6.7749538743817256E-2</v>
      </c>
      <c r="I160" s="24">
        <v>3.5635305526963049E-2</v>
      </c>
      <c r="J160" s="24">
        <v>2.3452078799117169E-2</v>
      </c>
      <c r="K160" s="24">
        <v>4.0702170294305798E-2</v>
      </c>
      <c r="L160" s="24">
        <v>5.2025634707004505E-2</v>
      </c>
      <c r="M160" s="24">
        <v>0</v>
      </c>
      <c r="N160" s="24">
        <v>6.0909769331364237E-2</v>
      </c>
      <c r="O160" s="24">
        <v>1.169045194450013E-2</v>
      </c>
      <c r="P160" s="24">
        <v>4.5460605656619565E-2</v>
      </c>
      <c r="Q160" s="24">
        <v>9.8319208025017507E-2</v>
      </c>
      <c r="R160" s="24">
        <v>5.0892042599997842E-2</v>
      </c>
      <c r="S160" s="24">
        <v>3.7284351677345846E-2</v>
      </c>
      <c r="T160" s="24">
        <v>0.10290772565750349</v>
      </c>
      <c r="U160" s="24">
        <v>3.6560452221856735E-2</v>
      </c>
      <c r="V160" s="24">
        <v>5.4191020166321484E-2</v>
      </c>
      <c r="W160" s="205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  <c r="AX160" s="206"/>
      <c r="AY160" s="206"/>
      <c r="AZ160" s="206"/>
      <c r="BA160" s="206"/>
      <c r="BB160" s="206"/>
      <c r="BC160" s="206"/>
      <c r="BD160" s="206"/>
      <c r="BE160" s="206"/>
      <c r="BF160" s="206"/>
      <c r="BG160" s="206"/>
      <c r="BH160" s="206"/>
      <c r="BI160" s="206"/>
      <c r="BJ160" s="206"/>
      <c r="BK160" s="206"/>
      <c r="BL160" s="206"/>
      <c r="BM160" s="56"/>
    </row>
    <row r="161" spans="1:65">
      <c r="A161" s="30"/>
      <c r="B161" s="3" t="s">
        <v>86</v>
      </c>
      <c r="C161" s="29"/>
      <c r="D161" s="13">
        <v>4.9888765156985933E-2</v>
      </c>
      <c r="E161" s="13">
        <v>1.7935019720148718E-2</v>
      </c>
      <c r="F161" s="13">
        <v>3.7631553738830585E-2</v>
      </c>
      <c r="G161" s="13">
        <v>3.8415163007782797E-2</v>
      </c>
      <c r="H161" s="13">
        <v>5.0748718160162729E-2</v>
      </c>
      <c r="I161" s="13">
        <v>2.0921946588558962E-2</v>
      </c>
      <c r="J161" s="13">
        <v>1.5479919999417275E-2</v>
      </c>
      <c r="K161" s="13">
        <v>3.2091067249124153E-2</v>
      </c>
      <c r="L161" s="13">
        <v>4.0434431119433546E-2</v>
      </c>
      <c r="M161" s="13">
        <v>0</v>
      </c>
      <c r="N161" s="13">
        <v>3.8428876549756609E-2</v>
      </c>
      <c r="O161" s="13">
        <v>1.0708810941526835E-2</v>
      </c>
      <c r="P161" s="13">
        <v>2.6952928254912783E-2</v>
      </c>
      <c r="Q161" s="13">
        <v>7.4672816221532282E-2</v>
      </c>
      <c r="R161" s="13">
        <v>3.67451571119118E-2</v>
      </c>
      <c r="S161" s="13">
        <v>2.0493564451193772E-2</v>
      </c>
      <c r="T161" s="13">
        <v>6.0004504756561806E-2</v>
      </c>
      <c r="U161" s="13">
        <v>2.9523918348740293E-2</v>
      </c>
      <c r="V161" s="13">
        <v>4.7054431403462937E-2</v>
      </c>
      <c r="W161" s="150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258</v>
      </c>
      <c r="C162" s="29"/>
      <c r="D162" s="13">
        <v>-0.4244262534717147</v>
      </c>
      <c r="E162" s="13">
        <v>-8.734103201286425E-3</v>
      </c>
      <c r="F162" s="13">
        <v>-5.7338108463675042E-2</v>
      </c>
      <c r="G162" s="13">
        <v>-3.4315158602543638E-2</v>
      </c>
      <c r="H162" s="13">
        <v>2.4521268820347997E-2</v>
      </c>
      <c r="I162" s="13">
        <v>0.30712797836573569</v>
      </c>
      <c r="J162" s="13">
        <v>0.16265896798713619</v>
      </c>
      <c r="K162" s="13">
        <v>-2.6640841982166541E-2</v>
      </c>
      <c r="L162" s="13">
        <v>-1.2571261511474918E-2</v>
      </c>
      <c r="M162" s="13">
        <v>-2.3388393509722327E-3</v>
      </c>
      <c r="N162" s="13">
        <v>0.21637918432977621</v>
      </c>
      <c r="O162" s="13">
        <v>-0.16222043560882915</v>
      </c>
      <c r="P162" s="13">
        <v>0.29440140330361042</v>
      </c>
      <c r="Q162" s="13">
        <v>1.0451688349656374E-2</v>
      </c>
      <c r="R162" s="13">
        <v>6.2892851922233373E-2</v>
      </c>
      <c r="S162" s="13">
        <v>0.39620377137845297</v>
      </c>
      <c r="T162" s="13">
        <v>0.31614530039467881</v>
      </c>
      <c r="U162" s="13">
        <v>-4.9663791843297722E-2</v>
      </c>
      <c r="V162" s="13">
        <v>-0.11617453588656645</v>
      </c>
      <c r="W162" s="150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259</v>
      </c>
      <c r="C163" s="47"/>
      <c r="D163" s="45">
        <v>4.3600000000000003</v>
      </c>
      <c r="E163" s="45">
        <v>7.0000000000000007E-2</v>
      </c>
      <c r="F163" s="45">
        <v>0.56999999999999995</v>
      </c>
      <c r="G163" s="45">
        <v>0.33</v>
      </c>
      <c r="H163" s="45">
        <v>0.28000000000000003</v>
      </c>
      <c r="I163" s="45">
        <v>3.2</v>
      </c>
      <c r="J163" s="45">
        <v>1.71</v>
      </c>
      <c r="K163" s="45">
        <v>0.25</v>
      </c>
      <c r="L163" s="45">
        <v>0.11</v>
      </c>
      <c r="M163" s="45">
        <v>0</v>
      </c>
      <c r="N163" s="45">
        <v>2.2599999999999998</v>
      </c>
      <c r="O163" s="45">
        <v>1.65</v>
      </c>
      <c r="P163" s="45">
        <v>3.07</v>
      </c>
      <c r="Q163" s="45">
        <v>0.13</v>
      </c>
      <c r="R163" s="45">
        <v>0.67</v>
      </c>
      <c r="S163" s="45">
        <v>4.12</v>
      </c>
      <c r="T163" s="45">
        <v>3.29</v>
      </c>
      <c r="U163" s="45">
        <v>0.49</v>
      </c>
      <c r="V163" s="45">
        <v>1.18</v>
      </c>
      <c r="W163" s="150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BM164" s="55"/>
    </row>
    <row r="165" spans="1:65" ht="15">
      <c r="B165" s="8" t="s">
        <v>430</v>
      </c>
      <c r="BM165" s="28" t="s">
        <v>66</v>
      </c>
    </row>
    <row r="166" spans="1:65" ht="15">
      <c r="A166" s="25" t="s">
        <v>22</v>
      </c>
      <c r="B166" s="18" t="s">
        <v>108</v>
      </c>
      <c r="C166" s="15" t="s">
        <v>109</v>
      </c>
      <c r="D166" s="16" t="s">
        <v>225</v>
      </c>
      <c r="E166" s="17" t="s">
        <v>225</v>
      </c>
      <c r="F166" s="17" t="s">
        <v>225</v>
      </c>
      <c r="G166" s="17" t="s">
        <v>225</v>
      </c>
      <c r="H166" s="17" t="s">
        <v>225</v>
      </c>
      <c r="I166" s="17" t="s">
        <v>225</v>
      </c>
      <c r="J166" s="17" t="s">
        <v>225</v>
      </c>
      <c r="K166" s="17" t="s">
        <v>225</v>
      </c>
      <c r="L166" s="17" t="s">
        <v>225</v>
      </c>
      <c r="M166" s="17" t="s">
        <v>225</v>
      </c>
      <c r="N166" s="17" t="s">
        <v>225</v>
      </c>
      <c r="O166" s="17" t="s">
        <v>225</v>
      </c>
      <c r="P166" s="17" t="s">
        <v>225</v>
      </c>
      <c r="Q166" s="17" t="s">
        <v>225</v>
      </c>
      <c r="R166" s="17" t="s">
        <v>225</v>
      </c>
      <c r="S166" s="150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 t="s">
        <v>226</v>
      </c>
      <c r="C167" s="9" t="s">
        <v>226</v>
      </c>
      <c r="D167" s="148" t="s">
        <v>228</v>
      </c>
      <c r="E167" s="149" t="s">
        <v>229</v>
      </c>
      <c r="F167" s="149" t="s">
        <v>230</v>
      </c>
      <c r="G167" s="149" t="s">
        <v>231</v>
      </c>
      <c r="H167" s="149" t="s">
        <v>235</v>
      </c>
      <c r="I167" s="149" t="s">
        <v>236</v>
      </c>
      <c r="J167" s="149" t="s">
        <v>237</v>
      </c>
      <c r="K167" s="149" t="s">
        <v>238</v>
      </c>
      <c r="L167" s="149" t="s">
        <v>239</v>
      </c>
      <c r="M167" s="149" t="s">
        <v>240</v>
      </c>
      <c r="N167" s="149" t="s">
        <v>242</v>
      </c>
      <c r="O167" s="149" t="s">
        <v>243</v>
      </c>
      <c r="P167" s="149" t="s">
        <v>246</v>
      </c>
      <c r="Q167" s="149" t="s">
        <v>247</v>
      </c>
      <c r="R167" s="149" t="s">
        <v>248</v>
      </c>
      <c r="S167" s="150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 t="s">
        <v>3</v>
      </c>
    </row>
    <row r="168" spans="1:65">
      <c r="A168" s="30"/>
      <c r="B168" s="19"/>
      <c r="C168" s="9"/>
      <c r="D168" s="10" t="s">
        <v>265</v>
      </c>
      <c r="E168" s="11" t="s">
        <v>264</v>
      </c>
      <c r="F168" s="11" t="s">
        <v>264</v>
      </c>
      <c r="G168" s="11" t="s">
        <v>264</v>
      </c>
      <c r="H168" s="11" t="s">
        <v>264</v>
      </c>
      <c r="I168" s="11" t="s">
        <v>264</v>
      </c>
      <c r="J168" s="11" t="s">
        <v>265</v>
      </c>
      <c r="K168" s="11" t="s">
        <v>112</v>
      </c>
      <c r="L168" s="11" t="s">
        <v>265</v>
      </c>
      <c r="M168" s="11" t="s">
        <v>265</v>
      </c>
      <c r="N168" s="11" t="s">
        <v>264</v>
      </c>
      <c r="O168" s="11" t="s">
        <v>264</v>
      </c>
      <c r="P168" s="11" t="s">
        <v>264</v>
      </c>
      <c r="Q168" s="11" t="s">
        <v>264</v>
      </c>
      <c r="R168" s="11" t="s">
        <v>265</v>
      </c>
      <c r="S168" s="150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0</v>
      </c>
    </row>
    <row r="169" spans="1:65">
      <c r="A169" s="30"/>
      <c r="B169" s="19"/>
      <c r="C169" s="9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150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0</v>
      </c>
    </row>
    <row r="170" spans="1:65">
      <c r="A170" s="30"/>
      <c r="B170" s="18">
        <v>1</v>
      </c>
      <c r="C170" s="14">
        <v>1</v>
      </c>
      <c r="D170" s="216">
        <v>53.6</v>
      </c>
      <c r="E170" s="216">
        <v>53.13</v>
      </c>
      <c r="F170" s="216">
        <v>57.7</v>
      </c>
      <c r="G170" s="216">
        <v>55</v>
      </c>
      <c r="H170" s="216">
        <v>44.2</v>
      </c>
      <c r="I170" s="216">
        <v>56.4</v>
      </c>
      <c r="J170" s="216">
        <v>60.22</v>
      </c>
      <c r="K170" s="216">
        <v>53</v>
      </c>
      <c r="L170" s="216">
        <v>52.9</v>
      </c>
      <c r="M170" s="216">
        <v>45.36</v>
      </c>
      <c r="N170" s="216">
        <v>58.1</v>
      </c>
      <c r="O170" s="216">
        <v>64</v>
      </c>
      <c r="P170" s="216">
        <v>57.5</v>
      </c>
      <c r="Q170" s="216">
        <v>51.4</v>
      </c>
      <c r="R170" s="216">
        <v>64.569999999999993</v>
      </c>
      <c r="S170" s="218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  <c r="AY170" s="219"/>
      <c r="AZ170" s="219"/>
      <c r="BA170" s="219"/>
      <c r="BB170" s="219"/>
      <c r="BC170" s="219"/>
      <c r="BD170" s="219"/>
      <c r="BE170" s="219"/>
      <c r="BF170" s="219"/>
      <c r="BG170" s="219"/>
      <c r="BH170" s="219"/>
      <c r="BI170" s="219"/>
      <c r="BJ170" s="219"/>
      <c r="BK170" s="219"/>
      <c r="BL170" s="219"/>
      <c r="BM170" s="220">
        <v>1</v>
      </c>
    </row>
    <row r="171" spans="1:65">
      <c r="A171" s="30"/>
      <c r="B171" s="19">
        <v>1</v>
      </c>
      <c r="C171" s="9">
        <v>2</v>
      </c>
      <c r="D171" s="221">
        <v>55.4</v>
      </c>
      <c r="E171" s="221">
        <v>53.36</v>
      </c>
      <c r="F171" s="221">
        <v>57.2</v>
      </c>
      <c r="G171" s="221">
        <v>56.2</v>
      </c>
      <c r="H171" s="221">
        <v>44.8</v>
      </c>
      <c r="I171" s="221">
        <v>56.8</v>
      </c>
      <c r="J171" s="221">
        <v>63.819999999999993</v>
      </c>
      <c r="K171" s="221">
        <v>59</v>
      </c>
      <c r="L171" s="221">
        <v>50.42</v>
      </c>
      <c r="M171" s="221">
        <v>46.62</v>
      </c>
      <c r="N171" s="221">
        <v>56.4</v>
      </c>
      <c r="O171" s="221">
        <v>58.8</v>
      </c>
      <c r="P171" s="221">
        <v>56.5</v>
      </c>
      <c r="Q171" s="221">
        <v>56.5</v>
      </c>
      <c r="R171" s="221">
        <v>59.76</v>
      </c>
      <c r="S171" s="218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19"/>
      <c r="BH171" s="219"/>
      <c r="BI171" s="219"/>
      <c r="BJ171" s="219"/>
      <c r="BK171" s="219"/>
      <c r="BL171" s="219"/>
      <c r="BM171" s="220">
        <v>24</v>
      </c>
    </row>
    <row r="172" spans="1:65">
      <c r="A172" s="30"/>
      <c r="B172" s="19">
        <v>1</v>
      </c>
      <c r="C172" s="9">
        <v>3</v>
      </c>
      <c r="D172" s="221">
        <v>51.7</v>
      </c>
      <c r="E172" s="221">
        <v>52.21</v>
      </c>
      <c r="F172" s="221">
        <v>58.2</v>
      </c>
      <c r="G172" s="221">
        <v>55.8</v>
      </c>
      <c r="H172" s="221">
        <v>46.5</v>
      </c>
      <c r="I172" s="221">
        <v>58</v>
      </c>
      <c r="J172" s="221">
        <v>60.13</v>
      </c>
      <c r="K172" s="221">
        <v>59</v>
      </c>
      <c r="L172" s="221">
        <v>53.54</v>
      </c>
      <c r="M172" s="221">
        <v>41.09</v>
      </c>
      <c r="N172" s="221">
        <v>58.3</v>
      </c>
      <c r="O172" s="221">
        <v>62.4</v>
      </c>
      <c r="P172" s="221">
        <v>58.5</v>
      </c>
      <c r="Q172" s="221">
        <v>54.2</v>
      </c>
      <c r="R172" s="221">
        <v>60.53</v>
      </c>
      <c r="S172" s="218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  <c r="AY172" s="219"/>
      <c r="AZ172" s="219"/>
      <c r="BA172" s="219"/>
      <c r="BB172" s="219"/>
      <c r="BC172" s="219"/>
      <c r="BD172" s="219"/>
      <c r="BE172" s="219"/>
      <c r="BF172" s="219"/>
      <c r="BG172" s="219"/>
      <c r="BH172" s="219"/>
      <c r="BI172" s="219"/>
      <c r="BJ172" s="219"/>
      <c r="BK172" s="219"/>
      <c r="BL172" s="219"/>
      <c r="BM172" s="220">
        <v>16</v>
      </c>
    </row>
    <row r="173" spans="1:65">
      <c r="A173" s="30"/>
      <c r="B173" s="19">
        <v>1</v>
      </c>
      <c r="C173" s="9">
        <v>4</v>
      </c>
      <c r="D173" s="221">
        <v>52.8</v>
      </c>
      <c r="E173" s="221">
        <v>48.37</v>
      </c>
      <c r="F173" s="221">
        <v>54.2</v>
      </c>
      <c r="G173" s="221">
        <v>56.6</v>
      </c>
      <c r="H173" s="221">
        <v>45.8</v>
      </c>
      <c r="I173" s="221">
        <v>59.5</v>
      </c>
      <c r="J173" s="221">
        <v>61.35</v>
      </c>
      <c r="K173" s="221">
        <v>58</v>
      </c>
      <c r="L173" s="221">
        <v>55.97</v>
      </c>
      <c r="M173" s="221">
        <v>44.68</v>
      </c>
      <c r="N173" s="221">
        <v>57.5</v>
      </c>
      <c r="O173" s="221">
        <v>65.099999999999994</v>
      </c>
      <c r="P173" s="221">
        <v>59.6</v>
      </c>
      <c r="Q173" s="221">
        <v>49.3</v>
      </c>
      <c r="R173" s="221">
        <v>62.21</v>
      </c>
      <c r="S173" s="218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  <c r="AY173" s="219"/>
      <c r="AZ173" s="219"/>
      <c r="BA173" s="219"/>
      <c r="BB173" s="219"/>
      <c r="BC173" s="219"/>
      <c r="BD173" s="219"/>
      <c r="BE173" s="219"/>
      <c r="BF173" s="219"/>
      <c r="BG173" s="219"/>
      <c r="BH173" s="219"/>
      <c r="BI173" s="219"/>
      <c r="BJ173" s="219"/>
      <c r="BK173" s="219"/>
      <c r="BL173" s="219"/>
      <c r="BM173" s="220">
        <v>55.381444444444455</v>
      </c>
    </row>
    <row r="174" spans="1:65">
      <c r="A174" s="30"/>
      <c r="B174" s="19">
        <v>1</v>
      </c>
      <c r="C174" s="9">
        <v>5</v>
      </c>
      <c r="D174" s="221">
        <v>53.1</v>
      </c>
      <c r="E174" s="221">
        <v>50.5</v>
      </c>
      <c r="F174" s="221">
        <v>54</v>
      </c>
      <c r="G174" s="221">
        <v>57.9</v>
      </c>
      <c r="H174" s="221">
        <v>42.1</v>
      </c>
      <c r="I174" s="221">
        <v>62.6</v>
      </c>
      <c r="J174" s="221">
        <v>62.9</v>
      </c>
      <c r="K174" s="221">
        <v>60</v>
      </c>
      <c r="L174" s="221">
        <v>53.49</v>
      </c>
      <c r="M174" s="221">
        <v>45.19</v>
      </c>
      <c r="N174" s="221">
        <v>59.7</v>
      </c>
      <c r="O174" s="221">
        <v>61.199999999999996</v>
      </c>
      <c r="P174" s="221">
        <v>56.8</v>
      </c>
      <c r="Q174" s="221">
        <v>53.4</v>
      </c>
      <c r="R174" s="221">
        <v>64.040000000000006</v>
      </c>
      <c r="S174" s="218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  <c r="AY174" s="219"/>
      <c r="AZ174" s="219"/>
      <c r="BA174" s="219"/>
      <c r="BB174" s="219"/>
      <c r="BC174" s="219"/>
      <c r="BD174" s="219"/>
      <c r="BE174" s="219"/>
      <c r="BF174" s="219"/>
      <c r="BG174" s="219"/>
      <c r="BH174" s="219"/>
      <c r="BI174" s="219"/>
      <c r="BJ174" s="219"/>
      <c r="BK174" s="219"/>
      <c r="BL174" s="219"/>
      <c r="BM174" s="220">
        <v>19</v>
      </c>
    </row>
    <row r="175" spans="1:65">
      <c r="A175" s="30"/>
      <c r="B175" s="19">
        <v>1</v>
      </c>
      <c r="C175" s="9">
        <v>6</v>
      </c>
      <c r="D175" s="221">
        <v>53.4</v>
      </c>
      <c r="E175" s="221">
        <v>51.24</v>
      </c>
      <c r="F175" s="221">
        <v>53.2</v>
      </c>
      <c r="G175" s="221">
        <v>59.6</v>
      </c>
      <c r="H175" s="221">
        <v>42.5</v>
      </c>
      <c r="I175" s="221">
        <v>59.9</v>
      </c>
      <c r="J175" s="221">
        <v>63.910000000000004</v>
      </c>
      <c r="K175" s="221">
        <v>56</v>
      </c>
      <c r="L175" s="221">
        <v>50.59</v>
      </c>
      <c r="M175" s="221">
        <v>43.42</v>
      </c>
      <c r="N175" s="221">
        <v>57.8</v>
      </c>
      <c r="O175" s="221">
        <v>61</v>
      </c>
      <c r="P175" s="221">
        <v>57</v>
      </c>
      <c r="Q175" s="221">
        <v>53.7</v>
      </c>
      <c r="R175" s="221">
        <v>64.41</v>
      </c>
      <c r="S175" s="218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  <c r="AY175" s="219"/>
      <c r="AZ175" s="219"/>
      <c r="BA175" s="219"/>
      <c r="BB175" s="219"/>
      <c r="BC175" s="219"/>
      <c r="BD175" s="219"/>
      <c r="BE175" s="219"/>
      <c r="BF175" s="219"/>
      <c r="BG175" s="219"/>
      <c r="BH175" s="219"/>
      <c r="BI175" s="219"/>
      <c r="BJ175" s="219"/>
      <c r="BK175" s="219"/>
      <c r="BL175" s="219"/>
      <c r="BM175" s="224"/>
    </row>
    <row r="176" spans="1:65">
      <c r="A176" s="30"/>
      <c r="B176" s="20" t="s">
        <v>255</v>
      </c>
      <c r="C176" s="12"/>
      <c r="D176" s="225">
        <v>53.333333333333336</v>
      </c>
      <c r="E176" s="225">
        <v>51.468333333333341</v>
      </c>
      <c r="F176" s="225">
        <v>55.75</v>
      </c>
      <c r="G176" s="225">
        <v>56.85</v>
      </c>
      <c r="H176" s="225">
        <v>44.316666666666663</v>
      </c>
      <c r="I176" s="225">
        <v>58.866666666666667</v>
      </c>
      <c r="J176" s="225">
        <v>62.055</v>
      </c>
      <c r="K176" s="225">
        <v>57.5</v>
      </c>
      <c r="L176" s="225">
        <v>52.818333333333328</v>
      </c>
      <c r="M176" s="225">
        <v>44.393333333333338</v>
      </c>
      <c r="N176" s="225">
        <v>57.966666666666669</v>
      </c>
      <c r="O176" s="225">
        <v>62.083333333333336</v>
      </c>
      <c r="P176" s="225">
        <v>57.65</v>
      </c>
      <c r="Q176" s="225">
        <v>53.083333333333336</v>
      </c>
      <c r="R176" s="225">
        <v>62.586666666666666</v>
      </c>
      <c r="S176" s="218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  <c r="AY176" s="219"/>
      <c r="AZ176" s="219"/>
      <c r="BA176" s="219"/>
      <c r="BB176" s="219"/>
      <c r="BC176" s="219"/>
      <c r="BD176" s="219"/>
      <c r="BE176" s="219"/>
      <c r="BF176" s="219"/>
      <c r="BG176" s="219"/>
      <c r="BH176" s="219"/>
      <c r="BI176" s="219"/>
      <c r="BJ176" s="219"/>
      <c r="BK176" s="219"/>
      <c r="BL176" s="219"/>
      <c r="BM176" s="224"/>
    </row>
    <row r="177" spans="1:65">
      <c r="A177" s="30"/>
      <c r="B177" s="3" t="s">
        <v>256</v>
      </c>
      <c r="C177" s="29"/>
      <c r="D177" s="221">
        <v>53.25</v>
      </c>
      <c r="E177" s="221">
        <v>51.725000000000001</v>
      </c>
      <c r="F177" s="221">
        <v>55.7</v>
      </c>
      <c r="G177" s="221">
        <v>56.400000000000006</v>
      </c>
      <c r="H177" s="221">
        <v>44.5</v>
      </c>
      <c r="I177" s="221">
        <v>58.75</v>
      </c>
      <c r="J177" s="221">
        <v>62.125</v>
      </c>
      <c r="K177" s="221">
        <v>58.5</v>
      </c>
      <c r="L177" s="221">
        <v>53.195</v>
      </c>
      <c r="M177" s="221">
        <v>44.935000000000002</v>
      </c>
      <c r="N177" s="221">
        <v>57.95</v>
      </c>
      <c r="O177" s="221">
        <v>61.8</v>
      </c>
      <c r="P177" s="221">
        <v>57.25</v>
      </c>
      <c r="Q177" s="221">
        <v>53.55</v>
      </c>
      <c r="R177" s="221">
        <v>63.125</v>
      </c>
      <c r="S177" s="218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  <c r="AY177" s="219"/>
      <c r="AZ177" s="219"/>
      <c r="BA177" s="219"/>
      <c r="BB177" s="219"/>
      <c r="BC177" s="219"/>
      <c r="BD177" s="219"/>
      <c r="BE177" s="219"/>
      <c r="BF177" s="219"/>
      <c r="BG177" s="219"/>
      <c r="BH177" s="219"/>
      <c r="BI177" s="219"/>
      <c r="BJ177" s="219"/>
      <c r="BK177" s="219"/>
      <c r="BL177" s="219"/>
      <c r="BM177" s="224"/>
    </row>
    <row r="178" spans="1:65">
      <c r="A178" s="30"/>
      <c r="B178" s="3" t="s">
        <v>257</v>
      </c>
      <c r="C178" s="29"/>
      <c r="D178" s="221">
        <v>1.212710462833839</v>
      </c>
      <c r="E178" s="221">
        <v>1.8697103162433135</v>
      </c>
      <c r="F178" s="221">
        <v>2.1851773383412159</v>
      </c>
      <c r="G178" s="221">
        <v>1.653783540854123</v>
      </c>
      <c r="H178" s="221">
        <v>1.7566065770873862</v>
      </c>
      <c r="I178" s="221">
        <v>2.3027519768022504</v>
      </c>
      <c r="J178" s="221">
        <v>1.7227971441815186</v>
      </c>
      <c r="K178" s="221">
        <v>2.5884358211089569</v>
      </c>
      <c r="L178" s="221">
        <v>2.0798597709140538</v>
      </c>
      <c r="M178" s="221">
        <v>1.9219122421865831</v>
      </c>
      <c r="N178" s="221">
        <v>1.0801234497346446</v>
      </c>
      <c r="O178" s="221">
        <v>2.2631099546126046</v>
      </c>
      <c r="P178" s="221">
        <v>1.1844830095868839</v>
      </c>
      <c r="Q178" s="221">
        <v>2.4717739918258452</v>
      </c>
      <c r="R178" s="221">
        <v>2.0848085443672431</v>
      </c>
      <c r="S178" s="218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19"/>
      <c r="BH178" s="219"/>
      <c r="BI178" s="219"/>
      <c r="BJ178" s="219"/>
      <c r="BK178" s="219"/>
      <c r="BL178" s="219"/>
      <c r="BM178" s="224"/>
    </row>
    <row r="179" spans="1:65">
      <c r="A179" s="30"/>
      <c r="B179" s="3" t="s">
        <v>86</v>
      </c>
      <c r="C179" s="29"/>
      <c r="D179" s="13">
        <v>2.2738321178134482E-2</v>
      </c>
      <c r="E179" s="13">
        <v>3.632739191561115E-2</v>
      </c>
      <c r="F179" s="13">
        <v>3.9196006068900731E-2</v>
      </c>
      <c r="G179" s="13">
        <v>2.9090299751171909E-2</v>
      </c>
      <c r="H179" s="13">
        <v>3.9637606102009469E-2</v>
      </c>
      <c r="I179" s="13">
        <v>3.9118097001170735E-2</v>
      </c>
      <c r="J179" s="13">
        <v>2.7762422756933667E-2</v>
      </c>
      <c r="K179" s="13">
        <v>4.5016275149720987E-2</v>
      </c>
      <c r="L179" s="13">
        <v>3.9377610758525528E-2</v>
      </c>
      <c r="M179" s="13">
        <v>4.3292812183208802E-2</v>
      </c>
      <c r="N179" s="13">
        <v>1.8633527022449303E-2</v>
      </c>
      <c r="O179" s="13">
        <v>3.645277779241779E-2</v>
      </c>
      <c r="P179" s="13">
        <v>2.0546105977222617E-2</v>
      </c>
      <c r="Q179" s="13">
        <v>4.6564031243187032E-2</v>
      </c>
      <c r="R179" s="13">
        <v>3.3310745809020714E-2</v>
      </c>
      <c r="S179" s="150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258</v>
      </c>
      <c r="C180" s="29"/>
      <c r="D180" s="13">
        <v>-3.6981901278607343E-2</v>
      </c>
      <c r="E180" s="13">
        <v>-7.0657440418270934E-2</v>
      </c>
      <c r="F180" s="13">
        <v>6.6548563197057486E-3</v>
      </c>
      <c r="G180" s="13">
        <v>2.6517104605834563E-2</v>
      </c>
      <c r="H180" s="13">
        <v>-0.19979214859369288</v>
      </c>
      <c r="I180" s="13">
        <v>6.2931226463737167E-2</v>
      </c>
      <c r="J180" s="13">
        <v>0.12050165217792541</v>
      </c>
      <c r="K180" s="13">
        <v>3.8253887684001509E-2</v>
      </c>
      <c r="L180" s="13">
        <v>-4.6281044794385884E-2</v>
      </c>
      <c r="M180" s="13">
        <v>-0.19840781007678066</v>
      </c>
      <c r="N180" s="13">
        <v>4.6680296047813652E-2</v>
      </c>
      <c r="O180" s="13">
        <v>0.12101325554287112</v>
      </c>
      <c r="P180" s="13">
        <v>4.0962376086655317E-2</v>
      </c>
      <c r="Q180" s="13">
        <v>-4.1496048616363801E-2</v>
      </c>
      <c r="R180" s="13">
        <v>0.13010173884955423</v>
      </c>
      <c r="S180" s="150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259</v>
      </c>
      <c r="C181" s="47"/>
      <c r="D181" s="45">
        <v>0.63</v>
      </c>
      <c r="E181" s="45">
        <v>0.96</v>
      </c>
      <c r="F181" s="45">
        <v>0.2</v>
      </c>
      <c r="G181" s="45">
        <v>0</v>
      </c>
      <c r="H181" s="45">
        <v>2.2400000000000002</v>
      </c>
      <c r="I181" s="45">
        <v>0.36</v>
      </c>
      <c r="J181" s="45">
        <v>0.93</v>
      </c>
      <c r="K181" s="45">
        <v>0.12</v>
      </c>
      <c r="L181" s="45">
        <v>0.72</v>
      </c>
      <c r="M181" s="45">
        <v>2.23</v>
      </c>
      <c r="N181" s="45">
        <v>0.2</v>
      </c>
      <c r="O181" s="45">
        <v>0.94</v>
      </c>
      <c r="P181" s="45">
        <v>0.14000000000000001</v>
      </c>
      <c r="Q181" s="45">
        <v>0.67</v>
      </c>
      <c r="R181" s="45">
        <v>1.03</v>
      </c>
      <c r="S181" s="150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BM182" s="55"/>
    </row>
    <row r="183" spans="1:65" ht="15">
      <c r="B183" s="8" t="s">
        <v>431</v>
      </c>
      <c r="BM183" s="28" t="s">
        <v>66</v>
      </c>
    </row>
    <row r="184" spans="1:65" ht="15">
      <c r="A184" s="25" t="s">
        <v>25</v>
      </c>
      <c r="B184" s="18" t="s">
        <v>108</v>
      </c>
      <c r="C184" s="15" t="s">
        <v>109</v>
      </c>
      <c r="D184" s="16" t="s">
        <v>225</v>
      </c>
      <c r="E184" s="17" t="s">
        <v>225</v>
      </c>
      <c r="F184" s="17" t="s">
        <v>225</v>
      </c>
      <c r="G184" s="17" t="s">
        <v>225</v>
      </c>
      <c r="H184" s="17" t="s">
        <v>225</v>
      </c>
      <c r="I184" s="17" t="s">
        <v>225</v>
      </c>
      <c r="J184" s="17" t="s">
        <v>225</v>
      </c>
      <c r="K184" s="17" t="s">
        <v>225</v>
      </c>
      <c r="L184" s="17" t="s">
        <v>225</v>
      </c>
      <c r="M184" s="17" t="s">
        <v>225</v>
      </c>
      <c r="N184" s="17" t="s">
        <v>225</v>
      </c>
      <c r="O184" s="17" t="s">
        <v>225</v>
      </c>
      <c r="P184" s="17" t="s">
        <v>225</v>
      </c>
      <c r="Q184" s="17" t="s">
        <v>225</v>
      </c>
      <c r="R184" s="17" t="s">
        <v>225</v>
      </c>
      <c r="S184" s="17" t="s">
        <v>225</v>
      </c>
      <c r="T184" s="17" t="s">
        <v>225</v>
      </c>
      <c r="U184" s="17" t="s">
        <v>225</v>
      </c>
      <c r="V184" s="17" t="s">
        <v>225</v>
      </c>
      <c r="W184" s="150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226</v>
      </c>
      <c r="C185" s="9" t="s">
        <v>226</v>
      </c>
      <c r="D185" s="148" t="s">
        <v>228</v>
      </c>
      <c r="E185" s="149" t="s">
        <v>229</v>
      </c>
      <c r="F185" s="149" t="s">
        <v>230</v>
      </c>
      <c r="G185" s="149" t="s">
        <v>231</v>
      </c>
      <c r="H185" s="149" t="s">
        <v>232</v>
      </c>
      <c r="I185" s="149" t="s">
        <v>234</v>
      </c>
      <c r="J185" s="149" t="s">
        <v>235</v>
      </c>
      <c r="K185" s="149" t="s">
        <v>236</v>
      </c>
      <c r="L185" s="149" t="s">
        <v>237</v>
      </c>
      <c r="M185" s="149" t="s">
        <v>238</v>
      </c>
      <c r="N185" s="149" t="s">
        <v>239</v>
      </c>
      <c r="O185" s="149" t="s">
        <v>240</v>
      </c>
      <c r="P185" s="149" t="s">
        <v>241</v>
      </c>
      <c r="Q185" s="149" t="s">
        <v>242</v>
      </c>
      <c r="R185" s="149" t="s">
        <v>243</v>
      </c>
      <c r="S185" s="149" t="s">
        <v>244</v>
      </c>
      <c r="T185" s="149" t="s">
        <v>246</v>
      </c>
      <c r="U185" s="149" t="s">
        <v>247</v>
      </c>
      <c r="V185" s="149" t="s">
        <v>248</v>
      </c>
      <c r="W185" s="150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265</v>
      </c>
      <c r="E186" s="11" t="s">
        <v>264</v>
      </c>
      <c r="F186" s="11" t="s">
        <v>264</v>
      </c>
      <c r="G186" s="11" t="s">
        <v>264</v>
      </c>
      <c r="H186" s="11" t="s">
        <v>112</v>
      </c>
      <c r="I186" s="11" t="s">
        <v>112</v>
      </c>
      <c r="J186" s="11" t="s">
        <v>264</v>
      </c>
      <c r="K186" s="11" t="s">
        <v>264</v>
      </c>
      <c r="L186" s="11" t="s">
        <v>265</v>
      </c>
      <c r="M186" s="11" t="s">
        <v>112</v>
      </c>
      <c r="N186" s="11" t="s">
        <v>112</v>
      </c>
      <c r="O186" s="11" t="s">
        <v>265</v>
      </c>
      <c r="P186" s="11" t="s">
        <v>265</v>
      </c>
      <c r="Q186" s="11" t="s">
        <v>264</v>
      </c>
      <c r="R186" s="11" t="s">
        <v>264</v>
      </c>
      <c r="S186" s="11" t="s">
        <v>112</v>
      </c>
      <c r="T186" s="11" t="s">
        <v>264</v>
      </c>
      <c r="U186" s="11" t="s">
        <v>264</v>
      </c>
      <c r="V186" s="11" t="s">
        <v>265</v>
      </c>
      <c r="W186" s="150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/>
      <c r="C187" s="9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150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07">
        <v>20.9</v>
      </c>
      <c r="E188" s="207">
        <v>19.8</v>
      </c>
      <c r="F188" s="207">
        <v>21.8</v>
      </c>
      <c r="G188" s="207">
        <v>21</v>
      </c>
      <c r="H188" s="207">
        <v>21.2</v>
      </c>
      <c r="I188" s="208">
        <v>24.4285</v>
      </c>
      <c r="J188" s="207">
        <v>21.85</v>
      </c>
      <c r="K188" s="207">
        <v>23.4</v>
      </c>
      <c r="L188" s="207">
        <v>22.1</v>
      </c>
      <c r="M188" s="207">
        <v>21</v>
      </c>
      <c r="N188" s="207">
        <v>19.899999999999999</v>
      </c>
      <c r="O188" s="207">
        <v>20.6</v>
      </c>
      <c r="P188" s="207">
        <v>22</v>
      </c>
      <c r="Q188" s="207">
        <v>21</v>
      </c>
      <c r="R188" s="207">
        <v>24.8</v>
      </c>
      <c r="S188" s="207">
        <v>21.524999999999999</v>
      </c>
      <c r="T188" s="207">
        <v>22.3</v>
      </c>
      <c r="U188" s="207">
        <v>20.7</v>
      </c>
      <c r="V188" s="207">
        <v>22.6</v>
      </c>
      <c r="W188" s="209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1">
        <v>1</v>
      </c>
    </row>
    <row r="189" spans="1:65">
      <c r="A189" s="30"/>
      <c r="B189" s="19">
        <v>1</v>
      </c>
      <c r="C189" s="9">
        <v>2</v>
      </c>
      <c r="D189" s="212">
        <v>21.9</v>
      </c>
      <c r="E189" s="212">
        <v>19.399999999999999</v>
      </c>
      <c r="F189" s="212">
        <v>22.6</v>
      </c>
      <c r="G189" s="212">
        <v>21.4</v>
      </c>
      <c r="H189" s="212">
        <v>21.1</v>
      </c>
      <c r="I189" s="213">
        <v>24.304000000000002</v>
      </c>
      <c r="J189" s="212">
        <v>21.43</v>
      </c>
      <c r="K189" s="212">
        <v>22.3</v>
      </c>
      <c r="L189" s="212">
        <v>21.8</v>
      </c>
      <c r="M189" s="212">
        <v>22</v>
      </c>
      <c r="N189" s="212">
        <v>20.399999999999999</v>
      </c>
      <c r="O189" s="212">
        <v>21.4</v>
      </c>
      <c r="P189" s="212">
        <v>22</v>
      </c>
      <c r="Q189" s="212">
        <v>20</v>
      </c>
      <c r="R189" s="212">
        <v>23.4</v>
      </c>
      <c r="S189" s="212">
        <v>21.232320000000001</v>
      </c>
      <c r="T189" s="212">
        <v>21.7</v>
      </c>
      <c r="U189" s="212">
        <v>20.100000000000001</v>
      </c>
      <c r="V189" s="212">
        <v>23.2</v>
      </c>
      <c r="W189" s="209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  <c r="BK189" s="210"/>
      <c r="BL189" s="210"/>
      <c r="BM189" s="211">
        <v>25</v>
      </c>
    </row>
    <row r="190" spans="1:65">
      <c r="A190" s="30"/>
      <c r="B190" s="19">
        <v>1</v>
      </c>
      <c r="C190" s="9">
        <v>3</v>
      </c>
      <c r="D190" s="212">
        <v>20.2</v>
      </c>
      <c r="E190" s="212">
        <v>19.600000000000001</v>
      </c>
      <c r="F190" s="212">
        <v>22.6</v>
      </c>
      <c r="G190" s="212">
        <v>21.4</v>
      </c>
      <c r="H190" s="212">
        <v>21.3</v>
      </c>
      <c r="I190" s="213">
        <v>24.486000000000001</v>
      </c>
      <c r="J190" s="212">
        <v>21.56</v>
      </c>
      <c r="K190" s="212">
        <v>22.9</v>
      </c>
      <c r="L190" s="212">
        <v>21.4</v>
      </c>
      <c r="M190" s="212">
        <v>22</v>
      </c>
      <c r="N190" s="212">
        <v>20.399999999999999</v>
      </c>
      <c r="O190" s="212">
        <v>21.8</v>
      </c>
      <c r="P190" s="212">
        <v>23</v>
      </c>
      <c r="Q190" s="212">
        <v>20</v>
      </c>
      <c r="R190" s="212">
        <v>23.5</v>
      </c>
      <c r="S190" s="212">
        <v>21.006499999999999</v>
      </c>
      <c r="T190" s="212">
        <v>22.5</v>
      </c>
      <c r="U190" s="212">
        <v>21.3</v>
      </c>
      <c r="V190" s="212">
        <v>23.4</v>
      </c>
      <c r="W190" s="209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  <c r="BK190" s="210"/>
      <c r="BL190" s="210"/>
      <c r="BM190" s="211">
        <v>16</v>
      </c>
    </row>
    <row r="191" spans="1:65">
      <c r="A191" s="30"/>
      <c r="B191" s="19">
        <v>1</v>
      </c>
      <c r="C191" s="9">
        <v>4</v>
      </c>
      <c r="D191" s="212">
        <v>20.100000000000001</v>
      </c>
      <c r="E191" s="212">
        <v>18.899999999999999</v>
      </c>
      <c r="F191" s="212">
        <v>22.3</v>
      </c>
      <c r="G191" s="212">
        <v>21.4</v>
      </c>
      <c r="H191" s="212">
        <v>21.5</v>
      </c>
      <c r="I191" s="213">
        <v>24.4695</v>
      </c>
      <c r="J191" s="212">
        <v>22.07</v>
      </c>
      <c r="K191" s="212">
        <v>23.1</v>
      </c>
      <c r="L191" s="212">
        <v>21.5</v>
      </c>
      <c r="M191" s="212">
        <v>22</v>
      </c>
      <c r="N191" s="212">
        <v>20.399999999999999</v>
      </c>
      <c r="O191" s="212">
        <v>21.1</v>
      </c>
      <c r="P191" s="212">
        <v>22</v>
      </c>
      <c r="Q191" s="212">
        <v>20</v>
      </c>
      <c r="R191" s="212">
        <v>24.3</v>
      </c>
      <c r="S191" s="212">
        <v>21.439999999999998</v>
      </c>
      <c r="T191" s="212">
        <v>22.5</v>
      </c>
      <c r="U191" s="212">
        <v>19.3</v>
      </c>
      <c r="V191" s="212">
        <v>23.9</v>
      </c>
      <c r="W191" s="209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1">
        <v>21.536053888888894</v>
      </c>
    </row>
    <row r="192" spans="1:65">
      <c r="A192" s="30"/>
      <c r="B192" s="19">
        <v>1</v>
      </c>
      <c r="C192" s="9">
        <v>5</v>
      </c>
      <c r="D192" s="212">
        <v>21.2</v>
      </c>
      <c r="E192" s="226">
        <v>21</v>
      </c>
      <c r="F192" s="212">
        <v>21.6</v>
      </c>
      <c r="G192" s="212">
        <v>21.5</v>
      </c>
      <c r="H192" s="212">
        <v>21.4</v>
      </c>
      <c r="I192" s="213">
        <v>24.212</v>
      </c>
      <c r="J192" s="212">
        <v>21.69</v>
      </c>
      <c r="K192" s="212">
        <v>23.4</v>
      </c>
      <c r="L192" s="212">
        <v>21.2</v>
      </c>
      <c r="M192" s="212">
        <v>21</v>
      </c>
      <c r="N192" s="212">
        <v>20.399999999999999</v>
      </c>
      <c r="O192" s="212">
        <v>21.5</v>
      </c>
      <c r="P192" s="212">
        <v>22</v>
      </c>
      <c r="Q192" s="212">
        <v>20</v>
      </c>
      <c r="R192" s="212">
        <v>23.6</v>
      </c>
      <c r="S192" s="212">
        <v>21.13</v>
      </c>
      <c r="T192" s="212">
        <v>22.4</v>
      </c>
      <c r="U192" s="212">
        <v>21</v>
      </c>
      <c r="V192" s="212">
        <v>23.1</v>
      </c>
      <c r="W192" s="209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1">
        <v>20</v>
      </c>
    </row>
    <row r="193" spans="1:65">
      <c r="A193" s="30"/>
      <c r="B193" s="19">
        <v>1</v>
      </c>
      <c r="C193" s="9">
        <v>6</v>
      </c>
      <c r="D193" s="212">
        <v>21.2</v>
      </c>
      <c r="E193" s="212">
        <v>19.7</v>
      </c>
      <c r="F193" s="212">
        <v>21.4</v>
      </c>
      <c r="G193" s="226">
        <v>23.1</v>
      </c>
      <c r="H193" s="212">
        <v>21.6</v>
      </c>
      <c r="I193" s="213">
        <v>24.445</v>
      </c>
      <c r="J193" s="212">
        <v>21.52</v>
      </c>
      <c r="K193" s="212">
        <v>23.7</v>
      </c>
      <c r="L193" s="212">
        <v>21.6</v>
      </c>
      <c r="M193" s="212">
        <v>21</v>
      </c>
      <c r="N193" s="212">
        <v>20.3</v>
      </c>
      <c r="O193" s="212">
        <v>20.3</v>
      </c>
      <c r="P193" s="212">
        <v>22</v>
      </c>
      <c r="Q193" s="212">
        <v>20</v>
      </c>
      <c r="R193" s="212">
        <v>22.8</v>
      </c>
      <c r="S193" s="212">
        <v>21.32</v>
      </c>
      <c r="T193" s="212">
        <v>21.7</v>
      </c>
      <c r="U193" s="212">
        <v>20.8</v>
      </c>
      <c r="V193" s="212">
        <v>22.5</v>
      </c>
      <c r="W193" s="209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4"/>
    </row>
    <row r="194" spans="1:65">
      <c r="A194" s="30"/>
      <c r="B194" s="20" t="s">
        <v>255</v>
      </c>
      <c r="C194" s="12"/>
      <c r="D194" s="215">
        <v>20.916666666666668</v>
      </c>
      <c r="E194" s="215">
        <v>19.733333333333334</v>
      </c>
      <c r="F194" s="215">
        <v>22.05</v>
      </c>
      <c r="G194" s="215">
        <v>21.633333333333329</v>
      </c>
      <c r="H194" s="215">
        <v>21.349999999999998</v>
      </c>
      <c r="I194" s="215">
        <v>24.390833333333333</v>
      </c>
      <c r="J194" s="215">
        <v>21.686666666666667</v>
      </c>
      <c r="K194" s="215">
        <v>23.133333333333329</v>
      </c>
      <c r="L194" s="215">
        <v>21.600000000000005</v>
      </c>
      <c r="M194" s="215">
        <v>21.5</v>
      </c>
      <c r="N194" s="215">
        <v>20.3</v>
      </c>
      <c r="O194" s="215">
        <v>21.116666666666667</v>
      </c>
      <c r="P194" s="215">
        <v>22.166666666666668</v>
      </c>
      <c r="Q194" s="215">
        <v>20.166666666666668</v>
      </c>
      <c r="R194" s="215">
        <v>23.733333333333334</v>
      </c>
      <c r="S194" s="215">
        <v>21.275636666666667</v>
      </c>
      <c r="T194" s="215">
        <v>22.183333333333334</v>
      </c>
      <c r="U194" s="215">
        <v>20.533333333333331</v>
      </c>
      <c r="V194" s="215">
        <v>23.116666666666664</v>
      </c>
      <c r="W194" s="209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4"/>
    </row>
    <row r="195" spans="1:65">
      <c r="A195" s="30"/>
      <c r="B195" s="3" t="s">
        <v>256</v>
      </c>
      <c r="C195" s="29"/>
      <c r="D195" s="212">
        <v>21.049999999999997</v>
      </c>
      <c r="E195" s="212">
        <v>19.649999999999999</v>
      </c>
      <c r="F195" s="212">
        <v>22.05</v>
      </c>
      <c r="G195" s="212">
        <v>21.4</v>
      </c>
      <c r="H195" s="212">
        <v>21.35</v>
      </c>
      <c r="I195" s="212">
        <v>24.43675</v>
      </c>
      <c r="J195" s="212">
        <v>21.625</v>
      </c>
      <c r="K195" s="212">
        <v>23.25</v>
      </c>
      <c r="L195" s="212">
        <v>21.55</v>
      </c>
      <c r="M195" s="212">
        <v>21.5</v>
      </c>
      <c r="N195" s="212">
        <v>20.399999999999999</v>
      </c>
      <c r="O195" s="212">
        <v>21.25</v>
      </c>
      <c r="P195" s="212">
        <v>22</v>
      </c>
      <c r="Q195" s="212">
        <v>20</v>
      </c>
      <c r="R195" s="212">
        <v>23.55</v>
      </c>
      <c r="S195" s="212">
        <v>21.276160000000001</v>
      </c>
      <c r="T195" s="212">
        <v>22.35</v>
      </c>
      <c r="U195" s="212">
        <v>20.75</v>
      </c>
      <c r="V195" s="212">
        <v>23.15</v>
      </c>
      <c r="W195" s="209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4"/>
    </row>
    <row r="196" spans="1:65">
      <c r="A196" s="30"/>
      <c r="B196" s="3" t="s">
        <v>257</v>
      </c>
      <c r="C196" s="29"/>
      <c r="D196" s="24">
        <v>0.67946057035464946</v>
      </c>
      <c r="E196" s="24">
        <v>0.69761498454854554</v>
      </c>
      <c r="F196" s="24">
        <v>0.52057660339281542</v>
      </c>
      <c r="G196" s="24">
        <v>0.73936910042729531</v>
      </c>
      <c r="H196" s="24">
        <v>0.18708286933869706</v>
      </c>
      <c r="I196" s="24">
        <v>0.10873760465757298</v>
      </c>
      <c r="J196" s="24">
        <v>0.23804761428476223</v>
      </c>
      <c r="K196" s="24">
        <v>0.49261208538429713</v>
      </c>
      <c r="L196" s="24">
        <v>0.31622776601683883</v>
      </c>
      <c r="M196" s="24">
        <v>0.54772255750516607</v>
      </c>
      <c r="N196" s="24">
        <v>0.19999999999999998</v>
      </c>
      <c r="O196" s="24">
        <v>0.57067211835402132</v>
      </c>
      <c r="P196" s="24">
        <v>0.40824829046386296</v>
      </c>
      <c r="Q196" s="24">
        <v>0.40824829046386296</v>
      </c>
      <c r="R196" s="24">
        <v>0.70898989179442262</v>
      </c>
      <c r="S196" s="24">
        <v>0.19322856948874437</v>
      </c>
      <c r="T196" s="24">
        <v>0.3816630276391294</v>
      </c>
      <c r="U196" s="24">
        <v>0.72295689129205076</v>
      </c>
      <c r="V196" s="24">
        <v>0.5192943930629963</v>
      </c>
      <c r="W196" s="150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3" t="s">
        <v>86</v>
      </c>
      <c r="C197" s="29"/>
      <c r="D197" s="13">
        <v>3.2484170694246188E-2</v>
      </c>
      <c r="E197" s="13">
        <v>3.5352110703473591E-2</v>
      </c>
      <c r="F197" s="13">
        <v>2.360891625364242E-2</v>
      </c>
      <c r="G197" s="13">
        <v>3.4177308186161576E-2</v>
      </c>
      <c r="H197" s="13">
        <v>8.7626636692598164E-3</v>
      </c>
      <c r="I197" s="13">
        <v>4.4581340527208848E-3</v>
      </c>
      <c r="J197" s="13">
        <v>1.0976680646392355E-2</v>
      </c>
      <c r="K197" s="13">
        <v>2.1294470549753482E-2</v>
      </c>
      <c r="L197" s="13">
        <v>1.4640174352631425E-2</v>
      </c>
      <c r="M197" s="13">
        <v>2.5475467790937956E-2</v>
      </c>
      <c r="N197" s="13">
        <v>9.8522167487684713E-3</v>
      </c>
      <c r="O197" s="13">
        <v>2.7024725415344338E-2</v>
      </c>
      <c r="P197" s="13">
        <v>1.8417216111151713E-2</v>
      </c>
      <c r="Q197" s="13">
        <v>2.0243716882505602E-2</v>
      </c>
      <c r="R197" s="13">
        <v>2.9873169598079605E-2</v>
      </c>
      <c r="S197" s="13">
        <v>9.0821521591164783E-3</v>
      </c>
      <c r="T197" s="13">
        <v>1.7204944897331154E-2</v>
      </c>
      <c r="U197" s="13">
        <v>3.5208939510976499E-2</v>
      </c>
      <c r="V197" s="13">
        <v>2.2464068914044545E-2</v>
      </c>
      <c r="W197" s="150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30"/>
      <c r="B198" s="3" t="s">
        <v>258</v>
      </c>
      <c r="C198" s="29"/>
      <c r="D198" s="13">
        <v>-2.8760478842495218E-2</v>
      </c>
      <c r="E198" s="13">
        <v>-8.3707097170927725E-2</v>
      </c>
      <c r="F198" s="13">
        <v>2.3864451387552776E-2</v>
      </c>
      <c r="G198" s="13">
        <v>4.5170505676819239E-3</v>
      </c>
      <c r="H198" s="13">
        <v>-8.639181989829936E-3</v>
      </c>
      <c r="I198" s="13">
        <v>0.13255814919358588</v>
      </c>
      <c r="J198" s="13">
        <v>6.9935178726256986E-3</v>
      </c>
      <c r="K198" s="13">
        <v>7.4167693519216149E-2</v>
      </c>
      <c r="L198" s="13">
        <v>2.9692585020928419E-3</v>
      </c>
      <c r="M198" s="13">
        <v>-1.6741176946764025E-3</v>
      </c>
      <c r="N198" s="13">
        <v>-5.7394632055903783E-2</v>
      </c>
      <c r="O198" s="13">
        <v>-1.9473726448957396E-2</v>
      </c>
      <c r="P198" s="13">
        <v>2.9281723617116562E-2</v>
      </c>
      <c r="Q198" s="13">
        <v>-6.3585800318262331E-2</v>
      </c>
      <c r="R198" s="13">
        <v>0.10202795069983006</v>
      </c>
      <c r="S198" s="13">
        <v>-1.2092151308953802E-2</v>
      </c>
      <c r="T198" s="13">
        <v>3.0055619649911325E-2</v>
      </c>
      <c r="U198" s="13">
        <v>-4.6560087596776323E-2</v>
      </c>
      <c r="V198" s="13">
        <v>7.3393797486421386E-2</v>
      </c>
      <c r="W198" s="150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46" t="s">
        <v>259</v>
      </c>
      <c r="C199" s="47"/>
      <c r="D199" s="45">
        <v>0.79</v>
      </c>
      <c r="E199" s="45">
        <v>2.16</v>
      </c>
      <c r="F199" s="45">
        <v>0.52</v>
      </c>
      <c r="G199" s="45">
        <v>0.04</v>
      </c>
      <c r="H199" s="45">
        <v>0.28999999999999998</v>
      </c>
      <c r="I199" s="45">
        <v>3.23</v>
      </c>
      <c r="J199" s="45">
        <v>0.1</v>
      </c>
      <c r="K199" s="45">
        <v>1.77</v>
      </c>
      <c r="L199" s="45">
        <v>0</v>
      </c>
      <c r="M199" s="45">
        <v>0.12</v>
      </c>
      <c r="N199" s="45">
        <v>1.5</v>
      </c>
      <c r="O199" s="45">
        <v>0.56000000000000005</v>
      </c>
      <c r="P199" s="45">
        <v>0.66</v>
      </c>
      <c r="Q199" s="45">
        <v>1.66</v>
      </c>
      <c r="R199" s="45">
        <v>2.4700000000000002</v>
      </c>
      <c r="S199" s="45">
        <v>0.37</v>
      </c>
      <c r="T199" s="45">
        <v>0.67</v>
      </c>
      <c r="U199" s="45">
        <v>1.23</v>
      </c>
      <c r="V199" s="45">
        <v>1.75</v>
      </c>
      <c r="W199" s="150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BM200" s="55"/>
    </row>
    <row r="201" spans="1:65" ht="15">
      <c r="B201" s="8" t="s">
        <v>432</v>
      </c>
      <c r="BM201" s="28" t="s">
        <v>66</v>
      </c>
    </row>
    <row r="202" spans="1:65" ht="15">
      <c r="A202" s="25" t="s">
        <v>51</v>
      </c>
      <c r="B202" s="18" t="s">
        <v>108</v>
      </c>
      <c r="C202" s="15" t="s">
        <v>109</v>
      </c>
      <c r="D202" s="16" t="s">
        <v>225</v>
      </c>
      <c r="E202" s="17" t="s">
        <v>225</v>
      </c>
      <c r="F202" s="17" t="s">
        <v>225</v>
      </c>
      <c r="G202" s="17" t="s">
        <v>225</v>
      </c>
      <c r="H202" s="17" t="s">
        <v>225</v>
      </c>
      <c r="I202" s="17" t="s">
        <v>225</v>
      </c>
      <c r="J202" s="17" t="s">
        <v>225</v>
      </c>
      <c r="K202" s="17" t="s">
        <v>225</v>
      </c>
      <c r="L202" s="17" t="s">
        <v>225</v>
      </c>
      <c r="M202" s="17" t="s">
        <v>225</v>
      </c>
      <c r="N202" s="17" t="s">
        <v>225</v>
      </c>
      <c r="O202" s="17" t="s">
        <v>225</v>
      </c>
      <c r="P202" s="17" t="s">
        <v>225</v>
      </c>
      <c r="Q202" s="17" t="s">
        <v>225</v>
      </c>
      <c r="R202" s="17" t="s">
        <v>225</v>
      </c>
      <c r="S202" s="17" t="s">
        <v>225</v>
      </c>
      <c r="T202" s="17" t="s">
        <v>225</v>
      </c>
      <c r="U202" s="17" t="s">
        <v>225</v>
      </c>
      <c r="V202" s="150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1</v>
      </c>
    </row>
    <row r="203" spans="1:65">
      <c r="A203" s="30"/>
      <c r="B203" s="19" t="s">
        <v>226</v>
      </c>
      <c r="C203" s="9" t="s">
        <v>226</v>
      </c>
      <c r="D203" s="148" t="s">
        <v>228</v>
      </c>
      <c r="E203" s="149" t="s">
        <v>229</v>
      </c>
      <c r="F203" s="149" t="s">
        <v>230</v>
      </c>
      <c r="G203" s="149" t="s">
        <v>231</v>
      </c>
      <c r="H203" s="149" t="s">
        <v>232</v>
      </c>
      <c r="I203" s="149" t="s">
        <v>235</v>
      </c>
      <c r="J203" s="149" t="s">
        <v>236</v>
      </c>
      <c r="K203" s="149" t="s">
        <v>237</v>
      </c>
      <c r="L203" s="149" t="s">
        <v>238</v>
      </c>
      <c r="M203" s="149" t="s">
        <v>239</v>
      </c>
      <c r="N203" s="149" t="s">
        <v>240</v>
      </c>
      <c r="O203" s="149" t="s">
        <v>241</v>
      </c>
      <c r="P203" s="149" t="s">
        <v>242</v>
      </c>
      <c r="Q203" s="149" t="s">
        <v>243</v>
      </c>
      <c r="R203" s="149" t="s">
        <v>244</v>
      </c>
      <c r="S203" s="149" t="s">
        <v>246</v>
      </c>
      <c r="T203" s="149" t="s">
        <v>247</v>
      </c>
      <c r="U203" s="149" t="s">
        <v>248</v>
      </c>
      <c r="V203" s="150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 t="s">
        <v>3</v>
      </c>
    </row>
    <row r="204" spans="1:65">
      <c r="A204" s="30"/>
      <c r="B204" s="19"/>
      <c r="C204" s="9"/>
      <c r="D204" s="10" t="s">
        <v>112</v>
      </c>
      <c r="E204" s="11" t="s">
        <v>264</v>
      </c>
      <c r="F204" s="11" t="s">
        <v>264</v>
      </c>
      <c r="G204" s="11" t="s">
        <v>264</v>
      </c>
      <c r="H204" s="11" t="s">
        <v>112</v>
      </c>
      <c r="I204" s="11" t="s">
        <v>264</v>
      </c>
      <c r="J204" s="11" t="s">
        <v>264</v>
      </c>
      <c r="K204" s="11" t="s">
        <v>112</v>
      </c>
      <c r="L204" s="11" t="s">
        <v>112</v>
      </c>
      <c r="M204" s="11" t="s">
        <v>265</v>
      </c>
      <c r="N204" s="11" t="s">
        <v>264</v>
      </c>
      <c r="O204" s="11" t="s">
        <v>112</v>
      </c>
      <c r="P204" s="11" t="s">
        <v>264</v>
      </c>
      <c r="Q204" s="11" t="s">
        <v>264</v>
      </c>
      <c r="R204" s="11" t="s">
        <v>112</v>
      </c>
      <c r="S204" s="11" t="s">
        <v>264</v>
      </c>
      <c r="T204" s="11" t="s">
        <v>264</v>
      </c>
      <c r="U204" s="11" t="s">
        <v>265</v>
      </c>
      <c r="V204" s="150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/>
      <c r="C205" s="9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150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2</v>
      </c>
    </row>
    <row r="206" spans="1:65">
      <c r="A206" s="30"/>
      <c r="B206" s="18">
        <v>1</v>
      </c>
      <c r="C206" s="14">
        <v>1</v>
      </c>
      <c r="D206" s="207">
        <v>35</v>
      </c>
      <c r="E206" s="207">
        <v>41</v>
      </c>
      <c r="F206" s="207">
        <v>42</v>
      </c>
      <c r="G206" s="207">
        <v>45</v>
      </c>
      <c r="H206" s="207">
        <v>43</v>
      </c>
      <c r="I206" s="207">
        <v>44.3</v>
      </c>
      <c r="J206" s="207">
        <v>40</v>
      </c>
      <c r="K206" s="207">
        <v>45</v>
      </c>
      <c r="L206" s="207">
        <v>37</v>
      </c>
      <c r="M206" s="227">
        <v>37.4</v>
      </c>
      <c r="N206" s="207">
        <v>41</v>
      </c>
      <c r="O206" s="207">
        <v>39</v>
      </c>
      <c r="P206" s="207">
        <v>36</v>
      </c>
      <c r="Q206" s="207">
        <v>41</v>
      </c>
      <c r="R206" s="207">
        <v>47.499320000000012</v>
      </c>
      <c r="S206" s="207">
        <v>44</v>
      </c>
      <c r="T206" s="207">
        <v>43</v>
      </c>
      <c r="U206" s="207">
        <v>43</v>
      </c>
      <c r="V206" s="209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1">
        <v>1</v>
      </c>
    </row>
    <row r="207" spans="1:65">
      <c r="A207" s="30"/>
      <c r="B207" s="19">
        <v>1</v>
      </c>
      <c r="C207" s="9">
        <v>2</v>
      </c>
      <c r="D207" s="212">
        <v>39</v>
      </c>
      <c r="E207" s="212">
        <v>43</v>
      </c>
      <c r="F207" s="212">
        <v>44</v>
      </c>
      <c r="G207" s="212">
        <v>40</v>
      </c>
      <c r="H207" s="212">
        <v>44</v>
      </c>
      <c r="I207" s="212">
        <v>47</v>
      </c>
      <c r="J207" s="212">
        <v>41</v>
      </c>
      <c r="K207" s="212">
        <v>44</v>
      </c>
      <c r="L207" s="212">
        <v>37</v>
      </c>
      <c r="M207" s="212">
        <v>34.1</v>
      </c>
      <c r="N207" s="212">
        <v>40</v>
      </c>
      <c r="O207" s="212">
        <v>39</v>
      </c>
      <c r="P207" s="212">
        <v>38</v>
      </c>
      <c r="Q207" s="212">
        <v>41</v>
      </c>
      <c r="R207" s="212">
        <v>47.6845</v>
      </c>
      <c r="S207" s="212">
        <v>45</v>
      </c>
      <c r="T207" s="212">
        <v>43</v>
      </c>
      <c r="U207" s="212">
        <v>41</v>
      </c>
      <c r="V207" s="209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1">
        <v>26</v>
      </c>
    </row>
    <row r="208" spans="1:65">
      <c r="A208" s="30"/>
      <c r="B208" s="19">
        <v>1</v>
      </c>
      <c r="C208" s="9">
        <v>3</v>
      </c>
      <c r="D208" s="212">
        <v>33</v>
      </c>
      <c r="E208" s="212">
        <v>40</v>
      </c>
      <c r="F208" s="212">
        <v>42</v>
      </c>
      <c r="G208" s="212">
        <v>41</v>
      </c>
      <c r="H208" s="212">
        <v>45</v>
      </c>
      <c r="I208" s="212">
        <v>43.3</v>
      </c>
      <c r="J208" s="212">
        <v>41</v>
      </c>
      <c r="K208" s="212">
        <v>43</v>
      </c>
      <c r="L208" s="212">
        <v>35</v>
      </c>
      <c r="M208" s="212">
        <v>32.700000000000003</v>
      </c>
      <c r="N208" s="212">
        <v>41</v>
      </c>
      <c r="O208" s="212">
        <v>39</v>
      </c>
      <c r="P208" s="226">
        <v>59</v>
      </c>
      <c r="Q208" s="212">
        <v>42</v>
      </c>
      <c r="R208" s="212">
        <v>47.66</v>
      </c>
      <c r="S208" s="212">
        <v>44</v>
      </c>
      <c r="T208" s="212">
        <v>45</v>
      </c>
      <c r="U208" s="212">
        <v>44</v>
      </c>
      <c r="V208" s="209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1">
        <v>16</v>
      </c>
    </row>
    <row r="209" spans="1:65">
      <c r="A209" s="30"/>
      <c r="B209" s="19">
        <v>1</v>
      </c>
      <c r="C209" s="9">
        <v>4</v>
      </c>
      <c r="D209" s="212">
        <v>36</v>
      </c>
      <c r="E209" s="212">
        <v>40</v>
      </c>
      <c r="F209" s="212">
        <v>43</v>
      </c>
      <c r="G209" s="212">
        <v>42</v>
      </c>
      <c r="H209" s="212">
        <v>44</v>
      </c>
      <c r="I209" s="212">
        <v>44.8</v>
      </c>
      <c r="J209" s="212">
        <v>41</v>
      </c>
      <c r="K209" s="212">
        <v>43</v>
      </c>
      <c r="L209" s="212">
        <v>35</v>
      </c>
      <c r="M209" s="212">
        <v>34</v>
      </c>
      <c r="N209" s="212">
        <v>39</v>
      </c>
      <c r="O209" s="212">
        <v>36</v>
      </c>
      <c r="P209" s="212">
        <v>40</v>
      </c>
      <c r="Q209" s="212">
        <v>42</v>
      </c>
      <c r="R209" s="212">
        <v>47.805693999999995</v>
      </c>
      <c r="S209" s="212">
        <v>44</v>
      </c>
      <c r="T209" s="212">
        <v>43</v>
      </c>
      <c r="U209" s="212">
        <v>45</v>
      </c>
      <c r="V209" s="209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1">
        <v>41.082817722222224</v>
      </c>
    </row>
    <row r="210" spans="1:65">
      <c r="A210" s="30"/>
      <c r="B210" s="19">
        <v>1</v>
      </c>
      <c r="C210" s="9">
        <v>5</v>
      </c>
      <c r="D210" s="212">
        <v>38</v>
      </c>
      <c r="E210" s="212">
        <v>43</v>
      </c>
      <c r="F210" s="212">
        <v>41</v>
      </c>
      <c r="G210" s="212">
        <v>43</v>
      </c>
      <c r="H210" s="212">
        <v>43</v>
      </c>
      <c r="I210" s="212">
        <v>43.3</v>
      </c>
      <c r="J210" s="212">
        <v>41</v>
      </c>
      <c r="K210" s="212">
        <v>44</v>
      </c>
      <c r="L210" s="212">
        <v>34</v>
      </c>
      <c r="M210" s="212">
        <v>33.799999999999997</v>
      </c>
      <c r="N210" s="212">
        <v>41</v>
      </c>
      <c r="O210" s="212">
        <v>36</v>
      </c>
      <c r="P210" s="212">
        <v>38</v>
      </c>
      <c r="Q210" s="212">
        <v>41</v>
      </c>
      <c r="R210" s="212">
        <v>47.19</v>
      </c>
      <c r="S210" s="212">
        <v>44</v>
      </c>
      <c r="T210" s="212">
        <v>43</v>
      </c>
      <c r="U210" s="212">
        <v>44</v>
      </c>
      <c r="V210" s="209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1">
        <v>21</v>
      </c>
    </row>
    <row r="211" spans="1:65">
      <c r="A211" s="30"/>
      <c r="B211" s="19">
        <v>1</v>
      </c>
      <c r="C211" s="9">
        <v>6</v>
      </c>
      <c r="D211" s="212">
        <v>37</v>
      </c>
      <c r="E211" s="212">
        <v>42</v>
      </c>
      <c r="F211" s="212">
        <v>41</v>
      </c>
      <c r="G211" s="212">
        <v>41</v>
      </c>
      <c r="H211" s="212">
        <v>44</v>
      </c>
      <c r="I211" s="212">
        <v>44.8</v>
      </c>
      <c r="J211" s="212">
        <v>40</v>
      </c>
      <c r="K211" s="212">
        <v>45</v>
      </c>
      <c r="L211" s="212">
        <v>33</v>
      </c>
      <c r="M211" s="212">
        <v>35.1</v>
      </c>
      <c r="N211" s="212">
        <v>38</v>
      </c>
      <c r="O211" s="212">
        <v>39</v>
      </c>
      <c r="P211" s="212">
        <v>37</v>
      </c>
      <c r="Q211" s="212">
        <v>40</v>
      </c>
      <c r="R211" s="212">
        <v>47.1648</v>
      </c>
      <c r="S211" s="212">
        <v>44</v>
      </c>
      <c r="T211" s="212">
        <v>43</v>
      </c>
      <c r="U211" s="212">
        <v>43</v>
      </c>
      <c r="V211" s="209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4"/>
    </row>
    <row r="212" spans="1:65">
      <c r="A212" s="30"/>
      <c r="B212" s="20" t="s">
        <v>255</v>
      </c>
      <c r="C212" s="12"/>
      <c r="D212" s="215">
        <v>36.333333333333336</v>
      </c>
      <c r="E212" s="215">
        <v>41.5</v>
      </c>
      <c r="F212" s="215">
        <v>42.166666666666664</v>
      </c>
      <c r="G212" s="215">
        <v>42</v>
      </c>
      <c r="H212" s="215">
        <v>43.833333333333336</v>
      </c>
      <c r="I212" s="215">
        <v>44.583333333333336</v>
      </c>
      <c r="J212" s="215">
        <v>40.666666666666664</v>
      </c>
      <c r="K212" s="215">
        <v>44</v>
      </c>
      <c r="L212" s="215">
        <v>35.166666666666664</v>
      </c>
      <c r="M212" s="215">
        <v>34.516666666666666</v>
      </c>
      <c r="N212" s="215">
        <v>40</v>
      </c>
      <c r="O212" s="215">
        <v>38</v>
      </c>
      <c r="P212" s="215">
        <v>41.333333333333336</v>
      </c>
      <c r="Q212" s="215">
        <v>41.166666666666664</v>
      </c>
      <c r="R212" s="215">
        <v>47.500718999999997</v>
      </c>
      <c r="S212" s="215">
        <v>44.166666666666664</v>
      </c>
      <c r="T212" s="215">
        <v>43.333333333333336</v>
      </c>
      <c r="U212" s="215">
        <v>43.333333333333336</v>
      </c>
      <c r="V212" s="209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4"/>
    </row>
    <row r="213" spans="1:65">
      <c r="A213" s="30"/>
      <c r="B213" s="3" t="s">
        <v>256</v>
      </c>
      <c r="C213" s="29"/>
      <c r="D213" s="212">
        <v>36.5</v>
      </c>
      <c r="E213" s="212">
        <v>41.5</v>
      </c>
      <c r="F213" s="212">
        <v>42</v>
      </c>
      <c r="G213" s="212">
        <v>41.5</v>
      </c>
      <c r="H213" s="212">
        <v>44</v>
      </c>
      <c r="I213" s="212">
        <v>44.55</v>
      </c>
      <c r="J213" s="212">
        <v>41</v>
      </c>
      <c r="K213" s="212">
        <v>44</v>
      </c>
      <c r="L213" s="212">
        <v>35</v>
      </c>
      <c r="M213" s="212">
        <v>34.049999999999997</v>
      </c>
      <c r="N213" s="212">
        <v>40.5</v>
      </c>
      <c r="O213" s="212">
        <v>39</v>
      </c>
      <c r="P213" s="212">
        <v>38</v>
      </c>
      <c r="Q213" s="212">
        <v>41</v>
      </c>
      <c r="R213" s="212">
        <v>47.579660000000004</v>
      </c>
      <c r="S213" s="212">
        <v>44</v>
      </c>
      <c r="T213" s="212">
        <v>43</v>
      </c>
      <c r="U213" s="212">
        <v>43.5</v>
      </c>
      <c r="V213" s="209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4"/>
    </row>
    <row r="214" spans="1:65">
      <c r="A214" s="30"/>
      <c r="B214" s="3" t="s">
        <v>257</v>
      </c>
      <c r="C214" s="29"/>
      <c r="D214" s="24">
        <v>2.1602468994692869</v>
      </c>
      <c r="E214" s="24">
        <v>1.3784048752090221</v>
      </c>
      <c r="F214" s="24">
        <v>1.169045194450012</v>
      </c>
      <c r="G214" s="24">
        <v>1.7888543819998317</v>
      </c>
      <c r="H214" s="24">
        <v>0.752772652709081</v>
      </c>
      <c r="I214" s="24">
        <v>1.3644290625263995</v>
      </c>
      <c r="J214" s="24">
        <v>0.51639777949432231</v>
      </c>
      <c r="K214" s="24">
        <v>0.89442719099991586</v>
      </c>
      <c r="L214" s="24">
        <v>1.602081978759722</v>
      </c>
      <c r="M214" s="24">
        <v>1.6067565673326696</v>
      </c>
      <c r="N214" s="24">
        <v>1.2649110640673518</v>
      </c>
      <c r="O214" s="24">
        <v>1.5491933384829668</v>
      </c>
      <c r="P214" s="24">
        <v>8.7559503577091373</v>
      </c>
      <c r="Q214" s="24">
        <v>0.752772652709081</v>
      </c>
      <c r="R214" s="24">
        <v>0.26890350398237572</v>
      </c>
      <c r="S214" s="24">
        <v>0.40824829046386302</v>
      </c>
      <c r="T214" s="24">
        <v>0.81649658092772592</v>
      </c>
      <c r="U214" s="24">
        <v>1.3662601021279464</v>
      </c>
      <c r="V214" s="150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86</v>
      </c>
      <c r="C215" s="29"/>
      <c r="D215" s="13">
        <v>5.9456336682640921E-2</v>
      </c>
      <c r="E215" s="13">
        <v>3.3214575306241494E-2</v>
      </c>
      <c r="F215" s="13">
        <v>2.7724391963241394E-2</v>
      </c>
      <c r="G215" s="13">
        <v>4.259177099999599E-2</v>
      </c>
      <c r="H215" s="13">
        <v>1.7173520594123519E-2</v>
      </c>
      <c r="I215" s="13">
        <v>3.0604016355732323E-2</v>
      </c>
      <c r="J215" s="13">
        <v>1.2698306053139074E-2</v>
      </c>
      <c r="K215" s="13">
        <v>2.0327890704543543E-2</v>
      </c>
      <c r="L215" s="13">
        <v>4.5556833519233807E-2</v>
      </c>
      <c r="M215" s="13">
        <v>4.6550166122626836E-2</v>
      </c>
      <c r="N215" s="13">
        <v>3.1622776601683791E-2</v>
      </c>
      <c r="O215" s="13">
        <v>4.0768245749551756E-2</v>
      </c>
      <c r="P215" s="13">
        <v>0.2118375086542533</v>
      </c>
      <c r="Q215" s="13">
        <v>1.8285975369451361E-2</v>
      </c>
      <c r="R215" s="13">
        <v>5.6610407093495938E-3</v>
      </c>
      <c r="S215" s="13">
        <v>9.2433575199365216E-3</v>
      </c>
      <c r="T215" s="13">
        <v>1.8842228790639827E-2</v>
      </c>
      <c r="U215" s="13">
        <v>3.1529079279875687E-2</v>
      </c>
      <c r="V215" s="150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258</v>
      </c>
      <c r="C216" s="29"/>
      <c r="D216" s="13">
        <v>-0.11560756180362552</v>
      </c>
      <c r="E216" s="13">
        <v>1.0154665646317618E-2</v>
      </c>
      <c r="F216" s="13">
        <v>2.6382049833406862E-2</v>
      </c>
      <c r="G216" s="13">
        <v>2.2325203786634606E-2</v>
      </c>
      <c r="H216" s="13">
        <v>6.695051030113075E-2</v>
      </c>
      <c r="I216" s="13">
        <v>8.5206317511606233E-2</v>
      </c>
      <c r="J216" s="13">
        <v>-1.0129564587544326E-2</v>
      </c>
      <c r="K216" s="13">
        <v>7.1007356347903006E-2</v>
      </c>
      <c r="L216" s="13">
        <v>-0.1440054841310322</v>
      </c>
      <c r="M216" s="13">
        <v>-0.15982718371344429</v>
      </c>
      <c r="N216" s="13">
        <v>-2.6356948774633682E-2</v>
      </c>
      <c r="O216" s="13">
        <v>-7.503910133590197E-2</v>
      </c>
      <c r="P216" s="13">
        <v>6.0978195995453621E-3</v>
      </c>
      <c r="Q216" s="13">
        <v>2.0409735527728845E-3</v>
      </c>
      <c r="R216" s="13">
        <v>0.15621862456396829</v>
      </c>
      <c r="S216" s="13">
        <v>7.5064202394675261E-2</v>
      </c>
      <c r="T216" s="13">
        <v>5.4779972160813539E-2</v>
      </c>
      <c r="U216" s="13">
        <v>5.4779972160813539E-2</v>
      </c>
      <c r="V216" s="150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46" t="s">
        <v>259</v>
      </c>
      <c r="C217" s="47"/>
      <c r="D217" s="45">
        <v>1.91</v>
      </c>
      <c r="E217" s="45">
        <v>0.09</v>
      </c>
      <c r="F217" s="45">
        <v>0.15</v>
      </c>
      <c r="G217" s="45">
        <v>0.09</v>
      </c>
      <c r="H217" s="45">
        <v>0.73</v>
      </c>
      <c r="I217" s="45">
        <v>1</v>
      </c>
      <c r="J217" s="45">
        <v>0.38</v>
      </c>
      <c r="K217" s="45">
        <v>0.79</v>
      </c>
      <c r="L217" s="45">
        <v>2.3199999999999998</v>
      </c>
      <c r="M217" s="45">
        <v>2.54</v>
      </c>
      <c r="N217" s="45">
        <v>0.62</v>
      </c>
      <c r="O217" s="45">
        <v>1.32</v>
      </c>
      <c r="P217" s="45">
        <v>0.15</v>
      </c>
      <c r="Q217" s="45">
        <v>0.21</v>
      </c>
      <c r="R217" s="45">
        <v>2.02</v>
      </c>
      <c r="S217" s="45">
        <v>0.85</v>
      </c>
      <c r="T217" s="45">
        <v>0.56000000000000005</v>
      </c>
      <c r="U217" s="45">
        <v>0.56000000000000005</v>
      </c>
      <c r="V217" s="150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B218" s="3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BM218" s="55"/>
    </row>
    <row r="219" spans="1:65" ht="15">
      <c r="B219" s="8" t="s">
        <v>433</v>
      </c>
      <c r="BM219" s="28" t="s">
        <v>66</v>
      </c>
    </row>
    <row r="220" spans="1:65" ht="15">
      <c r="A220" s="25" t="s">
        <v>28</v>
      </c>
      <c r="B220" s="18" t="s">
        <v>108</v>
      </c>
      <c r="C220" s="15" t="s">
        <v>109</v>
      </c>
      <c r="D220" s="16" t="s">
        <v>225</v>
      </c>
      <c r="E220" s="17" t="s">
        <v>225</v>
      </c>
      <c r="F220" s="17" t="s">
        <v>225</v>
      </c>
      <c r="G220" s="17" t="s">
        <v>225</v>
      </c>
      <c r="H220" s="17" t="s">
        <v>225</v>
      </c>
      <c r="I220" s="17" t="s">
        <v>225</v>
      </c>
      <c r="J220" s="17" t="s">
        <v>225</v>
      </c>
      <c r="K220" s="17" t="s">
        <v>225</v>
      </c>
      <c r="L220" s="17" t="s">
        <v>225</v>
      </c>
      <c r="M220" s="17" t="s">
        <v>225</v>
      </c>
      <c r="N220" s="17" t="s">
        <v>225</v>
      </c>
      <c r="O220" s="17" t="s">
        <v>225</v>
      </c>
      <c r="P220" s="17" t="s">
        <v>225</v>
      </c>
      <c r="Q220" s="17" t="s">
        <v>225</v>
      </c>
      <c r="R220" s="17" t="s">
        <v>225</v>
      </c>
      <c r="S220" s="17" t="s">
        <v>225</v>
      </c>
      <c r="T220" s="17" t="s">
        <v>225</v>
      </c>
      <c r="U220" s="150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1</v>
      </c>
    </row>
    <row r="221" spans="1:65">
      <c r="A221" s="30"/>
      <c r="B221" s="19" t="s">
        <v>226</v>
      </c>
      <c r="C221" s="9" t="s">
        <v>226</v>
      </c>
      <c r="D221" s="148" t="s">
        <v>228</v>
      </c>
      <c r="E221" s="149" t="s">
        <v>229</v>
      </c>
      <c r="F221" s="149" t="s">
        <v>230</v>
      </c>
      <c r="G221" s="149" t="s">
        <v>231</v>
      </c>
      <c r="H221" s="149" t="s">
        <v>232</v>
      </c>
      <c r="I221" s="149" t="s">
        <v>235</v>
      </c>
      <c r="J221" s="149" t="s">
        <v>236</v>
      </c>
      <c r="K221" s="149" t="s">
        <v>237</v>
      </c>
      <c r="L221" s="149" t="s">
        <v>238</v>
      </c>
      <c r="M221" s="149" t="s">
        <v>239</v>
      </c>
      <c r="N221" s="149" t="s">
        <v>240</v>
      </c>
      <c r="O221" s="149" t="s">
        <v>241</v>
      </c>
      <c r="P221" s="149" t="s">
        <v>242</v>
      </c>
      <c r="Q221" s="149" t="s">
        <v>243</v>
      </c>
      <c r="R221" s="149" t="s">
        <v>246</v>
      </c>
      <c r="S221" s="149" t="s">
        <v>247</v>
      </c>
      <c r="T221" s="149" t="s">
        <v>248</v>
      </c>
      <c r="U221" s="150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 t="s">
        <v>3</v>
      </c>
    </row>
    <row r="222" spans="1:65">
      <c r="A222" s="30"/>
      <c r="B222" s="19"/>
      <c r="C222" s="9"/>
      <c r="D222" s="10" t="s">
        <v>265</v>
      </c>
      <c r="E222" s="11" t="s">
        <v>264</v>
      </c>
      <c r="F222" s="11" t="s">
        <v>264</v>
      </c>
      <c r="G222" s="11" t="s">
        <v>264</v>
      </c>
      <c r="H222" s="11" t="s">
        <v>112</v>
      </c>
      <c r="I222" s="11" t="s">
        <v>264</v>
      </c>
      <c r="J222" s="11" t="s">
        <v>264</v>
      </c>
      <c r="K222" s="11" t="s">
        <v>265</v>
      </c>
      <c r="L222" s="11" t="s">
        <v>265</v>
      </c>
      <c r="M222" s="11" t="s">
        <v>265</v>
      </c>
      <c r="N222" s="11" t="s">
        <v>265</v>
      </c>
      <c r="O222" s="11" t="s">
        <v>265</v>
      </c>
      <c r="P222" s="11" t="s">
        <v>264</v>
      </c>
      <c r="Q222" s="11" t="s">
        <v>264</v>
      </c>
      <c r="R222" s="11" t="s">
        <v>264</v>
      </c>
      <c r="S222" s="11" t="s">
        <v>264</v>
      </c>
      <c r="T222" s="11" t="s">
        <v>265</v>
      </c>
      <c r="U222" s="150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2</v>
      </c>
    </row>
    <row r="223" spans="1:65">
      <c r="A223" s="30"/>
      <c r="B223" s="19"/>
      <c r="C223" s="9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150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3</v>
      </c>
    </row>
    <row r="224" spans="1:65">
      <c r="A224" s="30"/>
      <c r="B224" s="18">
        <v>1</v>
      </c>
      <c r="C224" s="14">
        <v>1</v>
      </c>
      <c r="D224" s="152">
        <v>7</v>
      </c>
      <c r="E224" s="22">
        <v>7.3</v>
      </c>
      <c r="F224" s="22">
        <v>7.78</v>
      </c>
      <c r="G224" s="22">
        <v>7.43</v>
      </c>
      <c r="H224" s="22">
        <v>8.1999999999999993</v>
      </c>
      <c r="I224" s="22">
        <v>7.61</v>
      </c>
      <c r="J224" s="22">
        <v>7.5</v>
      </c>
      <c r="K224" s="22">
        <v>7.6499999999999995</v>
      </c>
      <c r="L224" s="154">
        <v>8.0500000000000007</v>
      </c>
      <c r="M224" s="22">
        <v>7.4080000000000004</v>
      </c>
      <c r="N224" s="22">
        <v>6.95</v>
      </c>
      <c r="O224" s="22">
        <v>7.7000000000000011</v>
      </c>
      <c r="P224" s="22">
        <v>7.63</v>
      </c>
      <c r="Q224" s="152">
        <v>8.7200000000000006</v>
      </c>
      <c r="R224" s="152">
        <v>8</v>
      </c>
      <c r="S224" s="22">
        <v>7.79</v>
      </c>
      <c r="T224" s="152">
        <v>7.5</v>
      </c>
      <c r="U224" s="150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>
        <v>1</v>
      </c>
      <c r="C225" s="9">
        <v>2</v>
      </c>
      <c r="D225" s="153">
        <v>8</v>
      </c>
      <c r="E225" s="11">
        <v>7.4</v>
      </c>
      <c r="F225" s="11">
        <v>7.95</v>
      </c>
      <c r="G225" s="11">
        <v>7.47</v>
      </c>
      <c r="H225" s="11">
        <v>7.9</v>
      </c>
      <c r="I225" s="11">
        <v>7.34</v>
      </c>
      <c r="J225" s="11">
        <v>7.37</v>
      </c>
      <c r="K225" s="11">
        <v>7.79</v>
      </c>
      <c r="L225" s="153">
        <v>8.7100000000000009</v>
      </c>
      <c r="M225" s="11">
        <v>7.048</v>
      </c>
      <c r="N225" s="11">
        <v>7.23</v>
      </c>
      <c r="O225" s="11">
        <v>7.7000000000000011</v>
      </c>
      <c r="P225" s="11">
        <v>7.7100000000000009</v>
      </c>
      <c r="Q225" s="153">
        <v>8.4600000000000009</v>
      </c>
      <c r="R225" s="153">
        <v>7</v>
      </c>
      <c r="S225" s="11">
        <v>7.85</v>
      </c>
      <c r="T225" s="153">
        <v>5.9</v>
      </c>
      <c r="U225" s="150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27</v>
      </c>
    </row>
    <row r="226" spans="1:65">
      <c r="A226" s="30"/>
      <c r="B226" s="19">
        <v>1</v>
      </c>
      <c r="C226" s="9">
        <v>3</v>
      </c>
      <c r="D226" s="153">
        <v>7</v>
      </c>
      <c r="E226" s="11">
        <v>7.3</v>
      </c>
      <c r="F226" s="11">
        <v>7.96</v>
      </c>
      <c r="G226" s="11">
        <v>7.57</v>
      </c>
      <c r="H226" s="11">
        <v>7.8</v>
      </c>
      <c r="I226" s="11">
        <v>7.29</v>
      </c>
      <c r="J226" s="11">
        <v>7.58</v>
      </c>
      <c r="K226" s="11">
        <v>7.56</v>
      </c>
      <c r="L226" s="153">
        <v>8.6999999999999993</v>
      </c>
      <c r="M226" s="11">
        <v>6.9340000000000002</v>
      </c>
      <c r="N226" s="11">
        <v>7.11</v>
      </c>
      <c r="O226" s="11">
        <v>7.8</v>
      </c>
      <c r="P226" s="11">
        <v>7.879999999999999</v>
      </c>
      <c r="Q226" s="153">
        <v>8.4</v>
      </c>
      <c r="R226" s="153">
        <v>8</v>
      </c>
      <c r="S226" s="11">
        <v>8.07</v>
      </c>
      <c r="T226" s="153">
        <v>6.4</v>
      </c>
      <c r="U226" s="150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16</v>
      </c>
    </row>
    <row r="227" spans="1:65">
      <c r="A227" s="30"/>
      <c r="B227" s="19">
        <v>1</v>
      </c>
      <c r="C227" s="9">
        <v>4</v>
      </c>
      <c r="D227" s="153">
        <v>7</v>
      </c>
      <c r="E227" s="11">
        <v>6.9</v>
      </c>
      <c r="F227" s="11">
        <v>8.0399999999999991</v>
      </c>
      <c r="G227" s="11">
        <v>7.55</v>
      </c>
      <c r="H227" s="11">
        <v>7.8</v>
      </c>
      <c r="I227" s="11">
        <v>7.61</v>
      </c>
      <c r="J227" s="11">
        <v>7.61</v>
      </c>
      <c r="K227" s="11">
        <v>7.75</v>
      </c>
      <c r="L227" s="153">
        <v>8.84</v>
      </c>
      <c r="M227" s="11">
        <v>7.4749999999999996</v>
      </c>
      <c r="N227" s="11">
        <v>7.46</v>
      </c>
      <c r="O227" s="11">
        <v>7.9</v>
      </c>
      <c r="P227" s="11">
        <v>7.46</v>
      </c>
      <c r="Q227" s="153">
        <v>8.85</v>
      </c>
      <c r="R227" s="153">
        <v>8</v>
      </c>
      <c r="S227" s="11">
        <v>7.55</v>
      </c>
      <c r="T227" s="153">
        <v>7.3</v>
      </c>
      <c r="U227" s="150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7.5900694444444445</v>
      </c>
    </row>
    <row r="228" spans="1:65">
      <c r="A228" s="30"/>
      <c r="B228" s="19">
        <v>1</v>
      </c>
      <c r="C228" s="9">
        <v>5</v>
      </c>
      <c r="D228" s="153">
        <v>8</v>
      </c>
      <c r="E228" s="11">
        <v>7.2</v>
      </c>
      <c r="F228" s="11">
        <v>7.6900000000000013</v>
      </c>
      <c r="G228" s="11">
        <v>7.62</v>
      </c>
      <c r="H228" s="11">
        <v>7.7000000000000011</v>
      </c>
      <c r="I228" s="11">
        <v>7.68</v>
      </c>
      <c r="J228" s="11">
        <v>7.62</v>
      </c>
      <c r="K228" s="11">
        <v>7.62</v>
      </c>
      <c r="L228" s="153">
        <v>8.69</v>
      </c>
      <c r="M228" s="11">
        <v>7.383</v>
      </c>
      <c r="N228" s="11">
        <v>7.03</v>
      </c>
      <c r="O228" s="11">
        <v>7.7000000000000011</v>
      </c>
      <c r="P228" s="11">
        <v>7.8899999999999988</v>
      </c>
      <c r="Q228" s="153">
        <v>8.48</v>
      </c>
      <c r="R228" s="153">
        <v>8</v>
      </c>
      <c r="S228" s="11">
        <v>7.97</v>
      </c>
      <c r="T228" s="153">
        <v>6.6</v>
      </c>
      <c r="U228" s="150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22</v>
      </c>
    </row>
    <row r="229" spans="1:65">
      <c r="A229" s="30"/>
      <c r="B229" s="19">
        <v>1</v>
      </c>
      <c r="C229" s="9">
        <v>6</v>
      </c>
      <c r="D229" s="153">
        <v>8</v>
      </c>
      <c r="E229" s="11">
        <v>7.2</v>
      </c>
      <c r="F229" s="11">
        <v>7.53</v>
      </c>
      <c r="G229" s="151">
        <v>8.0299999999999994</v>
      </c>
      <c r="H229" s="11">
        <v>8.3000000000000007</v>
      </c>
      <c r="I229" s="11">
        <v>7.7199999999999989</v>
      </c>
      <c r="J229" s="11">
        <v>7.7100000000000009</v>
      </c>
      <c r="K229" s="11">
        <v>7.7600000000000007</v>
      </c>
      <c r="L229" s="153">
        <v>8.64</v>
      </c>
      <c r="M229" s="11">
        <v>7.2389999999999999</v>
      </c>
      <c r="N229" s="11">
        <v>7.51</v>
      </c>
      <c r="O229" s="11">
        <v>7.6</v>
      </c>
      <c r="P229" s="11">
        <v>7.68</v>
      </c>
      <c r="Q229" s="153">
        <v>8.2100000000000009</v>
      </c>
      <c r="R229" s="153">
        <v>7</v>
      </c>
      <c r="S229" s="11">
        <v>7.94</v>
      </c>
      <c r="T229" s="153">
        <v>7.2</v>
      </c>
      <c r="U229" s="150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20" t="s">
        <v>255</v>
      </c>
      <c r="C230" s="12"/>
      <c r="D230" s="23">
        <v>7.5</v>
      </c>
      <c r="E230" s="23">
        <v>7.2166666666666677</v>
      </c>
      <c r="F230" s="23">
        <v>7.8250000000000002</v>
      </c>
      <c r="G230" s="23">
        <v>7.6116666666666672</v>
      </c>
      <c r="H230" s="23">
        <v>7.95</v>
      </c>
      <c r="I230" s="23">
        <v>7.541666666666667</v>
      </c>
      <c r="J230" s="23">
        <v>7.5650000000000004</v>
      </c>
      <c r="K230" s="23">
        <v>7.6883333333333326</v>
      </c>
      <c r="L230" s="23">
        <v>8.6049999999999986</v>
      </c>
      <c r="M230" s="23">
        <v>7.2478333333333333</v>
      </c>
      <c r="N230" s="23">
        <v>7.2149999999999999</v>
      </c>
      <c r="O230" s="23">
        <v>7.7333333333333343</v>
      </c>
      <c r="P230" s="23">
        <v>7.708333333333333</v>
      </c>
      <c r="Q230" s="23">
        <v>8.52</v>
      </c>
      <c r="R230" s="23">
        <v>7.666666666666667</v>
      </c>
      <c r="S230" s="23">
        <v>7.8616666666666672</v>
      </c>
      <c r="T230" s="23">
        <v>6.8166666666666673</v>
      </c>
      <c r="U230" s="150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256</v>
      </c>
      <c r="C231" s="29"/>
      <c r="D231" s="11">
        <v>7.5</v>
      </c>
      <c r="E231" s="11">
        <v>7.25</v>
      </c>
      <c r="F231" s="11">
        <v>7.8650000000000002</v>
      </c>
      <c r="G231" s="11">
        <v>7.5600000000000005</v>
      </c>
      <c r="H231" s="11">
        <v>7.85</v>
      </c>
      <c r="I231" s="11">
        <v>7.61</v>
      </c>
      <c r="J231" s="11">
        <v>7.5950000000000006</v>
      </c>
      <c r="K231" s="11">
        <v>7.6999999999999993</v>
      </c>
      <c r="L231" s="11">
        <v>8.6950000000000003</v>
      </c>
      <c r="M231" s="11">
        <v>7.3109999999999999</v>
      </c>
      <c r="N231" s="11">
        <v>7.17</v>
      </c>
      <c r="O231" s="11">
        <v>7.7000000000000011</v>
      </c>
      <c r="P231" s="11">
        <v>7.6950000000000003</v>
      </c>
      <c r="Q231" s="11">
        <v>8.4700000000000006</v>
      </c>
      <c r="R231" s="11">
        <v>8</v>
      </c>
      <c r="S231" s="11">
        <v>7.8949999999999996</v>
      </c>
      <c r="T231" s="11">
        <v>6.9</v>
      </c>
      <c r="U231" s="150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257</v>
      </c>
      <c r="C232" s="29"/>
      <c r="D232" s="24">
        <v>0.54772255750516607</v>
      </c>
      <c r="E232" s="24">
        <v>0.17224014243685073</v>
      </c>
      <c r="F232" s="24">
        <v>0.193571692145313</v>
      </c>
      <c r="G232" s="24">
        <v>0.2161866477529697</v>
      </c>
      <c r="H232" s="24">
        <v>0.24289915602982226</v>
      </c>
      <c r="I232" s="24">
        <v>0.18126407991289006</v>
      </c>
      <c r="J232" s="24">
        <v>0.11708970919769188</v>
      </c>
      <c r="K232" s="24">
        <v>9.1524131608372625E-2</v>
      </c>
      <c r="L232" s="24">
        <v>0.27991070004556784</v>
      </c>
      <c r="M232" s="24">
        <v>0.21634732877173832</v>
      </c>
      <c r="N232" s="24">
        <v>0.22923786772695282</v>
      </c>
      <c r="O232" s="24">
        <v>0.10327955589886444</v>
      </c>
      <c r="P232" s="24">
        <v>0.16191561588267672</v>
      </c>
      <c r="Q232" s="24">
        <v>0.23004347415216944</v>
      </c>
      <c r="R232" s="24">
        <v>0.51639777949432231</v>
      </c>
      <c r="S232" s="24">
        <v>0.18093276836069996</v>
      </c>
      <c r="T232" s="24">
        <v>0.61779176642835443</v>
      </c>
      <c r="U232" s="205"/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206"/>
      <c r="AT232" s="206"/>
      <c r="AU232" s="206"/>
      <c r="AV232" s="206"/>
      <c r="AW232" s="206"/>
      <c r="AX232" s="206"/>
      <c r="AY232" s="206"/>
      <c r="AZ232" s="206"/>
      <c r="BA232" s="206"/>
      <c r="BB232" s="206"/>
      <c r="BC232" s="206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56"/>
    </row>
    <row r="233" spans="1:65">
      <c r="A233" s="30"/>
      <c r="B233" s="3" t="s">
        <v>86</v>
      </c>
      <c r="C233" s="29"/>
      <c r="D233" s="13">
        <v>7.3029674334022146E-2</v>
      </c>
      <c r="E233" s="13">
        <v>2.3866994333050905E-2</v>
      </c>
      <c r="F233" s="13">
        <v>2.4737596440295592E-2</v>
      </c>
      <c r="G233" s="13">
        <v>2.8402011966669981E-2</v>
      </c>
      <c r="H233" s="13">
        <v>3.0553352959726068E-2</v>
      </c>
      <c r="I233" s="13">
        <v>2.4035016121046197E-2</v>
      </c>
      <c r="J233" s="13">
        <v>1.547782011866383E-2</v>
      </c>
      <c r="K233" s="13">
        <v>1.1904287657711593E-2</v>
      </c>
      <c r="L233" s="13">
        <v>3.2528843700821368E-2</v>
      </c>
      <c r="M233" s="13">
        <v>2.9849931534261503E-2</v>
      </c>
      <c r="N233" s="13">
        <v>3.1772400239355902E-2</v>
      </c>
      <c r="O233" s="13">
        <v>1.3355114986922123E-2</v>
      </c>
      <c r="P233" s="13">
        <v>2.1005269087482386E-2</v>
      </c>
      <c r="Q233" s="13">
        <v>2.7000407764339138E-2</v>
      </c>
      <c r="R233" s="13">
        <v>6.7356232107955077E-2</v>
      </c>
      <c r="S233" s="13">
        <v>2.3014556077256724E-2</v>
      </c>
      <c r="T233" s="13">
        <v>9.0629598987044646E-2</v>
      </c>
      <c r="U233" s="150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258</v>
      </c>
      <c r="C234" s="29"/>
      <c r="D234" s="13">
        <v>-1.1866748401145544E-2</v>
      </c>
      <c r="E234" s="13">
        <v>-4.9196226794879894E-2</v>
      </c>
      <c r="F234" s="13">
        <v>3.095235916813821E-2</v>
      </c>
      <c r="G234" s="13">
        <v>2.8454577893264332E-3</v>
      </c>
      <c r="H234" s="13">
        <v>4.7421246694785868E-2</v>
      </c>
      <c r="I234" s="13">
        <v>-6.3771192255962506E-3</v>
      </c>
      <c r="J234" s="13">
        <v>-3.3029268872887263E-3</v>
      </c>
      <c r="K234" s="13">
        <v>1.294637547233668E-2</v>
      </c>
      <c r="L234" s="13">
        <v>0.13371821733441891</v>
      </c>
      <c r="M234" s="13">
        <v>-4.5089984171569175E-2</v>
      </c>
      <c r="N234" s="13">
        <v>-4.9415811961902034E-2</v>
      </c>
      <c r="O234" s="13">
        <v>1.8875174981930032E-2</v>
      </c>
      <c r="P234" s="13">
        <v>1.5581397476600367E-2</v>
      </c>
      <c r="Q234" s="13">
        <v>0.12251937381629863</v>
      </c>
      <c r="R234" s="13">
        <v>1.0091768301051296E-2</v>
      </c>
      <c r="S234" s="13">
        <v>3.5783232842621526E-2</v>
      </c>
      <c r="T234" s="13">
        <v>-0.1018966668801522</v>
      </c>
      <c r="U234" s="150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46" t="s">
        <v>259</v>
      </c>
      <c r="C235" s="47"/>
      <c r="D235" s="45" t="s">
        <v>260</v>
      </c>
      <c r="E235" s="45">
        <v>1.83</v>
      </c>
      <c r="F235" s="45">
        <v>0.53</v>
      </c>
      <c r="G235" s="45">
        <v>0.3</v>
      </c>
      <c r="H235" s="45">
        <v>1.02</v>
      </c>
      <c r="I235" s="45">
        <v>0.56999999999999995</v>
      </c>
      <c r="J235" s="45">
        <v>0.48</v>
      </c>
      <c r="K235" s="45">
        <v>0</v>
      </c>
      <c r="L235" s="45">
        <v>3.57</v>
      </c>
      <c r="M235" s="45">
        <v>1.71</v>
      </c>
      <c r="N235" s="45">
        <v>1.84</v>
      </c>
      <c r="O235" s="45">
        <v>0.18</v>
      </c>
      <c r="P235" s="45">
        <v>0.08</v>
      </c>
      <c r="Q235" s="45">
        <v>3.24</v>
      </c>
      <c r="R235" s="45" t="s">
        <v>260</v>
      </c>
      <c r="S235" s="45">
        <v>0.67</v>
      </c>
      <c r="T235" s="45">
        <v>3.39</v>
      </c>
      <c r="U235" s="150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B236" s="31" t="s">
        <v>269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BM236" s="55"/>
    </row>
    <row r="237" spans="1:65">
      <c r="BM237" s="55"/>
    </row>
    <row r="238" spans="1:65" ht="15">
      <c r="B238" s="8" t="s">
        <v>434</v>
      </c>
      <c r="BM238" s="28" t="s">
        <v>66</v>
      </c>
    </row>
    <row r="239" spans="1:65" ht="15">
      <c r="A239" s="25" t="s">
        <v>0</v>
      </c>
      <c r="B239" s="18" t="s">
        <v>108</v>
      </c>
      <c r="C239" s="15" t="s">
        <v>109</v>
      </c>
      <c r="D239" s="16" t="s">
        <v>225</v>
      </c>
      <c r="E239" s="17" t="s">
        <v>225</v>
      </c>
      <c r="F239" s="17" t="s">
        <v>225</v>
      </c>
      <c r="G239" s="17" t="s">
        <v>225</v>
      </c>
      <c r="H239" s="17" t="s">
        <v>225</v>
      </c>
      <c r="I239" s="17" t="s">
        <v>225</v>
      </c>
      <c r="J239" s="17" t="s">
        <v>225</v>
      </c>
      <c r="K239" s="17" t="s">
        <v>225</v>
      </c>
      <c r="L239" s="17" t="s">
        <v>225</v>
      </c>
      <c r="M239" s="17" t="s">
        <v>225</v>
      </c>
      <c r="N239" s="17" t="s">
        <v>225</v>
      </c>
      <c r="O239" s="17" t="s">
        <v>225</v>
      </c>
      <c r="P239" s="17" t="s">
        <v>225</v>
      </c>
      <c r="Q239" s="17" t="s">
        <v>225</v>
      </c>
      <c r="R239" s="17" t="s">
        <v>225</v>
      </c>
      <c r="S239" s="17" t="s">
        <v>225</v>
      </c>
      <c r="T239" s="17" t="s">
        <v>225</v>
      </c>
      <c r="U239" s="17" t="s">
        <v>225</v>
      </c>
      <c r="V239" s="17" t="s">
        <v>225</v>
      </c>
      <c r="W239" s="150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1</v>
      </c>
    </row>
    <row r="240" spans="1:65">
      <c r="A240" s="30"/>
      <c r="B240" s="19" t="s">
        <v>226</v>
      </c>
      <c r="C240" s="9" t="s">
        <v>226</v>
      </c>
      <c r="D240" s="148" t="s">
        <v>228</v>
      </c>
      <c r="E240" s="149" t="s">
        <v>229</v>
      </c>
      <c r="F240" s="149" t="s">
        <v>230</v>
      </c>
      <c r="G240" s="149" t="s">
        <v>231</v>
      </c>
      <c r="H240" s="149" t="s">
        <v>232</v>
      </c>
      <c r="I240" s="149" t="s">
        <v>234</v>
      </c>
      <c r="J240" s="149" t="s">
        <v>235</v>
      </c>
      <c r="K240" s="149" t="s">
        <v>236</v>
      </c>
      <c r="L240" s="149" t="s">
        <v>237</v>
      </c>
      <c r="M240" s="149" t="s">
        <v>238</v>
      </c>
      <c r="N240" s="149" t="s">
        <v>239</v>
      </c>
      <c r="O240" s="149" t="s">
        <v>240</v>
      </c>
      <c r="P240" s="149" t="s">
        <v>241</v>
      </c>
      <c r="Q240" s="149" t="s">
        <v>242</v>
      </c>
      <c r="R240" s="149" t="s">
        <v>243</v>
      </c>
      <c r="S240" s="149" t="s">
        <v>244</v>
      </c>
      <c r="T240" s="149" t="s">
        <v>246</v>
      </c>
      <c r="U240" s="149" t="s">
        <v>247</v>
      </c>
      <c r="V240" s="149" t="s">
        <v>248</v>
      </c>
      <c r="W240" s="150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 t="s">
        <v>1</v>
      </c>
    </row>
    <row r="241" spans="1:65">
      <c r="A241" s="30"/>
      <c r="B241" s="19"/>
      <c r="C241" s="9"/>
      <c r="D241" s="10" t="s">
        <v>270</v>
      </c>
      <c r="E241" s="11" t="s">
        <v>112</v>
      </c>
      <c r="F241" s="11" t="s">
        <v>113</v>
      </c>
      <c r="G241" s="11" t="s">
        <v>113</v>
      </c>
      <c r="H241" s="11" t="s">
        <v>112</v>
      </c>
      <c r="I241" s="11" t="s">
        <v>112</v>
      </c>
      <c r="J241" s="11" t="s">
        <v>270</v>
      </c>
      <c r="K241" s="11" t="s">
        <v>113</v>
      </c>
      <c r="L241" s="11" t="s">
        <v>265</v>
      </c>
      <c r="M241" s="11" t="s">
        <v>112</v>
      </c>
      <c r="N241" s="11" t="s">
        <v>112</v>
      </c>
      <c r="O241" s="11" t="s">
        <v>264</v>
      </c>
      <c r="P241" s="11" t="s">
        <v>112</v>
      </c>
      <c r="Q241" s="11" t="s">
        <v>112</v>
      </c>
      <c r="R241" s="11" t="s">
        <v>113</v>
      </c>
      <c r="S241" s="11" t="s">
        <v>270</v>
      </c>
      <c r="T241" s="11" t="s">
        <v>270</v>
      </c>
      <c r="U241" s="11" t="s">
        <v>113</v>
      </c>
      <c r="V241" s="11" t="s">
        <v>265</v>
      </c>
      <c r="W241" s="150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2</v>
      </c>
    </row>
    <row r="242" spans="1:65">
      <c r="A242" s="30"/>
      <c r="B242" s="19"/>
      <c r="C242" s="9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150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3</v>
      </c>
    </row>
    <row r="243" spans="1:65">
      <c r="A243" s="30"/>
      <c r="B243" s="18">
        <v>1</v>
      </c>
      <c r="C243" s="14">
        <v>1</v>
      </c>
      <c r="D243" s="22">
        <v>1.08</v>
      </c>
      <c r="E243" s="22">
        <v>1.1160000000000001</v>
      </c>
      <c r="F243" s="22">
        <v>1.1100000000000001</v>
      </c>
      <c r="G243" s="22">
        <v>1.1000000000000001</v>
      </c>
      <c r="H243" s="22">
        <v>1.1068</v>
      </c>
      <c r="I243" s="22">
        <v>1.1257125000000001</v>
      </c>
      <c r="J243" s="22">
        <v>1.1120000000000001</v>
      </c>
      <c r="K243" s="22">
        <v>1.115</v>
      </c>
      <c r="L243" s="22">
        <v>1.0889</v>
      </c>
      <c r="M243" s="22">
        <v>1.0502</v>
      </c>
      <c r="N243" s="22">
        <v>1.0286999999999999</v>
      </c>
      <c r="O243" s="22" t="s">
        <v>271</v>
      </c>
      <c r="P243" s="22">
        <v>1.1299999999999999</v>
      </c>
      <c r="Q243" s="152">
        <v>1.04</v>
      </c>
      <c r="R243" s="22">
        <v>1.1200000000000001</v>
      </c>
      <c r="S243" s="152">
        <v>1.17513</v>
      </c>
      <c r="T243" s="22">
        <v>1.1000000000000001</v>
      </c>
      <c r="U243" s="22">
        <v>1.105</v>
      </c>
      <c r="V243" s="22" t="s">
        <v>271</v>
      </c>
      <c r="W243" s="150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>
        <v>1</v>
      </c>
      <c r="C244" s="9">
        <v>2</v>
      </c>
      <c r="D244" s="11">
        <v>1.1100000000000001</v>
      </c>
      <c r="E244" s="11">
        <v>1.1180000000000001</v>
      </c>
      <c r="F244" s="11">
        <v>1.095</v>
      </c>
      <c r="G244" s="11">
        <v>1.1000000000000001</v>
      </c>
      <c r="H244" s="11">
        <v>1.1047</v>
      </c>
      <c r="I244" s="11">
        <v>1.1257334999999999</v>
      </c>
      <c r="J244" s="11">
        <v>1.111</v>
      </c>
      <c r="K244" s="11">
        <v>1.1100000000000001</v>
      </c>
      <c r="L244" s="11">
        <v>1.0968500000000001</v>
      </c>
      <c r="M244" s="11">
        <v>1.0608</v>
      </c>
      <c r="N244" s="11">
        <v>1.0606</v>
      </c>
      <c r="O244" s="11" t="s">
        <v>271</v>
      </c>
      <c r="P244" s="11">
        <v>1.1299999999999999</v>
      </c>
      <c r="Q244" s="153">
        <v>1.04</v>
      </c>
      <c r="R244" s="11">
        <v>1.095</v>
      </c>
      <c r="S244" s="153">
        <v>1.1849400000000001</v>
      </c>
      <c r="T244" s="11">
        <v>1.1000000000000001</v>
      </c>
      <c r="U244" s="11">
        <v>1.0900000000000001</v>
      </c>
      <c r="V244" s="11" t="s">
        <v>271</v>
      </c>
      <c r="W244" s="150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28</v>
      </c>
    </row>
    <row r="245" spans="1:65">
      <c r="A245" s="30"/>
      <c r="B245" s="19">
        <v>1</v>
      </c>
      <c r="C245" s="9">
        <v>3</v>
      </c>
      <c r="D245" s="11">
        <v>1.0900000000000001</v>
      </c>
      <c r="E245" s="11">
        <v>1.1080000000000001</v>
      </c>
      <c r="F245" s="11">
        <v>1.105</v>
      </c>
      <c r="G245" s="11">
        <v>1.105</v>
      </c>
      <c r="H245" s="11">
        <v>1.1322999999999999</v>
      </c>
      <c r="I245" s="11">
        <v>1.1050613999999999</v>
      </c>
      <c r="J245" s="11">
        <v>1.115</v>
      </c>
      <c r="K245" s="11">
        <v>1.08</v>
      </c>
      <c r="L245" s="11">
        <v>1.0948600000000002</v>
      </c>
      <c r="M245" s="11">
        <v>1.0796000000000001</v>
      </c>
      <c r="N245" s="11">
        <v>1.0421</v>
      </c>
      <c r="O245" s="11" t="s">
        <v>271</v>
      </c>
      <c r="P245" s="11">
        <v>1.1499999999999999</v>
      </c>
      <c r="Q245" s="153">
        <v>1.04</v>
      </c>
      <c r="R245" s="11">
        <v>1.115</v>
      </c>
      <c r="S245" s="153">
        <v>1.1776900000000001</v>
      </c>
      <c r="T245" s="11">
        <v>1.1100000000000001</v>
      </c>
      <c r="U245" s="11">
        <v>1.0900000000000001</v>
      </c>
      <c r="V245" s="11" t="s">
        <v>271</v>
      </c>
      <c r="W245" s="150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16</v>
      </c>
    </row>
    <row r="246" spans="1:65">
      <c r="A246" s="30"/>
      <c r="B246" s="19">
        <v>1</v>
      </c>
      <c r="C246" s="9">
        <v>4</v>
      </c>
      <c r="D246" s="11">
        <v>1.08</v>
      </c>
      <c r="E246" s="11">
        <v>1.1040000000000001</v>
      </c>
      <c r="F246" s="11">
        <v>1.1000000000000001</v>
      </c>
      <c r="G246" s="11">
        <v>1.095</v>
      </c>
      <c r="H246" s="11">
        <v>1.1295999999999999</v>
      </c>
      <c r="I246" s="11">
        <v>1.129551</v>
      </c>
      <c r="J246" s="11">
        <v>1.117</v>
      </c>
      <c r="K246" s="11">
        <v>1.125</v>
      </c>
      <c r="L246" s="11">
        <v>1.07298</v>
      </c>
      <c r="M246" s="11">
        <v>1.0626</v>
      </c>
      <c r="N246" s="11">
        <v>1.0642</v>
      </c>
      <c r="O246" s="11" t="s">
        <v>271</v>
      </c>
      <c r="P246" s="11">
        <v>1.1400000000000001</v>
      </c>
      <c r="Q246" s="153">
        <v>1.08</v>
      </c>
      <c r="R246" s="11">
        <v>1.1100000000000001</v>
      </c>
      <c r="S246" s="153">
        <v>1.16696</v>
      </c>
      <c r="T246" s="11">
        <v>1.1100000000000001</v>
      </c>
      <c r="U246" s="11">
        <v>1.1000000000000001</v>
      </c>
      <c r="V246" s="11" t="s">
        <v>271</v>
      </c>
      <c r="W246" s="150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1.0995940355555556</v>
      </c>
    </row>
    <row r="247" spans="1:65">
      <c r="A247" s="30"/>
      <c r="B247" s="19">
        <v>1</v>
      </c>
      <c r="C247" s="9">
        <v>5</v>
      </c>
      <c r="D247" s="11">
        <v>1.08</v>
      </c>
      <c r="E247" s="11">
        <v>1.113</v>
      </c>
      <c r="F247" s="11">
        <v>1.1100000000000001</v>
      </c>
      <c r="G247" s="11">
        <v>1.1200000000000001</v>
      </c>
      <c r="H247" s="11">
        <v>1.123</v>
      </c>
      <c r="I247" s="11">
        <v>1.1255814500000001</v>
      </c>
      <c r="J247" s="11">
        <v>1.115</v>
      </c>
      <c r="K247" s="11">
        <v>1.0900000000000001</v>
      </c>
      <c r="L247" s="11">
        <v>1.05366</v>
      </c>
      <c r="M247" s="11">
        <v>1.0514000000000001</v>
      </c>
      <c r="N247" s="11">
        <v>1.0547</v>
      </c>
      <c r="O247" s="11" t="s">
        <v>271</v>
      </c>
      <c r="P247" s="11">
        <v>1.1299999999999999</v>
      </c>
      <c r="Q247" s="153">
        <v>1.06</v>
      </c>
      <c r="R247" s="11">
        <v>1.085</v>
      </c>
      <c r="S247" s="153">
        <v>1.17323</v>
      </c>
      <c r="T247" s="11">
        <v>1.1100000000000001</v>
      </c>
      <c r="U247" s="11">
        <v>1.1100000000000001</v>
      </c>
      <c r="V247" s="11" t="s">
        <v>271</v>
      </c>
      <c r="W247" s="150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23</v>
      </c>
    </row>
    <row r="248" spans="1:65">
      <c r="A248" s="30"/>
      <c r="B248" s="19">
        <v>1</v>
      </c>
      <c r="C248" s="9">
        <v>6</v>
      </c>
      <c r="D248" s="11">
        <v>1.1000000000000001</v>
      </c>
      <c r="E248" s="11">
        <v>1.1180000000000001</v>
      </c>
      <c r="F248" s="11">
        <v>1.1000000000000001</v>
      </c>
      <c r="G248" s="11">
        <v>1.115</v>
      </c>
      <c r="H248" s="11">
        <v>1.1152</v>
      </c>
      <c r="I248" s="11">
        <v>1.11388335</v>
      </c>
      <c r="J248" s="11">
        <v>1.081</v>
      </c>
      <c r="K248" s="11">
        <v>1.0900000000000001</v>
      </c>
      <c r="L248" s="11">
        <v>1.10229</v>
      </c>
      <c r="M248" s="11">
        <v>1.0378000000000001</v>
      </c>
      <c r="N248" s="11">
        <v>1.0961000000000001</v>
      </c>
      <c r="O248" s="11" t="s">
        <v>271</v>
      </c>
      <c r="P248" s="11">
        <v>1.1199999999999999</v>
      </c>
      <c r="Q248" s="153">
        <v>1.06</v>
      </c>
      <c r="R248" s="11">
        <v>1.0549999999999999</v>
      </c>
      <c r="S248" s="153">
        <v>1.1701999999999999</v>
      </c>
      <c r="T248" s="11">
        <v>1.1000000000000001</v>
      </c>
      <c r="U248" s="11">
        <v>1.0900000000000001</v>
      </c>
      <c r="V248" s="11" t="s">
        <v>271</v>
      </c>
      <c r="W248" s="150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20" t="s">
        <v>255</v>
      </c>
      <c r="C249" s="12"/>
      <c r="D249" s="23">
        <v>1.0900000000000001</v>
      </c>
      <c r="E249" s="23">
        <v>1.1128333333333333</v>
      </c>
      <c r="F249" s="23">
        <v>1.1033333333333335</v>
      </c>
      <c r="G249" s="23">
        <v>1.1058333333333334</v>
      </c>
      <c r="H249" s="23">
        <v>1.1186</v>
      </c>
      <c r="I249" s="23">
        <v>1.1209205333333334</v>
      </c>
      <c r="J249" s="23">
        <v>1.1085</v>
      </c>
      <c r="K249" s="23">
        <v>1.1016666666666666</v>
      </c>
      <c r="L249" s="23">
        <v>1.0849233333333335</v>
      </c>
      <c r="M249" s="23">
        <v>1.0570666666666666</v>
      </c>
      <c r="N249" s="23">
        <v>1.0577333333333332</v>
      </c>
      <c r="O249" s="23" t="s">
        <v>610</v>
      </c>
      <c r="P249" s="23">
        <v>1.1333333333333333</v>
      </c>
      <c r="Q249" s="23">
        <v>1.0533333333333335</v>
      </c>
      <c r="R249" s="23">
        <v>1.0966666666666667</v>
      </c>
      <c r="S249" s="23">
        <v>1.1746916666666667</v>
      </c>
      <c r="T249" s="23">
        <v>1.1050000000000002</v>
      </c>
      <c r="U249" s="23">
        <v>1.0974999999999999</v>
      </c>
      <c r="V249" s="23" t="s">
        <v>610</v>
      </c>
      <c r="W249" s="150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256</v>
      </c>
      <c r="C250" s="29"/>
      <c r="D250" s="11">
        <v>1.085</v>
      </c>
      <c r="E250" s="11">
        <v>1.1145</v>
      </c>
      <c r="F250" s="11">
        <v>1.1025</v>
      </c>
      <c r="G250" s="11">
        <v>1.1025</v>
      </c>
      <c r="H250" s="11">
        <v>1.1191</v>
      </c>
      <c r="I250" s="11">
        <v>1.125646975</v>
      </c>
      <c r="J250" s="11">
        <v>1.1135000000000002</v>
      </c>
      <c r="K250" s="11">
        <v>1.1000000000000001</v>
      </c>
      <c r="L250" s="11">
        <v>1.0918800000000002</v>
      </c>
      <c r="M250" s="11">
        <v>1.0561</v>
      </c>
      <c r="N250" s="11">
        <v>1.05765</v>
      </c>
      <c r="O250" s="11" t="s">
        <v>610</v>
      </c>
      <c r="P250" s="11">
        <v>1.1299999999999999</v>
      </c>
      <c r="Q250" s="11">
        <v>1.05</v>
      </c>
      <c r="R250" s="11">
        <v>1.1025</v>
      </c>
      <c r="S250" s="11">
        <v>1.17418</v>
      </c>
      <c r="T250" s="11">
        <v>1.105</v>
      </c>
      <c r="U250" s="11">
        <v>1.0950000000000002</v>
      </c>
      <c r="V250" s="11" t="s">
        <v>610</v>
      </c>
      <c r="W250" s="150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257</v>
      </c>
      <c r="C251" s="29"/>
      <c r="D251" s="24">
        <v>1.2649110640673528E-2</v>
      </c>
      <c r="E251" s="24">
        <v>5.7416606192517783E-3</v>
      </c>
      <c r="F251" s="24">
        <v>6.0553007081950126E-3</v>
      </c>
      <c r="G251" s="24">
        <v>9.7039510853397723E-3</v>
      </c>
      <c r="H251" s="24">
        <v>1.1593618934569089E-2</v>
      </c>
      <c r="I251" s="24">
        <v>9.4166952916438576E-3</v>
      </c>
      <c r="J251" s="24">
        <v>1.3649175799292809E-2</v>
      </c>
      <c r="K251" s="24">
        <v>1.7511900715418232E-2</v>
      </c>
      <c r="L251" s="24">
        <v>1.832177356771628E-2</v>
      </c>
      <c r="M251" s="24">
        <v>1.416173247405369E-2</v>
      </c>
      <c r="N251" s="24">
        <v>2.2884813013583229E-2</v>
      </c>
      <c r="O251" s="24" t="s">
        <v>610</v>
      </c>
      <c r="P251" s="24">
        <v>1.0327955589886483E-2</v>
      </c>
      <c r="Q251" s="24">
        <v>1.6329931618554533E-2</v>
      </c>
      <c r="R251" s="24">
        <v>2.4221202832779988E-2</v>
      </c>
      <c r="S251" s="24">
        <v>6.2657909849170223E-3</v>
      </c>
      <c r="T251" s="24">
        <v>5.4772255750516656E-3</v>
      </c>
      <c r="U251" s="24">
        <v>8.803408430829494E-3</v>
      </c>
      <c r="V251" s="24" t="s">
        <v>610</v>
      </c>
      <c r="W251" s="205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56"/>
    </row>
    <row r="252" spans="1:65">
      <c r="A252" s="30"/>
      <c r="B252" s="3" t="s">
        <v>86</v>
      </c>
      <c r="C252" s="29"/>
      <c r="D252" s="13">
        <v>1.1604688661168374E-2</v>
      </c>
      <c r="E252" s="13">
        <v>5.1594973364550954E-3</v>
      </c>
      <c r="F252" s="13">
        <v>5.4881879530468388E-3</v>
      </c>
      <c r="G252" s="13">
        <v>8.7752383590110963E-3</v>
      </c>
      <c r="H252" s="13">
        <v>1.0364400978516975E-2</v>
      </c>
      <c r="I252" s="13">
        <v>8.4008589472805827E-3</v>
      </c>
      <c r="J252" s="13">
        <v>1.2313194225794143E-2</v>
      </c>
      <c r="K252" s="13">
        <v>1.5895825157717005E-2</v>
      </c>
      <c r="L252" s="13">
        <v>1.688762053943868E-2</v>
      </c>
      <c r="M252" s="13">
        <v>1.3397198985292973E-2</v>
      </c>
      <c r="N252" s="13">
        <v>2.1635711282222896E-2</v>
      </c>
      <c r="O252" s="13" t="s">
        <v>610</v>
      </c>
      <c r="P252" s="13">
        <v>9.1129019910763092E-3</v>
      </c>
      <c r="Q252" s="13">
        <v>1.5503099637868226E-2</v>
      </c>
      <c r="R252" s="13">
        <v>2.2086203190984793E-2</v>
      </c>
      <c r="S252" s="13">
        <v>5.3339877711884864E-3</v>
      </c>
      <c r="T252" s="13">
        <v>4.9567652262910988E-3</v>
      </c>
      <c r="U252" s="13">
        <v>8.0213288663594489E-3</v>
      </c>
      <c r="V252" s="13" t="s">
        <v>610</v>
      </c>
      <c r="W252" s="150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3" t="s">
        <v>258</v>
      </c>
      <c r="C253" s="29"/>
      <c r="D253" s="13">
        <v>-8.7250705672554663E-3</v>
      </c>
      <c r="E253" s="13">
        <v>1.2040168780188765E-2</v>
      </c>
      <c r="F253" s="13">
        <v>3.4006166429310092E-3</v>
      </c>
      <c r="G253" s="13">
        <v>5.674182994841015E-3</v>
      </c>
      <c r="H253" s="13">
        <v>1.728452849859452E-2</v>
      </c>
      <c r="I253" s="13">
        <v>1.9394883100655402E-2</v>
      </c>
      <c r="J253" s="13">
        <v>8.0993204368782212E-3</v>
      </c>
      <c r="K253" s="13">
        <v>1.88490574165745E-3</v>
      </c>
      <c r="L253" s="13">
        <v>-1.3341925972533919E-2</v>
      </c>
      <c r="M253" s="13">
        <v>-3.8675517976416218E-2</v>
      </c>
      <c r="N253" s="13">
        <v>-3.8069233615906972E-2</v>
      </c>
      <c r="O253" s="13" t="s">
        <v>610</v>
      </c>
      <c r="P253" s="13">
        <v>3.0683412865850412E-2</v>
      </c>
      <c r="Q253" s="13">
        <v>-4.2070710395268329E-2</v>
      </c>
      <c r="R253" s="13">
        <v>-2.6622269621623396E-3</v>
      </c>
      <c r="S253" s="13">
        <v>6.8295778880947733E-2</v>
      </c>
      <c r="T253" s="13">
        <v>4.9163275442043464E-3</v>
      </c>
      <c r="U253" s="13">
        <v>-1.904371511525782E-3</v>
      </c>
      <c r="V253" s="13" t="s">
        <v>610</v>
      </c>
      <c r="W253" s="150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46" t="s">
        <v>259</v>
      </c>
      <c r="C254" s="47"/>
      <c r="D254" s="45">
        <v>0.67</v>
      </c>
      <c r="E254" s="45">
        <v>0.48</v>
      </c>
      <c r="F254" s="45">
        <v>0</v>
      </c>
      <c r="G254" s="45">
        <v>0.13</v>
      </c>
      <c r="H254" s="45">
        <v>0.77</v>
      </c>
      <c r="I254" s="45">
        <v>0.89</v>
      </c>
      <c r="J254" s="45">
        <v>0.26</v>
      </c>
      <c r="K254" s="45">
        <v>0.08</v>
      </c>
      <c r="L254" s="45">
        <v>0.93</v>
      </c>
      <c r="M254" s="45">
        <v>2.34</v>
      </c>
      <c r="N254" s="45">
        <v>2.31</v>
      </c>
      <c r="O254" s="45" t="s">
        <v>260</v>
      </c>
      <c r="P254" s="45">
        <v>1.52</v>
      </c>
      <c r="Q254" s="45">
        <v>2.5299999999999998</v>
      </c>
      <c r="R254" s="45">
        <v>0.34</v>
      </c>
      <c r="S254" s="45">
        <v>3.61</v>
      </c>
      <c r="T254" s="45">
        <v>0.08</v>
      </c>
      <c r="U254" s="45">
        <v>0.3</v>
      </c>
      <c r="V254" s="45" t="s">
        <v>260</v>
      </c>
      <c r="W254" s="150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B255" s="3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BM255" s="55"/>
    </row>
    <row r="256" spans="1:65" ht="15">
      <c r="B256" s="8" t="s">
        <v>435</v>
      </c>
      <c r="BM256" s="28" t="s">
        <v>66</v>
      </c>
    </row>
    <row r="257" spans="1:65" ht="15">
      <c r="A257" s="25" t="s">
        <v>33</v>
      </c>
      <c r="B257" s="18" t="s">
        <v>108</v>
      </c>
      <c r="C257" s="15" t="s">
        <v>109</v>
      </c>
      <c r="D257" s="16" t="s">
        <v>225</v>
      </c>
      <c r="E257" s="17" t="s">
        <v>225</v>
      </c>
      <c r="F257" s="17" t="s">
        <v>225</v>
      </c>
      <c r="G257" s="17" t="s">
        <v>225</v>
      </c>
      <c r="H257" s="17" t="s">
        <v>225</v>
      </c>
      <c r="I257" s="17" t="s">
        <v>225</v>
      </c>
      <c r="J257" s="15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1</v>
      </c>
    </row>
    <row r="258" spans="1:65">
      <c r="A258" s="30"/>
      <c r="B258" s="19" t="s">
        <v>226</v>
      </c>
      <c r="C258" s="9" t="s">
        <v>226</v>
      </c>
      <c r="D258" s="148" t="s">
        <v>228</v>
      </c>
      <c r="E258" s="149" t="s">
        <v>229</v>
      </c>
      <c r="F258" s="149" t="s">
        <v>237</v>
      </c>
      <c r="G258" s="149" t="s">
        <v>238</v>
      </c>
      <c r="H258" s="149" t="s">
        <v>242</v>
      </c>
      <c r="I258" s="149" t="s">
        <v>248</v>
      </c>
      <c r="J258" s="15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 t="s">
        <v>3</v>
      </c>
    </row>
    <row r="259" spans="1:65">
      <c r="A259" s="30"/>
      <c r="B259" s="19"/>
      <c r="C259" s="9"/>
      <c r="D259" s="10" t="s">
        <v>265</v>
      </c>
      <c r="E259" s="11" t="s">
        <v>264</v>
      </c>
      <c r="F259" s="11" t="s">
        <v>265</v>
      </c>
      <c r="G259" s="11" t="s">
        <v>265</v>
      </c>
      <c r="H259" s="11" t="s">
        <v>264</v>
      </c>
      <c r="I259" s="11" t="s">
        <v>265</v>
      </c>
      <c r="J259" s="15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</v>
      </c>
    </row>
    <row r="260" spans="1:65">
      <c r="A260" s="30"/>
      <c r="B260" s="19"/>
      <c r="C260" s="9"/>
      <c r="D260" s="26"/>
      <c r="E260" s="26"/>
      <c r="F260" s="26"/>
      <c r="G260" s="26"/>
      <c r="H260" s="26"/>
      <c r="I260" s="26"/>
      <c r="J260" s="15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3</v>
      </c>
    </row>
    <row r="261" spans="1:65">
      <c r="A261" s="30"/>
      <c r="B261" s="18">
        <v>1</v>
      </c>
      <c r="C261" s="14">
        <v>1</v>
      </c>
      <c r="D261" s="22">
        <v>3.03</v>
      </c>
      <c r="E261" s="22">
        <v>3</v>
      </c>
      <c r="F261" s="22">
        <v>3.21</v>
      </c>
      <c r="G261" s="22">
        <v>3.31</v>
      </c>
      <c r="H261" s="22">
        <v>3.1</v>
      </c>
      <c r="I261" s="22">
        <v>3.2</v>
      </c>
      <c r="J261" s="15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>
        <v>1</v>
      </c>
      <c r="C262" s="9">
        <v>2</v>
      </c>
      <c r="D262" s="11">
        <v>3.11</v>
      </c>
      <c r="E262" s="11">
        <v>3</v>
      </c>
      <c r="F262" s="11">
        <v>3.42</v>
      </c>
      <c r="G262" s="11">
        <v>3.55</v>
      </c>
      <c r="H262" s="11">
        <v>3</v>
      </c>
      <c r="I262" s="11">
        <v>3.2</v>
      </c>
      <c r="J262" s="15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4</v>
      </c>
    </row>
    <row r="263" spans="1:65">
      <c r="A263" s="30"/>
      <c r="B263" s="19">
        <v>1</v>
      </c>
      <c r="C263" s="9">
        <v>3</v>
      </c>
      <c r="D263" s="11">
        <v>3.02</v>
      </c>
      <c r="E263" s="11">
        <v>3</v>
      </c>
      <c r="F263" s="11">
        <v>3.34</v>
      </c>
      <c r="G263" s="11">
        <v>3.55</v>
      </c>
      <c r="H263" s="11">
        <v>3.2</v>
      </c>
      <c r="I263" s="11">
        <v>3.4</v>
      </c>
      <c r="J263" s="15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16</v>
      </c>
    </row>
    <row r="264" spans="1:65">
      <c r="A264" s="30"/>
      <c r="B264" s="19">
        <v>1</v>
      </c>
      <c r="C264" s="9">
        <v>4</v>
      </c>
      <c r="D264" s="11">
        <v>2.91</v>
      </c>
      <c r="E264" s="11">
        <v>2.8</v>
      </c>
      <c r="F264" s="11">
        <v>3.3</v>
      </c>
      <c r="G264" s="11">
        <v>3.57</v>
      </c>
      <c r="H264" s="11">
        <v>3.4</v>
      </c>
      <c r="I264" s="11">
        <v>3.8</v>
      </c>
      <c r="J264" s="15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3.2290555555555556</v>
      </c>
    </row>
    <row r="265" spans="1:65">
      <c r="A265" s="30"/>
      <c r="B265" s="19">
        <v>1</v>
      </c>
      <c r="C265" s="9">
        <v>5</v>
      </c>
      <c r="D265" s="11">
        <v>3.13</v>
      </c>
      <c r="E265" s="11">
        <v>2.9</v>
      </c>
      <c r="F265" s="11">
        <v>3.28</v>
      </c>
      <c r="G265" s="151">
        <v>3.8299999999999996</v>
      </c>
      <c r="H265" s="11">
        <v>3.3</v>
      </c>
      <c r="I265" s="11">
        <v>3.3</v>
      </c>
      <c r="J265" s="15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24</v>
      </c>
    </row>
    <row r="266" spans="1:65">
      <c r="A266" s="30"/>
      <c r="B266" s="19">
        <v>1</v>
      </c>
      <c r="C266" s="9">
        <v>6</v>
      </c>
      <c r="D266" s="11">
        <v>3.04</v>
      </c>
      <c r="E266" s="11">
        <v>2.9</v>
      </c>
      <c r="F266" s="11">
        <v>3.22</v>
      </c>
      <c r="G266" s="11">
        <v>3.55</v>
      </c>
      <c r="H266" s="11">
        <v>3.2</v>
      </c>
      <c r="I266" s="11">
        <v>3.5</v>
      </c>
      <c r="J266" s="15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20" t="s">
        <v>255</v>
      </c>
      <c r="C267" s="12"/>
      <c r="D267" s="23">
        <v>3.0399999999999996</v>
      </c>
      <c r="E267" s="23">
        <v>2.9333333333333336</v>
      </c>
      <c r="F267" s="23">
        <v>3.2949999999999999</v>
      </c>
      <c r="G267" s="23">
        <v>3.56</v>
      </c>
      <c r="H267" s="23">
        <v>3.1999999999999997</v>
      </c>
      <c r="I267" s="23">
        <v>3.4000000000000004</v>
      </c>
      <c r="J267" s="15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256</v>
      </c>
      <c r="C268" s="29"/>
      <c r="D268" s="11">
        <v>3.0350000000000001</v>
      </c>
      <c r="E268" s="11">
        <v>2.95</v>
      </c>
      <c r="F268" s="11">
        <v>3.29</v>
      </c>
      <c r="G268" s="11">
        <v>3.55</v>
      </c>
      <c r="H268" s="11">
        <v>3.2</v>
      </c>
      <c r="I268" s="11">
        <v>3.3499999999999996</v>
      </c>
      <c r="J268" s="15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257</v>
      </c>
      <c r="C269" s="29"/>
      <c r="D269" s="24">
        <v>7.7974354758471628E-2</v>
      </c>
      <c r="E269" s="24">
        <v>8.1649658092772678E-2</v>
      </c>
      <c r="F269" s="24">
        <v>7.8421935706790541E-2</v>
      </c>
      <c r="G269" s="24">
        <v>0.16480291259562119</v>
      </c>
      <c r="H269" s="24">
        <v>0.14142135623730945</v>
      </c>
      <c r="I269" s="24">
        <v>0.2280350850198275</v>
      </c>
      <c r="J269" s="205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  <c r="AS269" s="206"/>
      <c r="AT269" s="206"/>
      <c r="AU269" s="206"/>
      <c r="AV269" s="206"/>
      <c r="AW269" s="206"/>
      <c r="AX269" s="206"/>
      <c r="AY269" s="206"/>
      <c r="AZ269" s="206"/>
      <c r="BA269" s="206"/>
      <c r="BB269" s="206"/>
      <c r="BC269" s="206"/>
      <c r="BD269" s="206"/>
      <c r="BE269" s="206"/>
      <c r="BF269" s="206"/>
      <c r="BG269" s="206"/>
      <c r="BH269" s="206"/>
      <c r="BI269" s="206"/>
      <c r="BJ269" s="206"/>
      <c r="BK269" s="206"/>
      <c r="BL269" s="206"/>
      <c r="BM269" s="56"/>
    </row>
    <row r="270" spans="1:65">
      <c r="A270" s="30"/>
      <c r="B270" s="3" t="s">
        <v>86</v>
      </c>
      <c r="C270" s="29"/>
      <c r="D270" s="13">
        <v>2.5649458802128829E-2</v>
      </c>
      <c r="E270" s="13">
        <v>2.783511071344523E-2</v>
      </c>
      <c r="F270" s="13">
        <v>2.3800283977781653E-2</v>
      </c>
      <c r="G270" s="13">
        <v>4.6292952976298082E-2</v>
      </c>
      <c r="H270" s="13">
        <v>4.4194173824159209E-2</v>
      </c>
      <c r="I270" s="13">
        <v>6.7069142652890434E-2</v>
      </c>
      <c r="J270" s="15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258</v>
      </c>
      <c r="C271" s="29"/>
      <c r="D271" s="13">
        <v>-5.854825112261941E-2</v>
      </c>
      <c r="E271" s="13">
        <v>-9.1581645820071111E-2</v>
      </c>
      <c r="F271" s="13">
        <v>2.0422208075976833E-2</v>
      </c>
      <c r="G271" s="13">
        <v>0.10248954802745902</v>
      </c>
      <c r="H271" s="13">
        <v>-8.9981590764414143E-3</v>
      </c>
      <c r="I271" s="13">
        <v>5.2939455981281247E-2</v>
      </c>
      <c r="J271" s="15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46" t="s">
        <v>259</v>
      </c>
      <c r="C272" s="47"/>
      <c r="D272" s="45">
        <v>0.78</v>
      </c>
      <c r="E272" s="45">
        <v>1.18</v>
      </c>
      <c r="F272" s="45">
        <v>0.18</v>
      </c>
      <c r="G272" s="45">
        <v>1.17</v>
      </c>
      <c r="H272" s="45">
        <v>0.18</v>
      </c>
      <c r="I272" s="45">
        <v>0.56999999999999995</v>
      </c>
      <c r="J272" s="15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B273" s="31"/>
      <c r="C273" s="20"/>
      <c r="D273" s="20"/>
      <c r="E273" s="20"/>
      <c r="F273" s="20"/>
      <c r="G273" s="20"/>
      <c r="H273" s="20"/>
      <c r="I273" s="20"/>
      <c r="BM273" s="55"/>
    </row>
    <row r="274" spans="1:65" ht="15">
      <c r="B274" s="8" t="s">
        <v>436</v>
      </c>
      <c r="BM274" s="28" t="s">
        <v>66</v>
      </c>
    </row>
    <row r="275" spans="1:65" ht="15">
      <c r="A275" s="25" t="s">
        <v>36</v>
      </c>
      <c r="B275" s="18" t="s">
        <v>108</v>
      </c>
      <c r="C275" s="15" t="s">
        <v>109</v>
      </c>
      <c r="D275" s="16" t="s">
        <v>225</v>
      </c>
      <c r="E275" s="17" t="s">
        <v>225</v>
      </c>
      <c r="F275" s="17" t="s">
        <v>225</v>
      </c>
      <c r="G275" s="17" t="s">
        <v>225</v>
      </c>
      <c r="H275" s="17" t="s">
        <v>225</v>
      </c>
      <c r="I275" s="17" t="s">
        <v>225</v>
      </c>
      <c r="J275" s="15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1</v>
      </c>
    </row>
    <row r="276" spans="1:65">
      <c r="A276" s="30"/>
      <c r="B276" s="19" t="s">
        <v>226</v>
      </c>
      <c r="C276" s="9" t="s">
        <v>226</v>
      </c>
      <c r="D276" s="148" t="s">
        <v>228</v>
      </c>
      <c r="E276" s="149" t="s">
        <v>229</v>
      </c>
      <c r="F276" s="149" t="s">
        <v>237</v>
      </c>
      <c r="G276" s="149" t="s">
        <v>238</v>
      </c>
      <c r="H276" s="149" t="s">
        <v>242</v>
      </c>
      <c r="I276" s="149" t="s">
        <v>248</v>
      </c>
      <c r="J276" s="15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 t="s">
        <v>3</v>
      </c>
    </row>
    <row r="277" spans="1:65">
      <c r="A277" s="30"/>
      <c r="B277" s="19"/>
      <c r="C277" s="9"/>
      <c r="D277" s="10" t="s">
        <v>265</v>
      </c>
      <c r="E277" s="11" t="s">
        <v>264</v>
      </c>
      <c r="F277" s="11" t="s">
        <v>265</v>
      </c>
      <c r="G277" s="11" t="s">
        <v>265</v>
      </c>
      <c r="H277" s="11" t="s">
        <v>264</v>
      </c>
      <c r="I277" s="11" t="s">
        <v>265</v>
      </c>
      <c r="J277" s="15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2</v>
      </c>
    </row>
    <row r="278" spans="1:65">
      <c r="A278" s="30"/>
      <c r="B278" s="19"/>
      <c r="C278" s="9"/>
      <c r="D278" s="26"/>
      <c r="E278" s="26"/>
      <c r="F278" s="26"/>
      <c r="G278" s="26"/>
      <c r="H278" s="26"/>
      <c r="I278" s="26"/>
      <c r="J278" s="15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2</v>
      </c>
    </row>
    <row r="279" spans="1:65">
      <c r="A279" s="30"/>
      <c r="B279" s="18">
        <v>1</v>
      </c>
      <c r="C279" s="14">
        <v>1</v>
      </c>
      <c r="D279" s="22">
        <v>1.28</v>
      </c>
      <c r="E279" s="22">
        <v>1.3</v>
      </c>
      <c r="F279" s="22">
        <v>1.45</v>
      </c>
      <c r="G279" s="154">
        <v>1.42</v>
      </c>
      <c r="H279" s="22">
        <v>1.6</v>
      </c>
      <c r="I279" s="22">
        <v>1.7</v>
      </c>
      <c r="J279" s="15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>
        <v>1</v>
      </c>
      <c r="C280" s="9">
        <v>2</v>
      </c>
      <c r="D280" s="11">
        <v>1.29</v>
      </c>
      <c r="E280" s="11">
        <v>1.3</v>
      </c>
      <c r="F280" s="11">
        <v>1.46</v>
      </c>
      <c r="G280" s="11">
        <v>1.53</v>
      </c>
      <c r="H280" s="11">
        <v>1.5</v>
      </c>
      <c r="I280" s="11">
        <v>1.6</v>
      </c>
      <c r="J280" s="15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5</v>
      </c>
    </row>
    <row r="281" spans="1:65">
      <c r="A281" s="30"/>
      <c r="B281" s="19">
        <v>1</v>
      </c>
      <c r="C281" s="9">
        <v>3</v>
      </c>
      <c r="D281" s="11">
        <v>1.33</v>
      </c>
      <c r="E281" s="11">
        <v>1.3</v>
      </c>
      <c r="F281" s="11">
        <v>1.44</v>
      </c>
      <c r="G281" s="11">
        <v>1.54</v>
      </c>
      <c r="H281" s="11">
        <v>1.5</v>
      </c>
      <c r="I281" s="11">
        <v>1.5</v>
      </c>
      <c r="J281" s="15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16</v>
      </c>
    </row>
    <row r="282" spans="1:65">
      <c r="A282" s="30"/>
      <c r="B282" s="19">
        <v>1</v>
      </c>
      <c r="C282" s="9">
        <v>4</v>
      </c>
      <c r="D282" s="11">
        <v>1.28</v>
      </c>
      <c r="E282" s="11">
        <v>1.2</v>
      </c>
      <c r="F282" s="11">
        <v>1.45</v>
      </c>
      <c r="G282" s="11">
        <v>1.53</v>
      </c>
      <c r="H282" s="11">
        <v>1.7</v>
      </c>
      <c r="I282" s="11">
        <v>1.8</v>
      </c>
      <c r="J282" s="15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1.4510555555555555</v>
      </c>
    </row>
    <row r="283" spans="1:65">
      <c r="A283" s="30"/>
      <c r="B283" s="19">
        <v>1</v>
      </c>
      <c r="C283" s="9">
        <v>5</v>
      </c>
      <c r="D283" s="11">
        <v>1.31</v>
      </c>
      <c r="E283" s="11">
        <v>1.3</v>
      </c>
      <c r="F283" s="11">
        <v>1.42</v>
      </c>
      <c r="G283" s="11">
        <v>1.54</v>
      </c>
      <c r="H283" s="11">
        <v>1.6</v>
      </c>
      <c r="I283" s="11">
        <v>1.4</v>
      </c>
      <c r="J283" s="15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25</v>
      </c>
    </row>
    <row r="284" spans="1:65">
      <c r="A284" s="30"/>
      <c r="B284" s="19">
        <v>1</v>
      </c>
      <c r="C284" s="9">
        <v>6</v>
      </c>
      <c r="D284" s="11">
        <v>1.31</v>
      </c>
      <c r="E284" s="11">
        <v>1.2</v>
      </c>
      <c r="F284" s="11">
        <v>1.45</v>
      </c>
      <c r="G284" s="11">
        <v>1.5</v>
      </c>
      <c r="H284" s="11">
        <v>1.5</v>
      </c>
      <c r="I284" s="11">
        <v>1.6</v>
      </c>
      <c r="J284" s="15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20" t="s">
        <v>255</v>
      </c>
      <c r="C285" s="12"/>
      <c r="D285" s="23">
        <v>1.3</v>
      </c>
      <c r="E285" s="23">
        <v>1.2666666666666668</v>
      </c>
      <c r="F285" s="23">
        <v>1.4450000000000001</v>
      </c>
      <c r="G285" s="23">
        <v>1.51</v>
      </c>
      <c r="H285" s="23">
        <v>1.5666666666666667</v>
      </c>
      <c r="I285" s="23">
        <v>1.5999999999999999</v>
      </c>
      <c r="J285" s="15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256</v>
      </c>
      <c r="C286" s="29"/>
      <c r="D286" s="11">
        <v>1.3</v>
      </c>
      <c r="E286" s="11">
        <v>1.3</v>
      </c>
      <c r="F286" s="11">
        <v>1.45</v>
      </c>
      <c r="G286" s="11">
        <v>1.53</v>
      </c>
      <c r="H286" s="11">
        <v>1.55</v>
      </c>
      <c r="I286" s="11">
        <v>1.6</v>
      </c>
      <c r="J286" s="15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257</v>
      </c>
      <c r="C287" s="29"/>
      <c r="D287" s="24">
        <v>2.0000000000000018E-2</v>
      </c>
      <c r="E287" s="24">
        <v>5.1639777949432274E-2</v>
      </c>
      <c r="F287" s="24">
        <v>1.3784048752090234E-2</v>
      </c>
      <c r="G287" s="24">
        <v>4.6475800154489044E-2</v>
      </c>
      <c r="H287" s="24">
        <v>8.1649658092772609E-2</v>
      </c>
      <c r="I287" s="24">
        <v>0.14142135623730953</v>
      </c>
      <c r="J287" s="15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86</v>
      </c>
      <c r="C288" s="29"/>
      <c r="D288" s="13">
        <v>1.5384615384615398E-2</v>
      </c>
      <c r="E288" s="13">
        <v>4.076824574955179E-2</v>
      </c>
      <c r="F288" s="13">
        <v>9.5391340844915105E-3</v>
      </c>
      <c r="G288" s="13">
        <v>3.0778675598999366E-2</v>
      </c>
      <c r="H288" s="13">
        <v>5.2116803037939967E-2</v>
      </c>
      <c r="I288" s="13">
        <v>8.838834764831846E-2</v>
      </c>
      <c r="J288" s="15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258</v>
      </c>
      <c r="C289" s="29"/>
      <c r="D289" s="13">
        <v>-0.10410046326429034</v>
      </c>
      <c r="E289" s="13">
        <v>-0.12707224625751357</v>
      </c>
      <c r="F289" s="13">
        <v>-4.1732072437689061E-3</v>
      </c>
      <c r="G289" s="13">
        <v>4.0621769593016666E-2</v>
      </c>
      <c r="H289" s="13">
        <v>7.9673800681496321E-2</v>
      </c>
      <c r="I289" s="13">
        <v>0.10264558367471954</v>
      </c>
      <c r="J289" s="15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46" t="s">
        <v>259</v>
      </c>
      <c r="C290" s="47"/>
      <c r="D290" s="45">
        <v>1.1299999999999999</v>
      </c>
      <c r="E290" s="45">
        <v>1.34</v>
      </c>
      <c r="F290" s="45">
        <v>0.21</v>
      </c>
      <c r="G290" s="45">
        <v>0.21</v>
      </c>
      <c r="H290" s="45">
        <v>0.56999999999999995</v>
      </c>
      <c r="I290" s="45">
        <v>0.78</v>
      </c>
      <c r="J290" s="15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1"/>
      <c r="C291" s="20"/>
      <c r="D291" s="20"/>
      <c r="E291" s="20"/>
      <c r="F291" s="20"/>
      <c r="G291" s="20"/>
      <c r="H291" s="20"/>
      <c r="I291" s="20"/>
      <c r="BM291" s="55"/>
    </row>
    <row r="292" spans="1:65" ht="15">
      <c r="B292" s="8" t="s">
        <v>437</v>
      </c>
      <c r="BM292" s="28" t="s">
        <v>66</v>
      </c>
    </row>
    <row r="293" spans="1:65" ht="15">
      <c r="A293" s="25" t="s">
        <v>39</v>
      </c>
      <c r="B293" s="18" t="s">
        <v>108</v>
      </c>
      <c r="C293" s="15" t="s">
        <v>109</v>
      </c>
      <c r="D293" s="16" t="s">
        <v>225</v>
      </c>
      <c r="E293" s="17" t="s">
        <v>225</v>
      </c>
      <c r="F293" s="17" t="s">
        <v>225</v>
      </c>
      <c r="G293" s="17" t="s">
        <v>225</v>
      </c>
      <c r="H293" s="17" t="s">
        <v>225</v>
      </c>
      <c r="I293" s="17" t="s">
        <v>225</v>
      </c>
      <c r="J293" s="15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1</v>
      </c>
    </row>
    <row r="294" spans="1:65">
      <c r="A294" s="30"/>
      <c r="B294" s="19" t="s">
        <v>226</v>
      </c>
      <c r="C294" s="9" t="s">
        <v>226</v>
      </c>
      <c r="D294" s="148" t="s">
        <v>228</v>
      </c>
      <c r="E294" s="149" t="s">
        <v>229</v>
      </c>
      <c r="F294" s="149" t="s">
        <v>237</v>
      </c>
      <c r="G294" s="149" t="s">
        <v>238</v>
      </c>
      <c r="H294" s="149" t="s">
        <v>242</v>
      </c>
      <c r="I294" s="149" t="s">
        <v>248</v>
      </c>
      <c r="J294" s="15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 t="s">
        <v>3</v>
      </c>
    </row>
    <row r="295" spans="1:65">
      <c r="A295" s="30"/>
      <c r="B295" s="19"/>
      <c r="C295" s="9"/>
      <c r="D295" s="10" t="s">
        <v>265</v>
      </c>
      <c r="E295" s="11" t="s">
        <v>264</v>
      </c>
      <c r="F295" s="11" t="s">
        <v>265</v>
      </c>
      <c r="G295" s="11" t="s">
        <v>265</v>
      </c>
      <c r="H295" s="11" t="s">
        <v>264</v>
      </c>
      <c r="I295" s="11" t="s">
        <v>265</v>
      </c>
      <c r="J295" s="15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2</v>
      </c>
    </row>
    <row r="296" spans="1:65">
      <c r="A296" s="30"/>
      <c r="B296" s="19"/>
      <c r="C296" s="9"/>
      <c r="D296" s="26"/>
      <c r="E296" s="26"/>
      <c r="F296" s="26"/>
      <c r="G296" s="26"/>
      <c r="H296" s="26"/>
      <c r="I296" s="26"/>
      <c r="J296" s="15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3</v>
      </c>
    </row>
    <row r="297" spans="1:65">
      <c r="A297" s="30"/>
      <c r="B297" s="18">
        <v>1</v>
      </c>
      <c r="C297" s="14">
        <v>1</v>
      </c>
      <c r="D297" s="22">
        <v>1.1299999999999999</v>
      </c>
      <c r="E297" s="22">
        <v>1.1000000000000001</v>
      </c>
      <c r="F297" s="22">
        <v>1.22</v>
      </c>
      <c r="G297" s="154">
        <v>1.1499999999999999</v>
      </c>
      <c r="H297" s="22">
        <v>1.1100000000000001</v>
      </c>
      <c r="I297" s="22">
        <v>1.2</v>
      </c>
      <c r="J297" s="15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>
        <v>1</v>
      </c>
      <c r="C298" s="9">
        <v>2</v>
      </c>
      <c r="D298" s="11">
        <v>1.1499999999999999</v>
      </c>
      <c r="E298" s="11">
        <v>1.1000000000000001</v>
      </c>
      <c r="F298" s="11">
        <v>1.2</v>
      </c>
      <c r="G298" s="11">
        <v>1.24</v>
      </c>
      <c r="H298" s="11">
        <v>1.1200000000000001</v>
      </c>
      <c r="I298" s="11">
        <v>1.2</v>
      </c>
      <c r="J298" s="15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6</v>
      </c>
    </row>
    <row r="299" spans="1:65">
      <c r="A299" s="30"/>
      <c r="B299" s="19">
        <v>1</v>
      </c>
      <c r="C299" s="9">
        <v>3</v>
      </c>
      <c r="D299" s="11">
        <v>1.1499999999999999</v>
      </c>
      <c r="E299" s="11">
        <v>1.1000000000000001</v>
      </c>
      <c r="F299" s="11">
        <v>1.18</v>
      </c>
      <c r="G299" s="11">
        <v>1.24</v>
      </c>
      <c r="H299" s="11">
        <v>1.1200000000000001</v>
      </c>
      <c r="I299" s="11">
        <v>1.1000000000000001</v>
      </c>
      <c r="J299" s="15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16</v>
      </c>
    </row>
    <row r="300" spans="1:65">
      <c r="A300" s="30"/>
      <c r="B300" s="19">
        <v>1</v>
      </c>
      <c r="C300" s="9">
        <v>4</v>
      </c>
      <c r="D300" s="11">
        <v>1.1200000000000001</v>
      </c>
      <c r="E300" s="11">
        <v>1</v>
      </c>
      <c r="F300" s="11">
        <v>1.25</v>
      </c>
      <c r="G300" s="11">
        <v>1.23</v>
      </c>
      <c r="H300" s="11">
        <v>1.1399999999999999</v>
      </c>
      <c r="I300" s="11">
        <v>1.3</v>
      </c>
      <c r="J300" s="15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1.1583333333333334</v>
      </c>
    </row>
    <row r="301" spans="1:65">
      <c r="A301" s="30"/>
      <c r="B301" s="19">
        <v>1</v>
      </c>
      <c r="C301" s="9">
        <v>5</v>
      </c>
      <c r="D301" s="11">
        <v>1.1599999999999999</v>
      </c>
      <c r="E301" s="11">
        <v>1</v>
      </c>
      <c r="F301" s="11">
        <v>1.24</v>
      </c>
      <c r="G301" s="11">
        <v>1.23</v>
      </c>
      <c r="H301" s="11">
        <v>1.1399999999999999</v>
      </c>
      <c r="I301" s="11">
        <v>1.1000000000000001</v>
      </c>
      <c r="J301" s="15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26</v>
      </c>
    </row>
    <row r="302" spans="1:65">
      <c r="A302" s="30"/>
      <c r="B302" s="19">
        <v>1</v>
      </c>
      <c r="C302" s="9">
        <v>6</v>
      </c>
      <c r="D302" s="11">
        <v>1.1299999999999999</v>
      </c>
      <c r="E302" s="11">
        <v>1</v>
      </c>
      <c r="F302" s="11">
        <v>1.21</v>
      </c>
      <c r="G302" s="11">
        <v>1.21</v>
      </c>
      <c r="H302" s="11">
        <v>1.1499999999999999</v>
      </c>
      <c r="I302" s="11">
        <v>1.2</v>
      </c>
      <c r="J302" s="15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20" t="s">
        <v>255</v>
      </c>
      <c r="C303" s="12"/>
      <c r="D303" s="23">
        <v>1.1399999999999999</v>
      </c>
      <c r="E303" s="23">
        <v>1.05</v>
      </c>
      <c r="F303" s="23">
        <v>1.2166666666666666</v>
      </c>
      <c r="G303" s="23">
        <v>1.2166666666666666</v>
      </c>
      <c r="H303" s="23">
        <v>1.1299999999999999</v>
      </c>
      <c r="I303" s="23">
        <v>1.1833333333333333</v>
      </c>
      <c r="J303" s="15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256</v>
      </c>
      <c r="C304" s="29"/>
      <c r="D304" s="11">
        <v>1.1399999999999999</v>
      </c>
      <c r="E304" s="11">
        <v>1.05</v>
      </c>
      <c r="F304" s="11">
        <v>1.2149999999999999</v>
      </c>
      <c r="G304" s="11">
        <v>1.23</v>
      </c>
      <c r="H304" s="11">
        <v>1.1299999999999999</v>
      </c>
      <c r="I304" s="11">
        <v>1.2</v>
      </c>
      <c r="J304" s="15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257</v>
      </c>
      <c r="C305" s="29"/>
      <c r="D305" s="24">
        <v>1.5491933384829624E-2</v>
      </c>
      <c r="E305" s="24">
        <v>5.4772255750516662E-2</v>
      </c>
      <c r="F305" s="24">
        <v>2.5819888974716137E-2</v>
      </c>
      <c r="G305" s="24">
        <v>3.4448028487370198E-2</v>
      </c>
      <c r="H305" s="24">
        <v>1.5491933384829567E-2</v>
      </c>
      <c r="I305" s="24">
        <v>7.527726527090807E-2</v>
      </c>
      <c r="J305" s="205"/>
      <c r="K305" s="206"/>
      <c r="L305" s="206"/>
      <c r="M305" s="206"/>
      <c r="N305" s="206"/>
      <c r="O305" s="206"/>
      <c r="P305" s="206"/>
      <c r="Q305" s="206"/>
      <c r="R305" s="206"/>
      <c r="S305" s="206"/>
      <c r="T305" s="206"/>
      <c r="U305" s="206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206"/>
      <c r="AJ305" s="206"/>
      <c r="AK305" s="206"/>
      <c r="AL305" s="206"/>
      <c r="AM305" s="206"/>
      <c r="AN305" s="206"/>
      <c r="AO305" s="206"/>
      <c r="AP305" s="206"/>
      <c r="AQ305" s="206"/>
      <c r="AR305" s="206"/>
      <c r="AS305" s="206"/>
      <c r="AT305" s="206"/>
      <c r="AU305" s="206"/>
      <c r="AV305" s="206"/>
      <c r="AW305" s="206"/>
      <c r="AX305" s="206"/>
      <c r="AY305" s="206"/>
      <c r="AZ305" s="206"/>
      <c r="BA305" s="206"/>
      <c r="BB305" s="206"/>
      <c r="BC305" s="206"/>
      <c r="BD305" s="206"/>
      <c r="BE305" s="206"/>
      <c r="BF305" s="206"/>
      <c r="BG305" s="206"/>
      <c r="BH305" s="206"/>
      <c r="BI305" s="206"/>
      <c r="BJ305" s="206"/>
      <c r="BK305" s="206"/>
      <c r="BL305" s="206"/>
      <c r="BM305" s="56"/>
    </row>
    <row r="306" spans="1:65">
      <c r="A306" s="30"/>
      <c r="B306" s="3" t="s">
        <v>86</v>
      </c>
      <c r="C306" s="29"/>
      <c r="D306" s="13">
        <v>1.3589415249850549E-2</v>
      </c>
      <c r="E306" s="13">
        <v>5.2164053095730155E-2</v>
      </c>
      <c r="F306" s="13">
        <v>2.1221826554561209E-2</v>
      </c>
      <c r="G306" s="13">
        <v>2.8313448071811124E-2</v>
      </c>
      <c r="H306" s="13">
        <v>1.3709675561796078E-2</v>
      </c>
      <c r="I306" s="13">
        <v>6.3614590369781468E-2</v>
      </c>
      <c r="J306" s="15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258</v>
      </c>
      <c r="C307" s="29"/>
      <c r="D307" s="13">
        <v>-1.5827338129496549E-2</v>
      </c>
      <c r="E307" s="13">
        <v>-9.3525179856115193E-2</v>
      </c>
      <c r="F307" s="13">
        <v>5.0359712230215736E-2</v>
      </c>
      <c r="G307" s="13">
        <v>5.0359712230215736E-2</v>
      </c>
      <c r="H307" s="13">
        <v>-2.4460431654676484E-2</v>
      </c>
      <c r="I307" s="13">
        <v>2.1582733812949506E-2</v>
      </c>
      <c r="J307" s="15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46" t="s">
        <v>259</v>
      </c>
      <c r="C308" s="47"/>
      <c r="D308" s="45">
        <v>0.34</v>
      </c>
      <c r="E308" s="45">
        <v>1.74</v>
      </c>
      <c r="F308" s="45">
        <v>0.86</v>
      </c>
      <c r="G308" s="45">
        <v>0.86</v>
      </c>
      <c r="H308" s="45">
        <v>0.49</v>
      </c>
      <c r="I308" s="45">
        <v>0.34</v>
      </c>
      <c r="J308" s="15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1"/>
      <c r="C309" s="20"/>
      <c r="D309" s="20"/>
      <c r="E309" s="20"/>
      <c r="F309" s="20"/>
      <c r="G309" s="20"/>
      <c r="H309" s="20"/>
      <c r="I309" s="20"/>
      <c r="BM309" s="55"/>
    </row>
    <row r="310" spans="1:65" ht="15">
      <c r="B310" s="8" t="s">
        <v>438</v>
      </c>
      <c r="BM310" s="28" t="s">
        <v>66</v>
      </c>
    </row>
    <row r="311" spans="1:65" ht="15">
      <c r="A311" s="25" t="s">
        <v>52</v>
      </c>
      <c r="B311" s="18" t="s">
        <v>108</v>
      </c>
      <c r="C311" s="15" t="s">
        <v>109</v>
      </c>
      <c r="D311" s="16" t="s">
        <v>225</v>
      </c>
      <c r="E311" s="17" t="s">
        <v>225</v>
      </c>
      <c r="F311" s="17" t="s">
        <v>225</v>
      </c>
      <c r="G311" s="17" t="s">
        <v>225</v>
      </c>
      <c r="H311" s="17" t="s">
        <v>225</v>
      </c>
      <c r="I311" s="17" t="s">
        <v>225</v>
      </c>
      <c r="J311" s="17" t="s">
        <v>225</v>
      </c>
      <c r="K311" s="17" t="s">
        <v>225</v>
      </c>
      <c r="L311" s="17" t="s">
        <v>225</v>
      </c>
      <c r="M311" s="17" t="s">
        <v>225</v>
      </c>
      <c r="N311" s="17" t="s">
        <v>225</v>
      </c>
      <c r="O311" s="17" t="s">
        <v>225</v>
      </c>
      <c r="P311" s="17" t="s">
        <v>225</v>
      </c>
      <c r="Q311" s="17" t="s">
        <v>225</v>
      </c>
      <c r="R311" s="17" t="s">
        <v>225</v>
      </c>
      <c r="S311" s="17" t="s">
        <v>225</v>
      </c>
      <c r="T311" s="17" t="s">
        <v>225</v>
      </c>
      <c r="U311" s="17" t="s">
        <v>225</v>
      </c>
      <c r="V311" s="17" t="s">
        <v>225</v>
      </c>
      <c r="W311" s="150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1</v>
      </c>
    </row>
    <row r="312" spans="1:65">
      <c r="A312" s="30"/>
      <c r="B312" s="19" t="s">
        <v>226</v>
      </c>
      <c r="C312" s="9" t="s">
        <v>226</v>
      </c>
      <c r="D312" s="148" t="s">
        <v>228</v>
      </c>
      <c r="E312" s="149" t="s">
        <v>229</v>
      </c>
      <c r="F312" s="149" t="s">
        <v>230</v>
      </c>
      <c r="G312" s="149" t="s">
        <v>231</v>
      </c>
      <c r="H312" s="149" t="s">
        <v>232</v>
      </c>
      <c r="I312" s="149" t="s">
        <v>234</v>
      </c>
      <c r="J312" s="149" t="s">
        <v>235</v>
      </c>
      <c r="K312" s="149" t="s">
        <v>236</v>
      </c>
      <c r="L312" s="149" t="s">
        <v>237</v>
      </c>
      <c r="M312" s="149" t="s">
        <v>238</v>
      </c>
      <c r="N312" s="149" t="s">
        <v>239</v>
      </c>
      <c r="O312" s="149" t="s">
        <v>240</v>
      </c>
      <c r="P312" s="149" t="s">
        <v>241</v>
      </c>
      <c r="Q312" s="149" t="s">
        <v>242</v>
      </c>
      <c r="R312" s="149" t="s">
        <v>243</v>
      </c>
      <c r="S312" s="149" t="s">
        <v>244</v>
      </c>
      <c r="T312" s="149" t="s">
        <v>246</v>
      </c>
      <c r="U312" s="149" t="s">
        <v>247</v>
      </c>
      <c r="V312" s="149" t="s">
        <v>248</v>
      </c>
      <c r="W312" s="150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 t="s">
        <v>1</v>
      </c>
    </row>
    <row r="313" spans="1:65">
      <c r="A313" s="30"/>
      <c r="B313" s="19"/>
      <c r="C313" s="9"/>
      <c r="D313" s="10" t="s">
        <v>112</v>
      </c>
      <c r="E313" s="11" t="s">
        <v>264</v>
      </c>
      <c r="F313" s="11" t="s">
        <v>264</v>
      </c>
      <c r="G313" s="11" t="s">
        <v>264</v>
      </c>
      <c r="H313" s="11" t="s">
        <v>112</v>
      </c>
      <c r="I313" s="11" t="s">
        <v>112</v>
      </c>
      <c r="J313" s="11" t="s">
        <v>264</v>
      </c>
      <c r="K313" s="11" t="s">
        <v>264</v>
      </c>
      <c r="L313" s="11" t="s">
        <v>112</v>
      </c>
      <c r="M313" s="11" t="s">
        <v>112</v>
      </c>
      <c r="N313" s="11" t="s">
        <v>112</v>
      </c>
      <c r="O313" s="11" t="s">
        <v>264</v>
      </c>
      <c r="P313" s="11" t="s">
        <v>112</v>
      </c>
      <c r="Q313" s="11" t="s">
        <v>264</v>
      </c>
      <c r="R313" s="11" t="s">
        <v>264</v>
      </c>
      <c r="S313" s="11" t="s">
        <v>112</v>
      </c>
      <c r="T313" s="11" t="s">
        <v>264</v>
      </c>
      <c r="U313" s="11" t="s">
        <v>264</v>
      </c>
      <c r="V313" s="11" t="s">
        <v>265</v>
      </c>
      <c r="W313" s="150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2</v>
      </c>
    </row>
    <row r="314" spans="1:65">
      <c r="A314" s="30"/>
      <c r="B314" s="19"/>
      <c r="C314" s="9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150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3</v>
      </c>
    </row>
    <row r="315" spans="1:65">
      <c r="A315" s="30"/>
      <c r="B315" s="18">
        <v>1</v>
      </c>
      <c r="C315" s="14">
        <v>1</v>
      </c>
      <c r="D315" s="22">
        <v>4.21</v>
      </c>
      <c r="E315" s="22">
        <v>4.46</v>
      </c>
      <c r="F315" s="22">
        <v>4.62</v>
      </c>
      <c r="G315" s="22">
        <v>4.32</v>
      </c>
      <c r="H315" s="22">
        <v>4.66</v>
      </c>
      <c r="I315" s="22">
        <v>4.85754325</v>
      </c>
      <c r="J315" s="22">
        <v>4.26</v>
      </c>
      <c r="K315" s="22">
        <v>4.68</v>
      </c>
      <c r="L315" s="22">
        <v>4.66</v>
      </c>
      <c r="M315" s="22">
        <v>4.67</v>
      </c>
      <c r="N315" s="22">
        <v>4.2699999999999996</v>
      </c>
      <c r="O315" s="22">
        <v>4.46</v>
      </c>
      <c r="P315" s="22">
        <v>4.66</v>
      </c>
      <c r="Q315" s="22">
        <v>4.5999999999999996</v>
      </c>
      <c r="R315" s="22">
        <v>4.82</v>
      </c>
      <c r="S315" s="22">
        <v>4.4282333333333339</v>
      </c>
      <c r="T315" s="22">
        <v>4.6100000000000003</v>
      </c>
      <c r="U315" s="22">
        <v>4.58</v>
      </c>
      <c r="V315" s="22">
        <v>4.4660000000000002</v>
      </c>
      <c r="W315" s="150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>
        <v>1</v>
      </c>
      <c r="C316" s="9">
        <v>2</v>
      </c>
      <c r="D316" s="11">
        <v>4.87</v>
      </c>
      <c r="E316" s="11">
        <v>4.41</v>
      </c>
      <c r="F316" s="11">
        <v>4.63</v>
      </c>
      <c r="G316" s="11">
        <v>4.3499999999999996</v>
      </c>
      <c r="H316" s="11">
        <v>4.62</v>
      </c>
      <c r="I316" s="11">
        <v>4.9159334999999995</v>
      </c>
      <c r="J316" s="11">
        <v>4.2699999999999996</v>
      </c>
      <c r="K316" s="11">
        <v>4.71</v>
      </c>
      <c r="L316" s="11">
        <v>4.59</v>
      </c>
      <c r="M316" s="11">
        <v>4.88</v>
      </c>
      <c r="N316" s="11">
        <v>4.3899999999999997</v>
      </c>
      <c r="O316" s="11">
        <v>4.3499999999999996</v>
      </c>
      <c r="P316" s="11">
        <v>4.68</v>
      </c>
      <c r="Q316" s="11">
        <v>4.5599999999999996</v>
      </c>
      <c r="R316" s="11">
        <v>4.7699999999999996</v>
      </c>
      <c r="S316" s="11">
        <v>4.4633666666666665</v>
      </c>
      <c r="T316" s="11">
        <v>4.6100000000000003</v>
      </c>
      <c r="U316" s="11">
        <v>4.4800000000000004</v>
      </c>
      <c r="V316" s="11">
        <v>4.4394</v>
      </c>
      <c r="W316" s="150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 t="e">
        <v>#N/A</v>
      </c>
    </row>
    <row r="317" spans="1:65">
      <c r="A317" s="30"/>
      <c r="B317" s="19">
        <v>1</v>
      </c>
      <c r="C317" s="9">
        <v>3</v>
      </c>
      <c r="D317" s="11">
        <v>4.25</v>
      </c>
      <c r="E317" s="11">
        <v>4.3899999999999997</v>
      </c>
      <c r="F317" s="11">
        <v>4.71</v>
      </c>
      <c r="G317" s="11">
        <v>4.5599999999999996</v>
      </c>
      <c r="H317" s="11">
        <v>4.68</v>
      </c>
      <c r="I317" s="11">
        <v>4.9120903499999997</v>
      </c>
      <c r="J317" s="11">
        <v>4.3099999999999996</v>
      </c>
      <c r="K317" s="11">
        <v>4.63</v>
      </c>
      <c r="L317" s="11">
        <v>4.54</v>
      </c>
      <c r="M317" s="11">
        <v>4.83</v>
      </c>
      <c r="N317" s="11">
        <v>4.34</v>
      </c>
      <c r="O317" s="11">
        <v>4.21</v>
      </c>
      <c r="P317" s="11">
        <v>4.72</v>
      </c>
      <c r="Q317" s="151">
        <v>4.8</v>
      </c>
      <c r="R317" s="11">
        <v>4.7300000000000004</v>
      </c>
      <c r="S317" s="11">
        <v>4.4412000000000003</v>
      </c>
      <c r="T317" s="11">
        <v>4.6100000000000003</v>
      </c>
      <c r="U317" s="11">
        <v>4.59</v>
      </c>
      <c r="V317" s="11">
        <v>4.5324</v>
      </c>
      <c r="W317" s="150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16</v>
      </c>
    </row>
    <row r="318" spans="1:65">
      <c r="A318" s="30"/>
      <c r="B318" s="19">
        <v>1</v>
      </c>
      <c r="C318" s="9">
        <v>4</v>
      </c>
      <c r="D318" s="11">
        <v>4.3899999999999997</v>
      </c>
      <c r="E318" s="11">
        <v>4.41</v>
      </c>
      <c r="F318" s="11">
        <v>4.6500000000000004</v>
      </c>
      <c r="G318" s="11">
        <v>4.55</v>
      </c>
      <c r="H318" s="11">
        <v>4.67</v>
      </c>
      <c r="I318" s="11">
        <v>4.9793073999999997</v>
      </c>
      <c r="J318" s="11">
        <v>4.43</v>
      </c>
      <c r="K318" s="11">
        <v>4.6500000000000004</v>
      </c>
      <c r="L318" s="11">
        <v>4.53</v>
      </c>
      <c r="M318" s="11">
        <v>4.82</v>
      </c>
      <c r="N318" s="11">
        <v>4.49</v>
      </c>
      <c r="O318" s="11">
        <v>4.2</v>
      </c>
      <c r="P318" s="11">
        <v>4.53</v>
      </c>
      <c r="Q318" s="11">
        <v>4.55</v>
      </c>
      <c r="R318" s="11">
        <v>4.92</v>
      </c>
      <c r="S318" s="11">
        <v>4.4167500000000004</v>
      </c>
      <c r="T318" s="11">
        <v>4.6100000000000003</v>
      </c>
      <c r="U318" s="11">
        <v>4.46</v>
      </c>
      <c r="V318" s="11">
        <v>4.4981999999999998</v>
      </c>
      <c r="W318" s="150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4.5656330083333332</v>
      </c>
    </row>
    <row r="319" spans="1:65">
      <c r="A319" s="30"/>
      <c r="B319" s="19">
        <v>1</v>
      </c>
      <c r="C319" s="9">
        <v>5</v>
      </c>
      <c r="D319" s="11">
        <v>4.4400000000000004</v>
      </c>
      <c r="E319" s="11">
        <v>4.46</v>
      </c>
      <c r="F319" s="11">
        <v>4.5199999999999996</v>
      </c>
      <c r="G319" s="11">
        <v>4.53</v>
      </c>
      <c r="H319" s="11">
        <v>4.6500000000000004</v>
      </c>
      <c r="I319" s="11">
        <v>4.9425121500000007</v>
      </c>
      <c r="J319" s="11">
        <v>4.34</v>
      </c>
      <c r="K319" s="11">
        <v>4.74</v>
      </c>
      <c r="L319" s="11">
        <v>4.5599999999999996</v>
      </c>
      <c r="M319" s="11">
        <v>4.75</v>
      </c>
      <c r="N319" s="11">
        <v>4.43</v>
      </c>
      <c r="O319" s="11">
        <v>4.32</v>
      </c>
      <c r="P319" s="11">
        <v>4.59</v>
      </c>
      <c r="Q319" s="11">
        <v>4.6100000000000003</v>
      </c>
      <c r="R319" s="11">
        <v>4.78</v>
      </c>
      <c r="S319" s="11">
        <v>4.51</v>
      </c>
      <c r="T319" s="11">
        <v>4.62</v>
      </c>
      <c r="U319" s="11">
        <v>4.57</v>
      </c>
      <c r="V319" s="11">
        <v>4.4973000000000001</v>
      </c>
      <c r="W319" s="150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27</v>
      </c>
    </row>
    <row r="320" spans="1:65">
      <c r="A320" s="30"/>
      <c r="B320" s="19">
        <v>1</v>
      </c>
      <c r="C320" s="9">
        <v>6</v>
      </c>
      <c r="D320" s="11">
        <v>4.53</v>
      </c>
      <c r="E320" s="11">
        <v>4.51</v>
      </c>
      <c r="F320" s="11">
        <v>4.47</v>
      </c>
      <c r="G320" s="11">
        <v>4.54</v>
      </c>
      <c r="H320" s="11">
        <v>4.63</v>
      </c>
      <c r="I320" s="11">
        <v>5.0023263</v>
      </c>
      <c r="J320" s="11">
        <v>4.1900000000000004</v>
      </c>
      <c r="K320" s="11">
        <v>4.68</v>
      </c>
      <c r="L320" s="11">
        <v>4.57</v>
      </c>
      <c r="M320" s="11">
        <v>4.7</v>
      </c>
      <c r="N320" s="11">
        <v>4.57</v>
      </c>
      <c r="O320" s="11">
        <v>4.4400000000000004</v>
      </c>
      <c r="P320" s="11">
        <v>4.6900000000000004</v>
      </c>
      <c r="Q320" s="11">
        <v>4.6500000000000004</v>
      </c>
      <c r="R320" s="11">
        <v>4.7300000000000004</v>
      </c>
      <c r="S320" s="11">
        <v>4.51</v>
      </c>
      <c r="T320" s="11">
        <v>4.6100000000000003</v>
      </c>
      <c r="U320" s="11">
        <v>4.59</v>
      </c>
      <c r="V320" s="11">
        <v>4.3956</v>
      </c>
      <c r="W320" s="150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20" t="s">
        <v>255</v>
      </c>
      <c r="C321" s="12"/>
      <c r="D321" s="23">
        <v>4.4483333333333333</v>
      </c>
      <c r="E321" s="23">
        <v>4.4400000000000004</v>
      </c>
      <c r="F321" s="23">
        <v>4.5999999999999996</v>
      </c>
      <c r="G321" s="23">
        <v>4.4750000000000005</v>
      </c>
      <c r="H321" s="23">
        <v>4.6516666666666664</v>
      </c>
      <c r="I321" s="23">
        <v>4.934952158333334</v>
      </c>
      <c r="J321" s="23">
        <v>4.3</v>
      </c>
      <c r="K321" s="23">
        <v>4.6816666666666675</v>
      </c>
      <c r="L321" s="23">
        <v>4.5750000000000002</v>
      </c>
      <c r="M321" s="23">
        <v>4.7750000000000004</v>
      </c>
      <c r="N321" s="23">
        <v>4.415</v>
      </c>
      <c r="O321" s="23">
        <v>4.33</v>
      </c>
      <c r="P321" s="23">
        <v>4.6450000000000005</v>
      </c>
      <c r="Q321" s="23">
        <v>4.6283333333333339</v>
      </c>
      <c r="R321" s="23">
        <v>4.791666666666667</v>
      </c>
      <c r="S321" s="23">
        <v>4.4615916666666662</v>
      </c>
      <c r="T321" s="23">
        <v>4.6116666666666672</v>
      </c>
      <c r="U321" s="23">
        <v>4.5449999999999999</v>
      </c>
      <c r="V321" s="23">
        <v>4.4714833333333326</v>
      </c>
      <c r="W321" s="150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3" t="s">
        <v>256</v>
      </c>
      <c r="C322" s="29"/>
      <c r="D322" s="11">
        <v>4.415</v>
      </c>
      <c r="E322" s="11">
        <v>4.4350000000000005</v>
      </c>
      <c r="F322" s="11">
        <v>4.625</v>
      </c>
      <c r="G322" s="11">
        <v>4.5350000000000001</v>
      </c>
      <c r="H322" s="11">
        <v>4.6550000000000002</v>
      </c>
      <c r="I322" s="11">
        <v>4.9292228250000001</v>
      </c>
      <c r="J322" s="11">
        <v>4.2899999999999991</v>
      </c>
      <c r="K322" s="11">
        <v>4.68</v>
      </c>
      <c r="L322" s="11">
        <v>4.5649999999999995</v>
      </c>
      <c r="M322" s="11">
        <v>4.7850000000000001</v>
      </c>
      <c r="N322" s="11">
        <v>4.41</v>
      </c>
      <c r="O322" s="11">
        <v>4.335</v>
      </c>
      <c r="P322" s="11">
        <v>4.67</v>
      </c>
      <c r="Q322" s="11">
        <v>4.6050000000000004</v>
      </c>
      <c r="R322" s="11">
        <v>4.7750000000000004</v>
      </c>
      <c r="S322" s="11">
        <v>4.4522833333333338</v>
      </c>
      <c r="T322" s="11">
        <v>4.6100000000000003</v>
      </c>
      <c r="U322" s="11">
        <v>4.5750000000000002</v>
      </c>
      <c r="V322" s="11">
        <v>4.4816500000000001</v>
      </c>
      <c r="W322" s="150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257</v>
      </c>
      <c r="C323" s="29"/>
      <c r="D323" s="24">
        <v>0.23836246908157901</v>
      </c>
      <c r="E323" s="24">
        <v>4.4721359549995753E-2</v>
      </c>
      <c r="F323" s="24">
        <v>8.8543774484714802E-2</v>
      </c>
      <c r="G323" s="24">
        <v>0.10931605554537718</v>
      </c>
      <c r="H323" s="24">
        <v>2.3166067138525322E-2</v>
      </c>
      <c r="I323" s="24">
        <v>5.1846555598336723E-2</v>
      </c>
      <c r="J323" s="24">
        <v>8.148619514985328E-2</v>
      </c>
      <c r="K323" s="24">
        <v>3.9707262140151002E-2</v>
      </c>
      <c r="L323" s="24">
        <v>4.679743582719037E-2</v>
      </c>
      <c r="M323" s="24">
        <v>8.1670067956381667E-2</v>
      </c>
      <c r="N323" s="24">
        <v>0.10691117808723302</v>
      </c>
      <c r="O323" s="24">
        <v>0.11027239001672179</v>
      </c>
      <c r="P323" s="24">
        <v>7.1203932475671514E-2</v>
      </c>
      <c r="Q323" s="24">
        <v>9.152413160837243E-2</v>
      </c>
      <c r="R323" s="24">
        <v>7.1390942469382254E-2</v>
      </c>
      <c r="S323" s="24">
        <v>4.056909572294843E-2</v>
      </c>
      <c r="T323" s="24">
        <v>4.082482904638543E-3</v>
      </c>
      <c r="U323" s="24">
        <v>5.8906705900092463E-2</v>
      </c>
      <c r="V323" s="24">
        <v>4.8803295653743153E-2</v>
      </c>
      <c r="W323" s="205"/>
      <c r="X323" s="206"/>
      <c r="Y323" s="206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  <c r="AM323" s="206"/>
      <c r="AN323" s="206"/>
      <c r="AO323" s="206"/>
      <c r="AP323" s="206"/>
      <c r="AQ323" s="206"/>
      <c r="AR323" s="206"/>
      <c r="AS323" s="206"/>
      <c r="AT323" s="206"/>
      <c r="AU323" s="206"/>
      <c r="AV323" s="206"/>
      <c r="AW323" s="206"/>
      <c r="AX323" s="206"/>
      <c r="AY323" s="206"/>
      <c r="AZ323" s="206"/>
      <c r="BA323" s="206"/>
      <c r="BB323" s="206"/>
      <c r="BC323" s="206"/>
      <c r="BD323" s="206"/>
      <c r="BE323" s="206"/>
      <c r="BF323" s="206"/>
      <c r="BG323" s="206"/>
      <c r="BH323" s="206"/>
      <c r="BI323" s="206"/>
      <c r="BJ323" s="206"/>
      <c r="BK323" s="206"/>
      <c r="BL323" s="206"/>
      <c r="BM323" s="56"/>
    </row>
    <row r="324" spans="1:65">
      <c r="A324" s="30"/>
      <c r="B324" s="3" t="s">
        <v>86</v>
      </c>
      <c r="C324" s="29"/>
      <c r="D324" s="13">
        <v>5.3584668958017015E-2</v>
      </c>
      <c r="E324" s="13">
        <v>1.0072378277026069E-2</v>
      </c>
      <c r="F324" s="13">
        <v>1.9248646627111916E-2</v>
      </c>
      <c r="G324" s="13">
        <v>2.4428168836955793E-2</v>
      </c>
      <c r="H324" s="13">
        <v>4.9801649169169447E-3</v>
      </c>
      <c r="I324" s="13">
        <v>1.0505989508082019E-2</v>
      </c>
      <c r="J324" s="13">
        <v>1.8950277941826344E-2</v>
      </c>
      <c r="K324" s="13">
        <v>8.4814372673871832E-3</v>
      </c>
      <c r="L324" s="13">
        <v>1.0228947721790244E-2</v>
      </c>
      <c r="M324" s="13">
        <v>1.7103679153168936E-2</v>
      </c>
      <c r="N324" s="13">
        <v>2.4215442375364219E-2</v>
      </c>
      <c r="O324" s="13">
        <v>2.5467064668988865E-2</v>
      </c>
      <c r="P324" s="13">
        <v>1.5329156614783963E-2</v>
      </c>
      <c r="Q324" s="13">
        <v>1.9774749357228467E-2</v>
      </c>
      <c r="R324" s="13">
        <v>1.4898979297958035E-2</v>
      </c>
      <c r="S324" s="13">
        <v>9.0929647430640637E-3</v>
      </c>
      <c r="T324" s="13">
        <v>8.8525108159852751E-4</v>
      </c>
      <c r="U324" s="13">
        <v>1.2960771375157857E-2</v>
      </c>
      <c r="V324" s="13">
        <v>1.0914341397614474E-2</v>
      </c>
      <c r="W324" s="150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258</v>
      </c>
      <c r="C325" s="29"/>
      <c r="D325" s="13">
        <v>-2.5691875537499631E-2</v>
      </c>
      <c r="E325" s="13">
        <v>-2.751710619404224E-2</v>
      </c>
      <c r="F325" s="13">
        <v>7.5273224115777193E-3</v>
      </c>
      <c r="G325" s="13">
        <v>-1.9851137436562749E-2</v>
      </c>
      <c r="H325" s="13">
        <v>1.884375248214254E-2</v>
      </c>
      <c r="I325" s="13">
        <v>8.0891116155395792E-2</v>
      </c>
      <c r="J325" s="13">
        <v>-5.8180981223959982E-2</v>
      </c>
      <c r="K325" s="13">
        <v>2.5414582845696643E-2</v>
      </c>
      <c r="L325" s="13">
        <v>2.0516304419497811E-3</v>
      </c>
      <c r="M325" s="13">
        <v>4.5857166198974841E-2</v>
      </c>
      <c r="N325" s="13">
        <v>-3.29927981636704E-2</v>
      </c>
      <c r="O325" s="13">
        <v>-5.1610150860406101E-2</v>
      </c>
      <c r="P325" s="13">
        <v>1.7383567956908541E-2</v>
      </c>
      <c r="Q325" s="13">
        <v>1.3733106643823101E-2</v>
      </c>
      <c r="R325" s="13">
        <v>4.9507627512060282E-2</v>
      </c>
      <c r="S325" s="13">
        <v>-2.2787933562940288E-2</v>
      </c>
      <c r="T325" s="13">
        <v>1.0082645330737661E-2</v>
      </c>
      <c r="U325" s="13">
        <v>-4.5191999216041001E-3</v>
      </c>
      <c r="V325" s="13">
        <v>-2.0621384773624074E-2</v>
      </c>
      <c r="W325" s="150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46" t="s">
        <v>259</v>
      </c>
      <c r="C326" s="47"/>
      <c r="D326" s="45">
        <v>0.8</v>
      </c>
      <c r="E326" s="45">
        <v>0.85</v>
      </c>
      <c r="F326" s="45">
        <v>0.16</v>
      </c>
      <c r="G326" s="45">
        <v>0.63</v>
      </c>
      <c r="H326" s="45">
        <v>0.48</v>
      </c>
      <c r="I326" s="45">
        <v>2.2799999999999998</v>
      </c>
      <c r="J326" s="45">
        <v>1.74</v>
      </c>
      <c r="K326" s="45">
        <v>0.67</v>
      </c>
      <c r="L326" s="45">
        <v>0</v>
      </c>
      <c r="M326" s="45">
        <v>1.26</v>
      </c>
      <c r="N326" s="45">
        <v>1.01</v>
      </c>
      <c r="O326" s="45">
        <v>1.55</v>
      </c>
      <c r="P326" s="45">
        <v>0.44</v>
      </c>
      <c r="Q326" s="45">
        <v>0.34</v>
      </c>
      <c r="R326" s="45">
        <v>1.37</v>
      </c>
      <c r="S326" s="45">
        <v>0.72</v>
      </c>
      <c r="T326" s="45">
        <v>0.23</v>
      </c>
      <c r="U326" s="45">
        <v>0.19</v>
      </c>
      <c r="V326" s="45">
        <v>0.65</v>
      </c>
      <c r="W326" s="150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BM327" s="55"/>
    </row>
    <row r="328" spans="1:65" ht="15">
      <c r="B328" s="8" t="s">
        <v>439</v>
      </c>
      <c r="BM328" s="28" t="s">
        <v>66</v>
      </c>
    </row>
    <row r="329" spans="1:65" ht="15">
      <c r="A329" s="25" t="s">
        <v>42</v>
      </c>
      <c r="B329" s="18" t="s">
        <v>108</v>
      </c>
      <c r="C329" s="15" t="s">
        <v>109</v>
      </c>
      <c r="D329" s="16" t="s">
        <v>225</v>
      </c>
      <c r="E329" s="17" t="s">
        <v>225</v>
      </c>
      <c r="F329" s="17" t="s">
        <v>225</v>
      </c>
      <c r="G329" s="17" t="s">
        <v>225</v>
      </c>
      <c r="H329" s="17" t="s">
        <v>225</v>
      </c>
      <c r="I329" s="17" t="s">
        <v>225</v>
      </c>
      <c r="J329" s="17" t="s">
        <v>225</v>
      </c>
      <c r="K329" s="17" t="s">
        <v>225</v>
      </c>
      <c r="L329" s="17" t="s">
        <v>225</v>
      </c>
      <c r="M329" s="17" t="s">
        <v>225</v>
      </c>
      <c r="N329" s="17" t="s">
        <v>225</v>
      </c>
      <c r="O329" s="17" t="s">
        <v>225</v>
      </c>
      <c r="P329" s="17" t="s">
        <v>225</v>
      </c>
      <c r="Q329" s="17" t="s">
        <v>225</v>
      </c>
      <c r="R329" s="17" t="s">
        <v>225</v>
      </c>
      <c r="S329" s="17" t="s">
        <v>225</v>
      </c>
      <c r="T329" s="17" t="s">
        <v>225</v>
      </c>
      <c r="U329" s="17" t="s">
        <v>225</v>
      </c>
      <c r="V329" s="150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1</v>
      </c>
    </row>
    <row r="330" spans="1:65">
      <c r="A330" s="30"/>
      <c r="B330" s="19" t="s">
        <v>226</v>
      </c>
      <c r="C330" s="9" t="s">
        <v>226</v>
      </c>
      <c r="D330" s="148" t="s">
        <v>228</v>
      </c>
      <c r="E330" s="149" t="s">
        <v>229</v>
      </c>
      <c r="F330" s="149" t="s">
        <v>230</v>
      </c>
      <c r="G330" s="149" t="s">
        <v>231</v>
      </c>
      <c r="H330" s="149" t="s">
        <v>232</v>
      </c>
      <c r="I330" s="149" t="s">
        <v>235</v>
      </c>
      <c r="J330" s="149" t="s">
        <v>236</v>
      </c>
      <c r="K330" s="149" t="s">
        <v>237</v>
      </c>
      <c r="L330" s="149" t="s">
        <v>238</v>
      </c>
      <c r="M330" s="149" t="s">
        <v>239</v>
      </c>
      <c r="N330" s="149" t="s">
        <v>240</v>
      </c>
      <c r="O330" s="149" t="s">
        <v>241</v>
      </c>
      <c r="P330" s="149" t="s">
        <v>242</v>
      </c>
      <c r="Q330" s="149" t="s">
        <v>243</v>
      </c>
      <c r="R330" s="149" t="s">
        <v>244</v>
      </c>
      <c r="S330" s="149" t="s">
        <v>246</v>
      </c>
      <c r="T330" s="149" t="s">
        <v>247</v>
      </c>
      <c r="U330" s="149" t="s">
        <v>248</v>
      </c>
      <c r="V330" s="150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 t="s">
        <v>3</v>
      </c>
    </row>
    <row r="331" spans="1:65">
      <c r="A331" s="30"/>
      <c r="B331" s="19"/>
      <c r="C331" s="9"/>
      <c r="D331" s="10" t="s">
        <v>265</v>
      </c>
      <c r="E331" s="11" t="s">
        <v>264</v>
      </c>
      <c r="F331" s="11" t="s">
        <v>264</v>
      </c>
      <c r="G331" s="11" t="s">
        <v>264</v>
      </c>
      <c r="H331" s="11" t="s">
        <v>112</v>
      </c>
      <c r="I331" s="11" t="s">
        <v>264</v>
      </c>
      <c r="J331" s="11" t="s">
        <v>264</v>
      </c>
      <c r="K331" s="11" t="s">
        <v>265</v>
      </c>
      <c r="L331" s="11" t="s">
        <v>265</v>
      </c>
      <c r="M331" s="11" t="s">
        <v>265</v>
      </c>
      <c r="N331" s="11" t="s">
        <v>265</v>
      </c>
      <c r="O331" s="11" t="s">
        <v>265</v>
      </c>
      <c r="P331" s="11" t="s">
        <v>264</v>
      </c>
      <c r="Q331" s="11" t="s">
        <v>264</v>
      </c>
      <c r="R331" s="11" t="s">
        <v>112</v>
      </c>
      <c r="S331" s="11" t="s">
        <v>264</v>
      </c>
      <c r="T331" s="11" t="s">
        <v>264</v>
      </c>
      <c r="U331" s="11" t="s">
        <v>265</v>
      </c>
      <c r="V331" s="150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/>
      <c r="C332" s="9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150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2</v>
      </c>
    </row>
    <row r="333" spans="1:65">
      <c r="A333" s="30"/>
      <c r="B333" s="18">
        <v>1</v>
      </c>
      <c r="C333" s="14">
        <v>1</v>
      </c>
      <c r="D333" s="207">
        <v>18.600000000000001</v>
      </c>
      <c r="E333" s="207">
        <v>16.989999999999998</v>
      </c>
      <c r="F333" s="207">
        <v>18.25</v>
      </c>
      <c r="G333" s="207">
        <v>18.3</v>
      </c>
      <c r="H333" s="207">
        <v>18</v>
      </c>
      <c r="I333" s="207">
        <v>17.78</v>
      </c>
      <c r="J333" s="207">
        <v>18.149999999999999</v>
      </c>
      <c r="K333" s="207">
        <v>18.420000000000002</v>
      </c>
      <c r="L333" s="207">
        <v>18.03</v>
      </c>
      <c r="M333" s="207">
        <v>18.45</v>
      </c>
      <c r="N333" s="207">
        <v>16.579999999999998</v>
      </c>
      <c r="O333" s="207">
        <v>18.3</v>
      </c>
      <c r="P333" s="207">
        <v>17.600000000000001</v>
      </c>
      <c r="Q333" s="208">
        <v>21.4</v>
      </c>
      <c r="R333" s="207">
        <v>18.447986666666669</v>
      </c>
      <c r="S333" s="207">
        <v>18.899999999999999</v>
      </c>
      <c r="T333" s="207">
        <v>17.899999999999999</v>
      </c>
      <c r="U333" s="208">
        <v>16.63</v>
      </c>
      <c r="V333" s="209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  <c r="BK333" s="210"/>
      <c r="BL333" s="210"/>
      <c r="BM333" s="211">
        <v>1</v>
      </c>
    </row>
    <row r="334" spans="1:65">
      <c r="A334" s="30"/>
      <c r="B334" s="19">
        <v>1</v>
      </c>
      <c r="C334" s="9">
        <v>2</v>
      </c>
      <c r="D334" s="212">
        <v>19.100000000000001</v>
      </c>
      <c r="E334" s="212">
        <v>16.68</v>
      </c>
      <c r="F334" s="212">
        <v>18.55</v>
      </c>
      <c r="G334" s="212">
        <v>18.7</v>
      </c>
      <c r="H334" s="212">
        <v>17.8</v>
      </c>
      <c r="I334" s="212">
        <v>17.309999999999999</v>
      </c>
      <c r="J334" s="212">
        <v>17.5</v>
      </c>
      <c r="K334" s="212">
        <v>18.52</v>
      </c>
      <c r="L334" s="212">
        <v>18.510000000000002</v>
      </c>
      <c r="M334" s="212">
        <v>16.97</v>
      </c>
      <c r="N334" s="212">
        <v>17.16</v>
      </c>
      <c r="O334" s="212">
        <v>18.2</v>
      </c>
      <c r="P334" s="212">
        <v>17.100000000000001</v>
      </c>
      <c r="Q334" s="213">
        <v>20.399999999999999</v>
      </c>
      <c r="R334" s="212">
        <v>18.758230000000001</v>
      </c>
      <c r="S334" s="212">
        <v>18.5</v>
      </c>
      <c r="T334" s="212">
        <v>18.100000000000001</v>
      </c>
      <c r="U334" s="213">
        <v>15.53</v>
      </c>
      <c r="V334" s="209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  <c r="BK334" s="210"/>
      <c r="BL334" s="210"/>
      <c r="BM334" s="211">
        <v>32</v>
      </c>
    </row>
    <row r="335" spans="1:65">
      <c r="A335" s="30"/>
      <c r="B335" s="19">
        <v>1</v>
      </c>
      <c r="C335" s="9">
        <v>3</v>
      </c>
      <c r="D335" s="212">
        <v>18.2</v>
      </c>
      <c r="E335" s="212">
        <v>16.84</v>
      </c>
      <c r="F335" s="212">
        <v>18.7</v>
      </c>
      <c r="G335" s="212">
        <v>18.649999999999999</v>
      </c>
      <c r="H335" s="212">
        <v>18</v>
      </c>
      <c r="I335" s="212">
        <v>17.489999999999998</v>
      </c>
      <c r="J335" s="212">
        <v>18.05</v>
      </c>
      <c r="K335" s="212">
        <v>18.079999999999998</v>
      </c>
      <c r="L335" s="212">
        <v>19.04</v>
      </c>
      <c r="M335" s="212">
        <v>16.79</v>
      </c>
      <c r="N335" s="212">
        <v>17.600000000000001</v>
      </c>
      <c r="O335" s="212">
        <v>19.399999999999999</v>
      </c>
      <c r="P335" s="212">
        <v>18</v>
      </c>
      <c r="Q335" s="213">
        <v>19.95</v>
      </c>
      <c r="R335" s="212">
        <v>18.342240000000004</v>
      </c>
      <c r="S335" s="212">
        <v>19.3</v>
      </c>
      <c r="T335" s="212">
        <v>18.75</v>
      </c>
      <c r="U335" s="213">
        <v>15.58</v>
      </c>
      <c r="V335" s="209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  <c r="BK335" s="210"/>
      <c r="BL335" s="210"/>
      <c r="BM335" s="211">
        <v>16</v>
      </c>
    </row>
    <row r="336" spans="1:65">
      <c r="A336" s="30"/>
      <c r="B336" s="19">
        <v>1</v>
      </c>
      <c r="C336" s="9">
        <v>4</v>
      </c>
      <c r="D336" s="212">
        <v>18</v>
      </c>
      <c r="E336" s="212">
        <v>16.3</v>
      </c>
      <c r="F336" s="212">
        <v>18.649999999999999</v>
      </c>
      <c r="G336" s="212">
        <v>18.600000000000001</v>
      </c>
      <c r="H336" s="212">
        <v>18.2</v>
      </c>
      <c r="I336" s="212">
        <v>18.27</v>
      </c>
      <c r="J336" s="212">
        <v>18.100000000000001</v>
      </c>
      <c r="K336" s="212">
        <v>18</v>
      </c>
      <c r="L336" s="212">
        <v>18.72</v>
      </c>
      <c r="M336" s="212">
        <v>17.89</v>
      </c>
      <c r="N336" s="212">
        <v>17.170000000000002</v>
      </c>
      <c r="O336" s="212">
        <v>19</v>
      </c>
      <c r="P336" s="212">
        <v>18.100000000000001</v>
      </c>
      <c r="Q336" s="213">
        <v>21.4</v>
      </c>
      <c r="R336" s="212">
        <v>18.758099999999999</v>
      </c>
      <c r="S336" s="212">
        <v>19.5</v>
      </c>
      <c r="T336" s="212">
        <v>17.100000000000001</v>
      </c>
      <c r="U336" s="213">
        <v>16.920000000000002</v>
      </c>
      <c r="V336" s="209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  <c r="BK336" s="210"/>
      <c r="BL336" s="210"/>
      <c r="BM336" s="211">
        <v>18.086914756944445</v>
      </c>
    </row>
    <row r="337" spans="1:65">
      <c r="A337" s="30"/>
      <c r="B337" s="19">
        <v>1</v>
      </c>
      <c r="C337" s="9">
        <v>5</v>
      </c>
      <c r="D337" s="212">
        <v>18.8</v>
      </c>
      <c r="E337" s="212">
        <v>16.64</v>
      </c>
      <c r="F337" s="212">
        <v>18</v>
      </c>
      <c r="G337" s="212">
        <v>18.75</v>
      </c>
      <c r="H337" s="212">
        <v>18</v>
      </c>
      <c r="I337" s="212">
        <v>17.559999999999999</v>
      </c>
      <c r="J337" s="212">
        <v>18.3</v>
      </c>
      <c r="K337" s="212">
        <v>17.97</v>
      </c>
      <c r="L337" s="212">
        <v>18.63</v>
      </c>
      <c r="M337" s="212">
        <v>17.45</v>
      </c>
      <c r="N337" s="212">
        <v>17.38</v>
      </c>
      <c r="O337" s="212">
        <v>18.5</v>
      </c>
      <c r="P337" s="212">
        <v>17.8</v>
      </c>
      <c r="Q337" s="213">
        <v>20.5</v>
      </c>
      <c r="R337" s="212">
        <v>18.586480000000002</v>
      </c>
      <c r="S337" s="212">
        <v>19</v>
      </c>
      <c r="T337" s="212">
        <v>18.600000000000001</v>
      </c>
      <c r="U337" s="213">
        <v>16.010000000000002</v>
      </c>
      <c r="V337" s="209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  <c r="BK337" s="210"/>
      <c r="BL337" s="210"/>
      <c r="BM337" s="211">
        <v>28</v>
      </c>
    </row>
    <row r="338" spans="1:65">
      <c r="A338" s="30"/>
      <c r="B338" s="19">
        <v>1</v>
      </c>
      <c r="C338" s="9">
        <v>6</v>
      </c>
      <c r="D338" s="212">
        <v>18.899999999999999</v>
      </c>
      <c r="E338" s="212">
        <v>17.14</v>
      </c>
      <c r="F338" s="212">
        <v>17.8</v>
      </c>
      <c r="G338" s="226">
        <v>19.850000000000001</v>
      </c>
      <c r="H338" s="212">
        <v>17.7</v>
      </c>
      <c r="I338" s="212">
        <v>17.149999999999999</v>
      </c>
      <c r="J338" s="212">
        <v>18.7</v>
      </c>
      <c r="K338" s="212">
        <v>18.21</v>
      </c>
      <c r="L338" s="212">
        <v>18</v>
      </c>
      <c r="M338" s="212">
        <v>17.64</v>
      </c>
      <c r="N338" s="212">
        <v>16.5</v>
      </c>
      <c r="O338" s="212">
        <v>18.2</v>
      </c>
      <c r="P338" s="212">
        <v>18.5</v>
      </c>
      <c r="Q338" s="213">
        <v>20</v>
      </c>
      <c r="R338" s="212">
        <v>18.390779999999999</v>
      </c>
      <c r="S338" s="212">
        <v>19.2</v>
      </c>
      <c r="T338" s="212">
        <v>18</v>
      </c>
      <c r="U338" s="213">
        <v>16.98</v>
      </c>
      <c r="V338" s="209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  <c r="BK338" s="210"/>
      <c r="BL338" s="210"/>
      <c r="BM338" s="214"/>
    </row>
    <row r="339" spans="1:65">
      <c r="A339" s="30"/>
      <c r="B339" s="20" t="s">
        <v>255</v>
      </c>
      <c r="C339" s="12"/>
      <c r="D339" s="215">
        <v>18.599999999999998</v>
      </c>
      <c r="E339" s="215">
        <v>16.765000000000001</v>
      </c>
      <c r="F339" s="215">
        <v>18.324999999999999</v>
      </c>
      <c r="G339" s="215">
        <v>18.808333333333334</v>
      </c>
      <c r="H339" s="215">
        <v>17.95</v>
      </c>
      <c r="I339" s="215">
        <v>17.593333333333334</v>
      </c>
      <c r="J339" s="215">
        <v>18.133333333333336</v>
      </c>
      <c r="K339" s="215">
        <v>18.2</v>
      </c>
      <c r="L339" s="215">
        <v>18.488333333333333</v>
      </c>
      <c r="M339" s="215">
        <v>17.531666666666666</v>
      </c>
      <c r="N339" s="215">
        <v>17.064999999999998</v>
      </c>
      <c r="O339" s="215">
        <v>18.600000000000001</v>
      </c>
      <c r="P339" s="215">
        <v>17.850000000000001</v>
      </c>
      <c r="Q339" s="215">
        <v>20.608333333333334</v>
      </c>
      <c r="R339" s="215">
        <v>18.547302777777777</v>
      </c>
      <c r="S339" s="215">
        <v>19.066666666666666</v>
      </c>
      <c r="T339" s="215">
        <v>18.074999999999999</v>
      </c>
      <c r="U339" s="215">
        <v>16.275000000000002</v>
      </c>
      <c r="V339" s="209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  <c r="BK339" s="210"/>
      <c r="BL339" s="210"/>
      <c r="BM339" s="214"/>
    </row>
    <row r="340" spans="1:65">
      <c r="A340" s="30"/>
      <c r="B340" s="3" t="s">
        <v>256</v>
      </c>
      <c r="C340" s="29"/>
      <c r="D340" s="212">
        <v>18.700000000000003</v>
      </c>
      <c r="E340" s="212">
        <v>16.759999999999998</v>
      </c>
      <c r="F340" s="212">
        <v>18.399999999999999</v>
      </c>
      <c r="G340" s="212">
        <v>18.674999999999997</v>
      </c>
      <c r="H340" s="212">
        <v>18</v>
      </c>
      <c r="I340" s="212">
        <v>17.524999999999999</v>
      </c>
      <c r="J340" s="212">
        <v>18.125</v>
      </c>
      <c r="K340" s="212">
        <v>18.145</v>
      </c>
      <c r="L340" s="212">
        <v>18.57</v>
      </c>
      <c r="M340" s="212">
        <v>17.545000000000002</v>
      </c>
      <c r="N340" s="212">
        <v>17.164999999999999</v>
      </c>
      <c r="O340" s="212">
        <v>18.399999999999999</v>
      </c>
      <c r="P340" s="212">
        <v>17.899999999999999</v>
      </c>
      <c r="Q340" s="212">
        <v>20.45</v>
      </c>
      <c r="R340" s="212">
        <v>18.517233333333337</v>
      </c>
      <c r="S340" s="212">
        <v>19.100000000000001</v>
      </c>
      <c r="T340" s="212">
        <v>18.05</v>
      </c>
      <c r="U340" s="212">
        <v>16.32</v>
      </c>
      <c r="V340" s="209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  <c r="BK340" s="210"/>
      <c r="BL340" s="210"/>
      <c r="BM340" s="214"/>
    </row>
    <row r="341" spans="1:65">
      <c r="A341" s="30"/>
      <c r="B341" s="3" t="s">
        <v>257</v>
      </c>
      <c r="C341" s="29"/>
      <c r="D341" s="24">
        <v>0.42426406871192884</v>
      </c>
      <c r="E341" s="24">
        <v>0.29527952858266315</v>
      </c>
      <c r="F341" s="24">
        <v>0.3697972417420114</v>
      </c>
      <c r="G341" s="24">
        <v>0.53424401416082068</v>
      </c>
      <c r="H341" s="24">
        <v>0.17606816861658997</v>
      </c>
      <c r="I341" s="24">
        <v>0.39530578880996303</v>
      </c>
      <c r="J341" s="24">
        <v>0.38944404818493056</v>
      </c>
      <c r="K341" s="24">
        <v>0.22724436186625246</v>
      </c>
      <c r="L341" s="24">
        <v>0.406714478063747</v>
      </c>
      <c r="M341" s="24">
        <v>0.60920987078893185</v>
      </c>
      <c r="N341" s="24">
        <v>0.43816663496893571</v>
      </c>
      <c r="O341" s="24">
        <v>0.49396356140913844</v>
      </c>
      <c r="P341" s="24">
        <v>0.47644516998286335</v>
      </c>
      <c r="Q341" s="24">
        <v>0.64993589427470932</v>
      </c>
      <c r="R341" s="24">
        <v>0.18268794674607286</v>
      </c>
      <c r="S341" s="24">
        <v>0.35023801430836543</v>
      </c>
      <c r="T341" s="24">
        <v>0.58630196997792861</v>
      </c>
      <c r="U341" s="24">
        <v>0.65533960661629509</v>
      </c>
      <c r="V341" s="150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86</v>
      </c>
      <c r="C342" s="29"/>
      <c r="D342" s="13">
        <v>2.2809896167308004E-2</v>
      </c>
      <c r="E342" s="13">
        <v>1.7612855865354198E-2</v>
      </c>
      <c r="F342" s="13">
        <v>2.0179931336535412E-2</v>
      </c>
      <c r="G342" s="13">
        <v>2.8404644084757857E-2</v>
      </c>
      <c r="H342" s="13">
        <v>9.8088116220941494E-3</v>
      </c>
      <c r="I342" s="13">
        <v>2.2469067192684523E-2</v>
      </c>
      <c r="J342" s="13">
        <v>2.1476693833727783E-2</v>
      </c>
      <c r="K342" s="13">
        <v>1.2485953948695191E-2</v>
      </c>
      <c r="L342" s="13">
        <v>2.1998439271454808E-2</v>
      </c>
      <c r="M342" s="13">
        <v>3.4749113268690859E-2</v>
      </c>
      <c r="N342" s="13">
        <v>2.5676333722176137E-2</v>
      </c>
      <c r="O342" s="13">
        <v>2.6557180720921419E-2</v>
      </c>
      <c r="P342" s="13">
        <v>2.6691606161504948E-2</v>
      </c>
      <c r="Q342" s="13">
        <v>3.1537528230070812E-2</v>
      </c>
      <c r="R342" s="13">
        <v>9.8498390269963227E-3</v>
      </c>
      <c r="S342" s="13">
        <v>1.8369126624564622E-2</v>
      </c>
      <c r="T342" s="13">
        <v>3.2437176762264375E-2</v>
      </c>
      <c r="U342" s="13">
        <v>4.0266642495624887E-2</v>
      </c>
      <c r="V342" s="150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258</v>
      </c>
      <c r="C343" s="29"/>
      <c r="D343" s="13">
        <v>2.8367759230941036E-2</v>
      </c>
      <c r="E343" s="13">
        <v>-7.30868019620039E-2</v>
      </c>
      <c r="F343" s="13">
        <v>1.3163397199300819E-2</v>
      </c>
      <c r="G343" s="13">
        <v>3.988621531551706E-2</v>
      </c>
      <c r="H343" s="13">
        <v>-7.5698237529359114E-3</v>
      </c>
      <c r="I343" s="13">
        <v>-2.7289420569729939E-2</v>
      </c>
      <c r="J343" s="13">
        <v>2.5664176014910112E-3</v>
      </c>
      <c r="K343" s="13">
        <v>6.2523235485552053E-3</v>
      </c>
      <c r="L343" s="13">
        <v>2.2193866769608439E-2</v>
      </c>
      <c r="M343" s="13">
        <v>-3.0698883570764446E-2</v>
      </c>
      <c r="N343" s="13">
        <v>-5.6500225200214693E-2</v>
      </c>
      <c r="O343" s="13">
        <v>2.8367759230941036E-2</v>
      </c>
      <c r="P343" s="13">
        <v>-1.3098682673532314E-2</v>
      </c>
      <c r="Q343" s="13">
        <v>0.13940567588625341</v>
      </c>
      <c r="R343" s="13">
        <v>2.5454204159201188E-2</v>
      </c>
      <c r="S343" s="13">
        <v>5.4169100860391284E-2</v>
      </c>
      <c r="T343" s="13">
        <v>-6.5875010219040853E-4</v>
      </c>
      <c r="U343" s="13">
        <v>-0.10017821067292643</v>
      </c>
      <c r="V343" s="150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46" t="s">
        <v>259</v>
      </c>
      <c r="C344" s="47"/>
      <c r="D344" s="45">
        <v>0.67</v>
      </c>
      <c r="E344" s="45">
        <v>2.1800000000000002</v>
      </c>
      <c r="F344" s="45">
        <v>0.25</v>
      </c>
      <c r="G344" s="45">
        <v>1</v>
      </c>
      <c r="H344" s="45">
        <v>0.34</v>
      </c>
      <c r="I344" s="45">
        <v>0.89</v>
      </c>
      <c r="J344" s="45">
        <v>0.05</v>
      </c>
      <c r="K344" s="45">
        <v>0.05</v>
      </c>
      <c r="L344" s="45">
        <v>0.5</v>
      </c>
      <c r="M344" s="45">
        <v>0.99</v>
      </c>
      <c r="N344" s="45">
        <v>1.71</v>
      </c>
      <c r="O344" s="45">
        <v>0.67</v>
      </c>
      <c r="P344" s="45">
        <v>0.49</v>
      </c>
      <c r="Q344" s="45">
        <v>3.8</v>
      </c>
      <c r="R344" s="45">
        <v>0.59</v>
      </c>
      <c r="S344" s="45">
        <v>1.4</v>
      </c>
      <c r="T344" s="45">
        <v>0.14000000000000001</v>
      </c>
      <c r="U344" s="45">
        <v>2.94</v>
      </c>
      <c r="V344" s="150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3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BM345" s="55"/>
    </row>
    <row r="346" spans="1:65" ht="15">
      <c r="B346" s="8" t="s">
        <v>440</v>
      </c>
      <c r="BM346" s="28" t="s">
        <v>66</v>
      </c>
    </row>
    <row r="347" spans="1:65" ht="15">
      <c r="A347" s="25" t="s">
        <v>5</v>
      </c>
      <c r="B347" s="18" t="s">
        <v>108</v>
      </c>
      <c r="C347" s="15" t="s">
        <v>109</v>
      </c>
      <c r="D347" s="16" t="s">
        <v>225</v>
      </c>
      <c r="E347" s="17" t="s">
        <v>225</v>
      </c>
      <c r="F347" s="17" t="s">
        <v>225</v>
      </c>
      <c r="G347" s="17" t="s">
        <v>225</v>
      </c>
      <c r="H347" s="17" t="s">
        <v>225</v>
      </c>
      <c r="I347" s="17" t="s">
        <v>225</v>
      </c>
      <c r="J347" s="15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1</v>
      </c>
    </row>
    <row r="348" spans="1:65">
      <c r="A348" s="30"/>
      <c r="B348" s="19" t="s">
        <v>226</v>
      </c>
      <c r="C348" s="9" t="s">
        <v>226</v>
      </c>
      <c r="D348" s="148" t="s">
        <v>228</v>
      </c>
      <c r="E348" s="149" t="s">
        <v>229</v>
      </c>
      <c r="F348" s="149" t="s">
        <v>237</v>
      </c>
      <c r="G348" s="149" t="s">
        <v>238</v>
      </c>
      <c r="H348" s="149" t="s">
        <v>242</v>
      </c>
      <c r="I348" s="149" t="s">
        <v>248</v>
      </c>
      <c r="J348" s="15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 t="s">
        <v>3</v>
      </c>
    </row>
    <row r="349" spans="1:65">
      <c r="A349" s="30"/>
      <c r="B349" s="19"/>
      <c r="C349" s="9"/>
      <c r="D349" s="10" t="s">
        <v>265</v>
      </c>
      <c r="E349" s="11" t="s">
        <v>264</v>
      </c>
      <c r="F349" s="11" t="s">
        <v>265</v>
      </c>
      <c r="G349" s="11" t="s">
        <v>265</v>
      </c>
      <c r="H349" s="11" t="s">
        <v>264</v>
      </c>
      <c r="I349" s="11" t="s">
        <v>265</v>
      </c>
      <c r="J349" s="15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9"/>
      <c r="C350" s="9"/>
      <c r="D350" s="26"/>
      <c r="E350" s="26"/>
      <c r="F350" s="26"/>
      <c r="G350" s="26"/>
      <c r="H350" s="26"/>
      <c r="I350" s="26"/>
      <c r="J350" s="15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3</v>
      </c>
    </row>
    <row r="351" spans="1:65">
      <c r="A351" s="30"/>
      <c r="B351" s="18">
        <v>1</v>
      </c>
      <c r="C351" s="14">
        <v>1</v>
      </c>
      <c r="D351" s="22">
        <v>4.3</v>
      </c>
      <c r="E351" s="22">
        <v>4.4000000000000004</v>
      </c>
      <c r="F351" s="22">
        <v>4.9400000000000004</v>
      </c>
      <c r="G351" s="22">
        <v>4.67</v>
      </c>
      <c r="H351" s="22">
        <v>4.9000000000000004</v>
      </c>
      <c r="I351" s="22">
        <v>5.2</v>
      </c>
      <c r="J351" s="15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</v>
      </c>
    </row>
    <row r="352" spans="1:65">
      <c r="A352" s="30"/>
      <c r="B352" s="19">
        <v>1</v>
      </c>
      <c r="C352" s="9">
        <v>2</v>
      </c>
      <c r="D352" s="11">
        <v>4.5</v>
      </c>
      <c r="E352" s="11">
        <v>4.4000000000000004</v>
      </c>
      <c r="F352" s="11">
        <v>5.07</v>
      </c>
      <c r="G352" s="11">
        <v>5.15</v>
      </c>
      <c r="H352" s="11">
        <v>4.5</v>
      </c>
      <c r="I352" s="11">
        <v>5.3</v>
      </c>
      <c r="J352" s="15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7</v>
      </c>
    </row>
    <row r="353" spans="1:65">
      <c r="A353" s="30"/>
      <c r="B353" s="19">
        <v>1</v>
      </c>
      <c r="C353" s="9">
        <v>3</v>
      </c>
      <c r="D353" s="11">
        <v>4.2</v>
      </c>
      <c r="E353" s="11">
        <v>4.4000000000000004</v>
      </c>
      <c r="F353" s="11">
        <v>4.87</v>
      </c>
      <c r="G353" s="11">
        <v>5.15</v>
      </c>
      <c r="H353" s="11">
        <v>4.5999999999999996</v>
      </c>
      <c r="I353" s="11">
        <v>5.0999999999999996</v>
      </c>
      <c r="J353" s="15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16</v>
      </c>
    </row>
    <row r="354" spans="1:65">
      <c r="A354" s="30"/>
      <c r="B354" s="19">
        <v>1</v>
      </c>
      <c r="C354" s="9">
        <v>4</v>
      </c>
      <c r="D354" s="11">
        <v>4.4000000000000004</v>
      </c>
      <c r="E354" s="11">
        <v>4.0999999999999996</v>
      </c>
      <c r="F354" s="11">
        <v>4.97</v>
      </c>
      <c r="G354" s="11">
        <v>5.0999999999999996</v>
      </c>
      <c r="H354" s="11">
        <v>4.8</v>
      </c>
      <c r="I354" s="151">
        <v>6.2</v>
      </c>
      <c r="J354" s="15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4.7686111111111105</v>
      </c>
    </row>
    <row r="355" spans="1:65">
      <c r="A355" s="30"/>
      <c r="B355" s="19">
        <v>1</v>
      </c>
      <c r="C355" s="9">
        <v>5</v>
      </c>
      <c r="D355" s="11">
        <v>4.4000000000000004</v>
      </c>
      <c r="E355" s="11">
        <v>4.2</v>
      </c>
      <c r="F355" s="11">
        <v>4.95</v>
      </c>
      <c r="G355" s="11">
        <v>5.0599999999999996</v>
      </c>
      <c r="H355" s="11">
        <v>4.8</v>
      </c>
      <c r="I355" s="11">
        <v>5.5</v>
      </c>
      <c r="J355" s="15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29</v>
      </c>
    </row>
    <row r="356" spans="1:65">
      <c r="A356" s="30"/>
      <c r="B356" s="19">
        <v>1</v>
      </c>
      <c r="C356" s="9">
        <v>6</v>
      </c>
      <c r="D356" s="11">
        <v>4.3</v>
      </c>
      <c r="E356" s="11">
        <v>4.3</v>
      </c>
      <c r="F356" s="11">
        <v>5.12</v>
      </c>
      <c r="G356" s="11">
        <v>4.96</v>
      </c>
      <c r="H356" s="11">
        <v>4.5999999999999996</v>
      </c>
      <c r="I356" s="11">
        <v>5.2</v>
      </c>
      <c r="J356" s="15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20" t="s">
        <v>255</v>
      </c>
      <c r="C357" s="12"/>
      <c r="D357" s="23">
        <v>4.3499999999999996</v>
      </c>
      <c r="E357" s="23">
        <v>4.3</v>
      </c>
      <c r="F357" s="23">
        <v>4.9866666666666672</v>
      </c>
      <c r="G357" s="23">
        <v>5.0149999999999997</v>
      </c>
      <c r="H357" s="23">
        <v>4.7</v>
      </c>
      <c r="I357" s="23">
        <v>5.416666666666667</v>
      </c>
      <c r="J357" s="15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256</v>
      </c>
      <c r="C358" s="29"/>
      <c r="D358" s="11">
        <v>4.3499999999999996</v>
      </c>
      <c r="E358" s="11">
        <v>4.3499999999999996</v>
      </c>
      <c r="F358" s="11">
        <v>4.96</v>
      </c>
      <c r="G358" s="11">
        <v>5.08</v>
      </c>
      <c r="H358" s="11">
        <v>4.6999999999999993</v>
      </c>
      <c r="I358" s="11">
        <v>5.25</v>
      </c>
      <c r="J358" s="15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257</v>
      </c>
      <c r="C359" s="29"/>
      <c r="D359" s="24">
        <v>0.10488088481701521</v>
      </c>
      <c r="E359" s="24">
        <v>0.12649110640673542</v>
      </c>
      <c r="F359" s="24">
        <v>9.1796877216312037E-2</v>
      </c>
      <c r="G359" s="24">
        <v>0.18316659084014211</v>
      </c>
      <c r="H359" s="24">
        <v>0.15491933384829681</v>
      </c>
      <c r="I359" s="24">
        <v>0.40702170294305773</v>
      </c>
      <c r="J359" s="205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  <c r="AE359" s="206"/>
      <c r="AF359" s="206"/>
      <c r="AG359" s="206"/>
      <c r="AH359" s="206"/>
      <c r="AI359" s="206"/>
      <c r="AJ359" s="206"/>
      <c r="AK359" s="206"/>
      <c r="AL359" s="206"/>
      <c r="AM359" s="206"/>
      <c r="AN359" s="206"/>
      <c r="AO359" s="206"/>
      <c r="AP359" s="206"/>
      <c r="AQ359" s="206"/>
      <c r="AR359" s="206"/>
      <c r="AS359" s="206"/>
      <c r="AT359" s="206"/>
      <c r="AU359" s="206"/>
      <c r="AV359" s="206"/>
      <c r="AW359" s="206"/>
      <c r="AX359" s="206"/>
      <c r="AY359" s="206"/>
      <c r="AZ359" s="206"/>
      <c r="BA359" s="206"/>
      <c r="BB359" s="206"/>
      <c r="BC359" s="206"/>
      <c r="BD359" s="206"/>
      <c r="BE359" s="206"/>
      <c r="BF359" s="206"/>
      <c r="BG359" s="206"/>
      <c r="BH359" s="206"/>
      <c r="BI359" s="206"/>
      <c r="BJ359" s="206"/>
      <c r="BK359" s="206"/>
      <c r="BL359" s="206"/>
      <c r="BM359" s="56"/>
    </row>
    <row r="360" spans="1:65">
      <c r="A360" s="30"/>
      <c r="B360" s="3" t="s">
        <v>86</v>
      </c>
      <c r="C360" s="29"/>
      <c r="D360" s="13">
        <v>2.4110548233796603E-2</v>
      </c>
      <c r="E360" s="13">
        <v>2.9416536373659399E-2</v>
      </c>
      <c r="F360" s="13">
        <v>1.8408464682415512E-2</v>
      </c>
      <c r="G360" s="13">
        <v>3.6523746927246685E-2</v>
      </c>
      <c r="H360" s="13">
        <v>3.2961560393254638E-2</v>
      </c>
      <c r="I360" s="13">
        <v>7.5142468235641427E-2</v>
      </c>
      <c r="J360" s="15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258</v>
      </c>
      <c r="C361" s="29"/>
      <c r="D361" s="13">
        <v>-8.7784703209646375E-2</v>
      </c>
      <c r="E361" s="13">
        <v>-9.8269936506087174E-2</v>
      </c>
      <c r="F361" s="13">
        <v>4.5727267431700636E-2</v>
      </c>
      <c r="G361" s="13">
        <v>5.1668899633017018E-2</v>
      </c>
      <c r="H361" s="13">
        <v>-1.4388070134560338E-2</v>
      </c>
      <c r="I361" s="13">
        <v>0.13590027378109193</v>
      </c>
      <c r="J361" s="15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46" t="s">
        <v>259</v>
      </c>
      <c r="C362" s="47"/>
      <c r="D362" s="45">
        <v>1</v>
      </c>
      <c r="E362" s="45">
        <v>1.1000000000000001</v>
      </c>
      <c r="F362" s="45">
        <v>0.28999999999999998</v>
      </c>
      <c r="G362" s="45">
        <v>0.35</v>
      </c>
      <c r="H362" s="45">
        <v>0.28999999999999998</v>
      </c>
      <c r="I362" s="45">
        <v>1.1599999999999999</v>
      </c>
      <c r="J362" s="15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B363" s="31"/>
      <c r="C363" s="20"/>
      <c r="D363" s="20"/>
      <c r="E363" s="20"/>
      <c r="F363" s="20"/>
      <c r="G363" s="20"/>
      <c r="H363" s="20"/>
      <c r="I363" s="20"/>
      <c r="BM363" s="55"/>
    </row>
    <row r="364" spans="1:65" ht="15">
      <c r="B364" s="8" t="s">
        <v>441</v>
      </c>
      <c r="BM364" s="28" t="s">
        <v>277</v>
      </c>
    </row>
    <row r="365" spans="1:65" ht="15">
      <c r="A365" s="25" t="s">
        <v>81</v>
      </c>
      <c r="B365" s="18" t="s">
        <v>108</v>
      </c>
      <c r="C365" s="15" t="s">
        <v>109</v>
      </c>
      <c r="D365" s="16" t="s">
        <v>225</v>
      </c>
      <c r="E365" s="17" t="s">
        <v>225</v>
      </c>
      <c r="F365" s="17" t="s">
        <v>225</v>
      </c>
      <c r="G365" s="17" t="s">
        <v>225</v>
      </c>
      <c r="H365" s="17" t="s">
        <v>225</v>
      </c>
      <c r="I365" s="17" t="s">
        <v>225</v>
      </c>
      <c r="J365" s="17" t="s">
        <v>225</v>
      </c>
      <c r="K365" s="17" t="s">
        <v>225</v>
      </c>
      <c r="L365" s="17" t="s">
        <v>225</v>
      </c>
      <c r="M365" s="17" t="s">
        <v>225</v>
      </c>
      <c r="N365" s="17" t="s">
        <v>225</v>
      </c>
      <c r="O365" s="17" t="s">
        <v>225</v>
      </c>
      <c r="P365" s="17" t="s">
        <v>225</v>
      </c>
      <c r="Q365" s="17" t="s">
        <v>225</v>
      </c>
      <c r="R365" s="150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1</v>
      </c>
    </row>
    <row r="366" spans="1:65">
      <c r="A366" s="30"/>
      <c r="B366" s="19" t="s">
        <v>226</v>
      </c>
      <c r="C366" s="9" t="s">
        <v>226</v>
      </c>
      <c r="D366" s="148" t="s">
        <v>228</v>
      </c>
      <c r="E366" s="149" t="s">
        <v>230</v>
      </c>
      <c r="F366" s="149" t="s">
        <v>231</v>
      </c>
      <c r="G366" s="149" t="s">
        <v>232</v>
      </c>
      <c r="H366" s="149" t="s">
        <v>236</v>
      </c>
      <c r="I366" s="149" t="s">
        <v>237</v>
      </c>
      <c r="J366" s="149" t="s">
        <v>238</v>
      </c>
      <c r="K366" s="149" t="s">
        <v>239</v>
      </c>
      <c r="L366" s="149" t="s">
        <v>240</v>
      </c>
      <c r="M366" s="149" t="s">
        <v>241</v>
      </c>
      <c r="N366" s="149" t="s">
        <v>242</v>
      </c>
      <c r="O366" s="149" t="s">
        <v>243</v>
      </c>
      <c r="P366" s="149" t="s">
        <v>247</v>
      </c>
      <c r="Q366" s="149" t="s">
        <v>248</v>
      </c>
      <c r="R366" s="150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 t="s">
        <v>3</v>
      </c>
    </row>
    <row r="367" spans="1:65">
      <c r="A367" s="30"/>
      <c r="B367" s="19"/>
      <c r="C367" s="9"/>
      <c r="D367" s="10" t="s">
        <v>265</v>
      </c>
      <c r="E367" s="11" t="s">
        <v>264</v>
      </c>
      <c r="F367" s="11" t="s">
        <v>264</v>
      </c>
      <c r="G367" s="11" t="s">
        <v>112</v>
      </c>
      <c r="H367" s="11" t="s">
        <v>264</v>
      </c>
      <c r="I367" s="11" t="s">
        <v>265</v>
      </c>
      <c r="J367" s="11" t="s">
        <v>265</v>
      </c>
      <c r="K367" s="11" t="s">
        <v>265</v>
      </c>
      <c r="L367" s="11" t="s">
        <v>265</v>
      </c>
      <c r="M367" s="11" t="s">
        <v>265</v>
      </c>
      <c r="N367" s="11" t="s">
        <v>264</v>
      </c>
      <c r="O367" s="11" t="s">
        <v>264</v>
      </c>
      <c r="P367" s="11" t="s">
        <v>264</v>
      </c>
      <c r="Q367" s="11" t="s">
        <v>265</v>
      </c>
      <c r="R367" s="150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9"/>
      <c r="C368" s="9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5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2</v>
      </c>
    </row>
    <row r="369" spans="1:65">
      <c r="A369" s="30"/>
      <c r="B369" s="18">
        <v>1</v>
      </c>
      <c r="C369" s="14">
        <v>1</v>
      </c>
      <c r="D369" s="22">
        <v>0.2</v>
      </c>
      <c r="E369" s="22">
        <v>0.23</v>
      </c>
      <c r="F369" s="22">
        <v>0.12</v>
      </c>
      <c r="G369" s="152">
        <v>0.9</v>
      </c>
      <c r="H369" s="22">
        <v>0.12</v>
      </c>
      <c r="I369" s="152">
        <v>1.6</v>
      </c>
      <c r="J369" s="152">
        <v>1.2</v>
      </c>
      <c r="K369" s="22">
        <v>0.43</v>
      </c>
      <c r="L369" s="22">
        <v>0.18</v>
      </c>
      <c r="M369" s="152">
        <v>1.8</v>
      </c>
      <c r="N369" s="22">
        <v>0.2</v>
      </c>
      <c r="O369" s="22">
        <v>0.75</v>
      </c>
      <c r="P369" s="22">
        <v>0.2</v>
      </c>
      <c r="Q369" s="22">
        <v>0.37</v>
      </c>
      <c r="R369" s="15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9">
        <v>1</v>
      </c>
      <c r="C370" s="9">
        <v>2</v>
      </c>
      <c r="D370" s="11">
        <v>0.2</v>
      </c>
      <c r="E370" s="11">
        <v>0.24</v>
      </c>
      <c r="F370" s="11">
        <v>0.12</v>
      </c>
      <c r="G370" s="153">
        <v>0.9</v>
      </c>
      <c r="H370" s="11">
        <v>0.12</v>
      </c>
      <c r="I370" s="153">
        <v>1.5</v>
      </c>
      <c r="J370" s="153">
        <v>1</v>
      </c>
      <c r="K370" s="11">
        <v>0.39</v>
      </c>
      <c r="L370" s="11">
        <v>0.18</v>
      </c>
      <c r="M370" s="153">
        <v>1.8</v>
      </c>
      <c r="N370" s="11">
        <v>0.2</v>
      </c>
      <c r="O370" s="11">
        <v>0.75</v>
      </c>
      <c r="P370" s="11">
        <v>0.18</v>
      </c>
      <c r="Q370" s="11">
        <v>0.31</v>
      </c>
      <c r="R370" s="15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34</v>
      </c>
    </row>
    <row r="371" spans="1:65">
      <c r="A371" s="30"/>
      <c r="B371" s="19">
        <v>1</v>
      </c>
      <c r="C371" s="9">
        <v>3</v>
      </c>
      <c r="D371" s="11">
        <v>0.1</v>
      </c>
      <c r="E371" s="11">
        <v>0.25</v>
      </c>
      <c r="F371" s="11">
        <v>0.11</v>
      </c>
      <c r="G371" s="153">
        <v>1</v>
      </c>
      <c r="H371" s="11">
        <v>0.12</v>
      </c>
      <c r="I371" s="153">
        <v>1.5</v>
      </c>
      <c r="J371" s="153">
        <v>1.4</v>
      </c>
      <c r="K371" s="11">
        <v>0.35</v>
      </c>
      <c r="L371" s="11">
        <v>0.17</v>
      </c>
      <c r="M371" s="153">
        <v>1.8</v>
      </c>
      <c r="N371" s="11">
        <v>0.2</v>
      </c>
      <c r="O371" s="11">
        <v>0.66</v>
      </c>
      <c r="P371" s="11">
        <v>0.19</v>
      </c>
      <c r="Q371" s="11">
        <v>0.62</v>
      </c>
      <c r="R371" s="15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16</v>
      </c>
    </row>
    <row r="372" spans="1:65">
      <c r="A372" s="30"/>
      <c r="B372" s="19">
        <v>1</v>
      </c>
      <c r="C372" s="9">
        <v>4</v>
      </c>
      <c r="D372" s="11">
        <v>0.1</v>
      </c>
      <c r="E372" s="11">
        <v>0.23</v>
      </c>
      <c r="F372" s="11">
        <v>0.1</v>
      </c>
      <c r="G372" s="153">
        <v>1</v>
      </c>
      <c r="H372" s="11">
        <v>0.12</v>
      </c>
      <c r="I372" s="153">
        <v>1.6</v>
      </c>
      <c r="J372" s="153">
        <v>1</v>
      </c>
      <c r="K372" s="11">
        <v>0.4</v>
      </c>
      <c r="L372" s="11">
        <v>0.17</v>
      </c>
      <c r="M372" s="153">
        <v>1.8</v>
      </c>
      <c r="N372" s="11">
        <v>0.2</v>
      </c>
      <c r="O372" s="11">
        <v>0.67</v>
      </c>
      <c r="P372" s="11">
        <v>0.2</v>
      </c>
      <c r="Q372" s="11">
        <v>0.44</v>
      </c>
      <c r="R372" s="15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0.26900000000000002</v>
      </c>
    </row>
    <row r="373" spans="1:65">
      <c r="A373" s="30"/>
      <c r="B373" s="19">
        <v>1</v>
      </c>
      <c r="C373" s="9">
        <v>5</v>
      </c>
      <c r="D373" s="11">
        <v>0.2</v>
      </c>
      <c r="E373" s="11">
        <v>0.24</v>
      </c>
      <c r="F373" s="11">
        <v>0.12</v>
      </c>
      <c r="G373" s="153">
        <v>1</v>
      </c>
      <c r="H373" s="11">
        <v>0.12</v>
      </c>
      <c r="I373" s="153">
        <v>1.4</v>
      </c>
      <c r="J373" s="153">
        <v>1</v>
      </c>
      <c r="K373" s="11">
        <v>0.37</v>
      </c>
      <c r="L373" s="11">
        <v>0.17</v>
      </c>
      <c r="M373" s="153">
        <v>1.8</v>
      </c>
      <c r="N373" s="11">
        <v>0.1</v>
      </c>
      <c r="O373" s="11">
        <v>0.72</v>
      </c>
      <c r="P373" s="11">
        <v>0.21</v>
      </c>
      <c r="Q373" s="11">
        <v>0.24</v>
      </c>
      <c r="R373" s="150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7</v>
      </c>
    </row>
    <row r="374" spans="1:65">
      <c r="A374" s="30"/>
      <c r="B374" s="19">
        <v>1</v>
      </c>
      <c r="C374" s="9">
        <v>6</v>
      </c>
      <c r="D374" s="11">
        <v>0.2</v>
      </c>
      <c r="E374" s="11">
        <v>0.22</v>
      </c>
      <c r="F374" s="11">
        <v>0.11</v>
      </c>
      <c r="G374" s="153">
        <v>1</v>
      </c>
      <c r="H374" s="11">
        <v>0.12</v>
      </c>
      <c r="I374" s="153">
        <v>1.5</v>
      </c>
      <c r="J374" s="153">
        <v>1.1000000000000001</v>
      </c>
      <c r="K374" s="11">
        <v>0.38</v>
      </c>
      <c r="L374" s="11">
        <v>0.18</v>
      </c>
      <c r="M374" s="153">
        <v>1.7</v>
      </c>
      <c r="N374" s="11">
        <v>0.2</v>
      </c>
      <c r="O374" s="11">
        <v>0.81</v>
      </c>
      <c r="P374" s="11">
        <v>0.18</v>
      </c>
      <c r="Q374" s="11">
        <v>0.36</v>
      </c>
      <c r="R374" s="150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20" t="s">
        <v>255</v>
      </c>
      <c r="C375" s="12"/>
      <c r="D375" s="23">
        <v>0.16666666666666666</v>
      </c>
      <c r="E375" s="23">
        <v>0.23499999999999999</v>
      </c>
      <c r="F375" s="23">
        <v>0.11333333333333333</v>
      </c>
      <c r="G375" s="23">
        <v>0.96666666666666667</v>
      </c>
      <c r="H375" s="23">
        <v>0.12</v>
      </c>
      <c r="I375" s="23">
        <v>1.5166666666666666</v>
      </c>
      <c r="J375" s="23">
        <v>1.1166666666666665</v>
      </c>
      <c r="K375" s="23">
        <v>0.38666666666666666</v>
      </c>
      <c r="L375" s="23">
        <v>0.17500000000000002</v>
      </c>
      <c r="M375" s="23">
        <v>1.7833333333333332</v>
      </c>
      <c r="N375" s="23">
        <v>0.18333333333333335</v>
      </c>
      <c r="O375" s="23">
        <v>0.72666666666666657</v>
      </c>
      <c r="P375" s="23">
        <v>0.19333333333333333</v>
      </c>
      <c r="Q375" s="23">
        <v>0.38999999999999996</v>
      </c>
      <c r="R375" s="150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256</v>
      </c>
      <c r="C376" s="29"/>
      <c r="D376" s="11">
        <v>0.2</v>
      </c>
      <c r="E376" s="11">
        <v>0.23499999999999999</v>
      </c>
      <c r="F376" s="11">
        <v>0.11499999999999999</v>
      </c>
      <c r="G376" s="11">
        <v>1</v>
      </c>
      <c r="H376" s="11">
        <v>0.12</v>
      </c>
      <c r="I376" s="11">
        <v>1.5</v>
      </c>
      <c r="J376" s="11">
        <v>1.05</v>
      </c>
      <c r="K376" s="11">
        <v>0.38500000000000001</v>
      </c>
      <c r="L376" s="11">
        <v>0.17499999999999999</v>
      </c>
      <c r="M376" s="11">
        <v>1.8</v>
      </c>
      <c r="N376" s="11">
        <v>0.2</v>
      </c>
      <c r="O376" s="11">
        <v>0.73499999999999999</v>
      </c>
      <c r="P376" s="11">
        <v>0.19500000000000001</v>
      </c>
      <c r="Q376" s="11">
        <v>0.36499999999999999</v>
      </c>
      <c r="R376" s="150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257</v>
      </c>
      <c r="C377" s="29"/>
      <c r="D377" s="24">
        <v>5.1639777949432336E-2</v>
      </c>
      <c r="E377" s="24">
        <v>1.0488088481701512E-2</v>
      </c>
      <c r="F377" s="24">
        <v>8.164965809277256E-3</v>
      </c>
      <c r="G377" s="24">
        <v>5.1639777949432218E-2</v>
      </c>
      <c r="H377" s="24">
        <v>0</v>
      </c>
      <c r="I377" s="24">
        <v>7.5277265270908167E-2</v>
      </c>
      <c r="J377" s="24">
        <v>0.16020819787597254</v>
      </c>
      <c r="K377" s="24">
        <v>2.7325202042558935E-2</v>
      </c>
      <c r="L377" s="24">
        <v>5.47722557505165E-3</v>
      </c>
      <c r="M377" s="24">
        <v>4.0824829046386339E-2</v>
      </c>
      <c r="N377" s="24">
        <v>4.0824829046386367E-2</v>
      </c>
      <c r="O377" s="24">
        <v>5.6095157247900346E-2</v>
      </c>
      <c r="P377" s="24">
        <v>1.211060141638997E-2</v>
      </c>
      <c r="Q377" s="24">
        <v>0.1308434178703691</v>
      </c>
      <c r="R377" s="150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86</v>
      </c>
      <c r="C378" s="29"/>
      <c r="D378" s="13">
        <v>0.30983866769659402</v>
      </c>
      <c r="E378" s="13">
        <v>4.4630163751921331E-2</v>
      </c>
      <c r="F378" s="13">
        <v>7.2043815964211083E-2</v>
      </c>
      <c r="G378" s="13">
        <v>5.3420459947688501E-2</v>
      </c>
      <c r="H378" s="13">
        <v>0</v>
      </c>
      <c r="I378" s="13">
        <v>4.9633361717082311E-2</v>
      </c>
      <c r="J378" s="13">
        <v>0.14347002794863215</v>
      </c>
      <c r="K378" s="13">
        <v>7.0668625972135177E-2</v>
      </c>
      <c r="L378" s="13">
        <v>3.1298431857437997E-2</v>
      </c>
      <c r="M378" s="13">
        <v>2.2892427502646546E-2</v>
      </c>
      <c r="N378" s="13">
        <v>0.22268088570756198</v>
      </c>
      <c r="O378" s="13">
        <v>7.7195170524633511E-2</v>
      </c>
      <c r="P378" s="13">
        <v>6.2641041808913639E-2</v>
      </c>
      <c r="Q378" s="13">
        <v>0.33549594325735671</v>
      </c>
      <c r="R378" s="150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258</v>
      </c>
      <c r="C379" s="29"/>
      <c r="D379" s="13">
        <v>-0.38042131350681541</v>
      </c>
      <c r="E379" s="13">
        <v>-0.12639405204460974</v>
      </c>
      <c r="F379" s="13">
        <v>-0.5786864931846345</v>
      </c>
      <c r="G379" s="13">
        <v>2.5935563816604708</v>
      </c>
      <c r="H379" s="13">
        <v>-0.55390334572490718</v>
      </c>
      <c r="I379" s="13">
        <v>4.6381660470879797</v>
      </c>
      <c r="J379" s="13">
        <v>3.1511771995043363</v>
      </c>
      <c r="K379" s="13">
        <v>0.43742255266418817</v>
      </c>
      <c r="L379" s="13">
        <v>-0.34944237918215615</v>
      </c>
      <c r="M379" s="13">
        <v>5.6294919454770751</v>
      </c>
      <c r="N379" s="13">
        <v>-0.31846344485749689</v>
      </c>
      <c r="O379" s="13">
        <v>1.7013630731102847</v>
      </c>
      <c r="P379" s="13">
        <v>-0.28128872366790592</v>
      </c>
      <c r="Q379" s="13">
        <v>0.44981412639405183</v>
      </c>
      <c r="R379" s="150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46" t="s">
        <v>259</v>
      </c>
      <c r="C380" s="47"/>
      <c r="D380" s="45">
        <v>0.57999999999999996</v>
      </c>
      <c r="E380" s="45">
        <v>0.31</v>
      </c>
      <c r="F380" s="45">
        <v>0.8</v>
      </c>
      <c r="G380" s="45">
        <v>2.64</v>
      </c>
      <c r="H380" s="45">
        <v>0.77</v>
      </c>
      <c r="I380" s="45">
        <v>4.8499999999999996</v>
      </c>
      <c r="J380" s="45">
        <v>3.24</v>
      </c>
      <c r="K380" s="45">
        <v>0.31</v>
      </c>
      <c r="L380" s="45">
        <v>0.55000000000000004</v>
      </c>
      <c r="M380" s="45">
        <v>5.93</v>
      </c>
      <c r="N380" s="45">
        <v>0.51</v>
      </c>
      <c r="O380" s="45">
        <v>1.67</v>
      </c>
      <c r="P380" s="45">
        <v>0.47</v>
      </c>
      <c r="Q380" s="45">
        <v>0.32</v>
      </c>
      <c r="R380" s="150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B381" s="3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BM381" s="55"/>
    </row>
    <row r="382" spans="1:65" ht="15">
      <c r="B382" s="8" t="s">
        <v>442</v>
      </c>
      <c r="BM382" s="28" t="s">
        <v>66</v>
      </c>
    </row>
    <row r="383" spans="1:65" ht="15">
      <c r="A383" s="25" t="s">
        <v>8</v>
      </c>
      <c r="B383" s="18" t="s">
        <v>108</v>
      </c>
      <c r="C383" s="15" t="s">
        <v>109</v>
      </c>
      <c r="D383" s="16" t="s">
        <v>225</v>
      </c>
      <c r="E383" s="17" t="s">
        <v>225</v>
      </c>
      <c r="F383" s="17" t="s">
        <v>225</v>
      </c>
      <c r="G383" s="17" t="s">
        <v>225</v>
      </c>
      <c r="H383" s="17" t="s">
        <v>225</v>
      </c>
      <c r="I383" s="17" t="s">
        <v>225</v>
      </c>
      <c r="J383" s="17" t="s">
        <v>225</v>
      </c>
      <c r="K383" s="17" t="s">
        <v>225</v>
      </c>
      <c r="L383" s="17" t="s">
        <v>225</v>
      </c>
      <c r="M383" s="17" t="s">
        <v>225</v>
      </c>
      <c r="N383" s="17" t="s">
        <v>225</v>
      </c>
      <c r="O383" s="17" t="s">
        <v>225</v>
      </c>
      <c r="P383" s="17" t="s">
        <v>225</v>
      </c>
      <c r="Q383" s="17" t="s">
        <v>225</v>
      </c>
      <c r="R383" s="17" t="s">
        <v>225</v>
      </c>
      <c r="S383" s="17" t="s">
        <v>225</v>
      </c>
      <c r="T383" s="17" t="s">
        <v>225</v>
      </c>
      <c r="U383" s="150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9" t="s">
        <v>226</v>
      </c>
      <c r="C384" s="9" t="s">
        <v>226</v>
      </c>
      <c r="D384" s="148" t="s">
        <v>228</v>
      </c>
      <c r="E384" s="149" t="s">
        <v>229</v>
      </c>
      <c r="F384" s="149" t="s">
        <v>230</v>
      </c>
      <c r="G384" s="149" t="s">
        <v>231</v>
      </c>
      <c r="H384" s="149" t="s">
        <v>232</v>
      </c>
      <c r="I384" s="149" t="s">
        <v>235</v>
      </c>
      <c r="J384" s="149" t="s">
        <v>236</v>
      </c>
      <c r="K384" s="149" t="s">
        <v>237</v>
      </c>
      <c r="L384" s="149" t="s">
        <v>238</v>
      </c>
      <c r="M384" s="149" t="s">
        <v>239</v>
      </c>
      <c r="N384" s="149" t="s">
        <v>240</v>
      </c>
      <c r="O384" s="149" t="s">
        <v>241</v>
      </c>
      <c r="P384" s="149" t="s">
        <v>242</v>
      </c>
      <c r="Q384" s="149" t="s">
        <v>243</v>
      </c>
      <c r="R384" s="149" t="s">
        <v>246</v>
      </c>
      <c r="S384" s="149" t="s">
        <v>247</v>
      </c>
      <c r="T384" s="149" t="s">
        <v>248</v>
      </c>
      <c r="U384" s="150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 t="s">
        <v>3</v>
      </c>
    </row>
    <row r="385" spans="1:65">
      <c r="A385" s="30"/>
      <c r="B385" s="19"/>
      <c r="C385" s="9"/>
      <c r="D385" s="10" t="s">
        <v>265</v>
      </c>
      <c r="E385" s="11" t="s">
        <v>264</v>
      </c>
      <c r="F385" s="11" t="s">
        <v>264</v>
      </c>
      <c r="G385" s="11" t="s">
        <v>264</v>
      </c>
      <c r="H385" s="11" t="s">
        <v>112</v>
      </c>
      <c r="I385" s="11" t="s">
        <v>264</v>
      </c>
      <c r="J385" s="11" t="s">
        <v>264</v>
      </c>
      <c r="K385" s="11" t="s">
        <v>265</v>
      </c>
      <c r="L385" s="11" t="s">
        <v>265</v>
      </c>
      <c r="M385" s="11" t="s">
        <v>265</v>
      </c>
      <c r="N385" s="11" t="s">
        <v>265</v>
      </c>
      <c r="O385" s="11" t="s">
        <v>265</v>
      </c>
      <c r="P385" s="11" t="s">
        <v>264</v>
      </c>
      <c r="Q385" s="11" t="s">
        <v>264</v>
      </c>
      <c r="R385" s="11" t="s">
        <v>264</v>
      </c>
      <c r="S385" s="11" t="s">
        <v>264</v>
      </c>
      <c r="T385" s="11" t="s">
        <v>265</v>
      </c>
      <c r="U385" s="150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9"/>
      <c r="C386" s="9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150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3</v>
      </c>
    </row>
    <row r="387" spans="1:65">
      <c r="A387" s="30"/>
      <c r="B387" s="18">
        <v>1</v>
      </c>
      <c r="C387" s="14">
        <v>1</v>
      </c>
      <c r="D387" s="22">
        <v>1.72</v>
      </c>
      <c r="E387" s="152">
        <v>1.43</v>
      </c>
      <c r="F387" s="22">
        <v>1.8</v>
      </c>
      <c r="G387" s="22">
        <v>1.7</v>
      </c>
      <c r="H387" s="22">
        <v>1.8</v>
      </c>
      <c r="I387" s="22">
        <v>1.77</v>
      </c>
      <c r="J387" s="22">
        <v>1.8</v>
      </c>
      <c r="K387" s="22">
        <v>1.91</v>
      </c>
      <c r="L387" s="22">
        <v>1.95</v>
      </c>
      <c r="M387" s="22">
        <v>2.0699999999999998</v>
      </c>
      <c r="N387" s="22">
        <v>1.8</v>
      </c>
      <c r="O387" s="22">
        <v>2</v>
      </c>
      <c r="P387" s="152">
        <v>2.2000000000000002</v>
      </c>
      <c r="Q387" s="152">
        <v>2.1</v>
      </c>
      <c r="R387" s="22">
        <v>1.81</v>
      </c>
      <c r="S387" s="22">
        <v>1.9</v>
      </c>
      <c r="T387" s="22">
        <v>1.7</v>
      </c>
      <c r="U387" s="150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</v>
      </c>
    </row>
    <row r="388" spans="1:65">
      <c r="A388" s="30"/>
      <c r="B388" s="19">
        <v>1</v>
      </c>
      <c r="C388" s="9">
        <v>2</v>
      </c>
      <c r="D388" s="11">
        <v>1.77</v>
      </c>
      <c r="E388" s="153">
        <v>1.51</v>
      </c>
      <c r="F388" s="11">
        <v>1.8</v>
      </c>
      <c r="G388" s="11">
        <v>1.7</v>
      </c>
      <c r="H388" s="11">
        <v>1.9</v>
      </c>
      <c r="I388" s="11">
        <v>2.14</v>
      </c>
      <c r="J388" s="11">
        <v>1.9</v>
      </c>
      <c r="K388" s="11">
        <v>1.95</v>
      </c>
      <c r="L388" s="11">
        <v>2.0299999999999998</v>
      </c>
      <c r="M388" s="11">
        <v>1.9400000000000002</v>
      </c>
      <c r="N388" s="11">
        <v>1.9</v>
      </c>
      <c r="O388" s="11">
        <v>1.9</v>
      </c>
      <c r="P388" s="153">
        <v>2.1</v>
      </c>
      <c r="Q388" s="153">
        <v>2</v>
      </c>
      <c r="R388" s="11">
        <v>1.82</v>
      </c>
      <c r="S388" s="11">
        <v>1.9</v>
      </c>
      <c r="T388" s="11">
        <v>1.76</v>
      </c>
      <c r="U388" s="150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18</v>
      </c>
    </row>
    <row r="389" spans="1:65">
      <c r="A389" s="30"/>
      <c r="B389" s="19">
        <v>1</v>
      </c>
      <c r="C389" s="9">
        <v>3</v>
      </c>
      <c r="D389" s="11">
        <v>1.77</v>
      </c>
      <c r="E389" s="153">
        <v>1.49</v>
      </c>
      <c r="F389" s="11">
        <v>1.8</v>
      </c>
      <c r="G389" s="11">
        <v>1.6</v>
      </c>
      <c r="H389" s="11">
        <v>1.8</v>
      </c>
      <c r="I389" s="11">
        <v>1.84</v>
      </c>
      <c r="J389" s="11">
        <v>1.9</v>
      </c>
      <c r="K389" s="11">
        <v>1.85</v>
      </c>
      <c r="L389" s="11">
        <v>1.95</v>
      </c>
      <c r="M389" s="11">
        <v>1.87</v>
      </c>
      <c r="N389" s="11">
        <v>1.8</v>
      </c>
      <c r="O389" s="11">
        <v>2</v>
      </c>
      <c r="P389" s="153">
        <v>2.4</v>
      </c>
      <c r="Q389" s="153">
        <v>2.2000000000000002</v>
      </c>
      <c r="R389" s="11">
        <v>1.8</v>
      </c>
      <c r="S389" s="11">
        <v>2</v>
      </c>
      <c r="T389" s="11">
        <v>1.99</v>
      </c>
      <c r="U389" s="150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16</v>
      </c>
    </row>
    <row r="390" spans="1:65">
      <c r="A390" s="30"/>
      <c r="B390" s="19">
        <v>1</v>
      </c>
      <c r="C390" s="9">
        <v>4</v>
      </c>
      <c r="D390" s="11">
        <v>1.73</v>
      </c>
      <c r="E390" s="153">
        <v>1.38</v>
      </c>
      <c r="F390" s="11">
        <v>1.8</v>
      </c>
      <c r="G390" s="151">
        <v>2</v>
      </c>
      <c r="H390" s="11">
        <v>1.9</v>
      </c>
      <c r="I390" s="11">
        <v>1.9400000000000002</v>
      </c>
      <c r="J390" s="11">
        <v>1.9</v>
      </c>
      <c r="K390" s="11">
        <v>1.9</v>
      </c>
      <c r="L390" s="11">
        <v>2.0299999999999998</v>
      </c>
      <c r="M390" s="11">
        <v>1.9699999999999998</v>
      </c>
      <c r="N390" s="11">
        <v>1.9</v>
      </c>
      <c r="O390" s="11">
        <v>1.9</v>
      </c>
      <c r="P390" s="153">
        <v>2.2999999999999998</v>
      </c>
      <c r="Q390" s="153">
        <v>2.2000000000000002</v>
      </c>
      <c r="R390" s="11">
        <v>1.84</v>
      </c>
      <c r="S390" s="11">
        <v>1.8</v>
      </c>
      <c r="T390" s="151">
        <v>2.25</v>
      </c>
      <c r="U390" s="150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1.8555952380952381</v>
      </c>
    </row>
    <row r="391" spans="1:65">
      <c r="A391" s="30"/>
      <c r="B391" s="19">
        <v>1</v>
      </c>
      <c r="C391" s="9">
        <v>5</v>
      </c>
      <c r="D391" s="11">
        <v>1.82</v>
      </c>
      <c r="E391" s="153">
        <v>1.45</v>
      </c>
      <c r="F391" s="11">
        <v>1.7</v>
      </c>
      <c r="G391" s="11">
        <v>1.7</v>
      </c>
      <c r="H391" s="11">
        <v>1.8</v>
      </c>
      <c r="I391" s="11">
        <v>1.9299999999999997</v>
      </c>
      <c r="J391" s="11">
        <v>2</v>
      </c>
      <c r="K391" s="11">
        <v>1.83</v>
      </c>
      <c r="L391" s="11">
        <v>2.0699999999999998</v>
      </c>
      <c r="M391" s="11">
        <v>1.96</v>
      </c>
      <c r="N391" s="11">
        <v>1.9</v>
      </c>
      <c r="O391" s="11">
        <v>1.9</v>
      </c>
      <c r="P391" s="153">
        <v>2.2999999999999998</v>
      </c>
      <c r="Q391" s="153">
        <v>2.1</v>
      </c>
      <c r="R391" s="11">
        <v>1.81</v>
      </c>
      <c r="S391" s="11">
        <v>1.8</v>
      </c>
      <c r="T391" s="11">
        <v>1.82</v>
      </c>
      <c r="U391" s="150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30</v>
      </c>
    </row>
    <row r="392" spans="1:65">
      <c r="A392" s="30"/>
      <c r="B392" s="19">
        <v>1</v>
      </c>
      <c r="C392" s="9">
        <v>6</v>
      </c>
      <c r="D392" s="11">
        <v>1.73</v>
      </c>
      <c r="E392" s="153">
        <v>1.47</v>
      </c>
      <c r="F392" s="11">
        <v>1.7</v>
      </c>
      <c r="G392" s="11">
        <v>1.8</v>
      </c>
      <c r="H392" s="11">
        <v>1.8</v>
      </c>
      <c r="I392" s="11">
        <v>1.79</v>
      </c>
      <c r="J392" s="11">
        <v>1.9</v>
      </c>
      <c r="K392" s="11">
        <v>1.86</v>
      </c>
      <c r="L392" s="11">
        <v>1.83</v>
      </c>
      <c r="M392" s="11">
        <v>1.9699999999999998</v>
      </c>
      <c r="N392" s="11">
        <v>1.9</v>
      </c>
      <c r="O392" s="11">
        <v>1.9</v>
      </c>
      <c r="P392" s="153">
        <v>2.2999999999999998</v>
      </c>
      <c r="Q392" s="153">
        <v>2.2000000000000002</v>
      </c>
      <c r="R392" s="151">
        <v>1.71</v>
      </c>
      <c r="S392" s="11">
        <v>1.8</v>
      </c>
      <c r="T392" s="11">
        <v>1.8</v>
      </c>
      <c r="U392" s="150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20" t="s">
        <v>255</v>
      </c>
      <c r="C393" s="12"/>
      <c r="D393" s="23">
        <v>1.7566666666666668</v>
      </c>
      <c r="E393" s="23">
        <v>1.4550000000000001</v>
      </c>
      <c r="F393" s="23">
        <v>1.7666666666666666</v>
      </c>
      <c r="G393" s="23">
        <v>1.75</v>
      </c>
      <c r="H393" s="23">
        <v>1.8333333333333337</v>
      </c>
      <c r="I393" s="23">
        <v>1.9016666666666666</v>
      </c>
      <c r="J393" s="23">
        <v>1.9000000000000001</v>
      </c>
      <c r="K393" s="23">
        <v>1.8833333333333331</v>
      </c>
      <c r="L393" s="23">
        <v>1.9766666666666666</v>
      </c>
      <c r="M393" s="23">
        <v>1.9633333333333329</v>
      </c>
      <c r="N393" s="23">
        <v>1.8666666666666669</v>
      </c>
      <c r="O393" s="23">
        <v>1.9333333333333336</v>
      </c>
      <c r="P393" s="23">
        <v>2.2666666666666671</v>
      </c>
      <c r="Q393" s="23">
        <v>2.1333333333333333</v>
      </c>
      <c r="R393" s="23">
        <v>1.7983333333333331</v>
      </c>
      <c r="S393" s="23">
        <v>1.8666666666666669</v>
      </c>
      <c r="T393" s="23">
        <v>1.8866666666666667</v>
      </c>
      <c r="U393" s="150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256</v>
      </c>
      <c r="C394" s="29"/>
      <c r="D394" s="11">
        <v>1.75</v>
      </c>
      <c r="E394" s="11">
        <v>1.46</v>
      </c>
      <c r="F394" s="11">
        <v>1.8</v>
      </c>
      <c r="G394" s="11">
        <v>1.7</v>
      </c>
      <c r="H394" s="11">
        <v>1.8</v>
      </c>
      <c r="I394" s="11">
        <v>1.8849999999999998</v>
      </c>
      <c r="J394" s="11">
        <v>1.9</v>
      </c>
      <c r="K394" s="11">
        <v>1.88</v>
      </c>
      <c r="L394" s="11">
        <v>1.9899999999999998</v>
      </c>
      <c r="M394" s="11">
        <v>1.9649999999999999</v>
      </c>
      <c r="N394" s="11">
        <v>1.9</v>
      </c>
      <c r="O394" s="11">
        <v>1.9</v>
      </c>
      <c r="P394" s="11">
        <v>2.2999999999999998</v>
      </c>
      <c r="Q394" s="11">
        <v>2.1500000000000004</v>
      </c>
      <c r="R394" s="11">
        <v>1.81</v>
      </c>
      <c r="S394" s="11">
        <v>1.85</v>
      </c>
      <c r="T394" s="11">
        <v>1.81</v>
      </c>
      <c r="U394" s="150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257</v>
      </c>
      <c r="C395" s="29"/>
      <c r="D395" s="24">
        <v>3.7771241264574151E-2</v>
      </c>
      <c r="E395" s="24">
        <v>4.6368092477478556E-2</v>
      </c>
      <c r="F395" s="24">
        <v>5.1639777949432274E-2</v>
      </c>
      <c r="G395" s="24">
        <v>0.13784048752090219</v>
      </c>
      <c r="H395" s="24">
        <v>5.1639777949432156E-2</v>
      </c>
      <c r="I395" s="24">
        <v>0.1361494277133278</v>
      </c>
      <c r="J395" s="24">
        <v>6.3245553203367569E-2</v>
      </c>
      <c r="K395" s="24">
        <v>4.4572039067858005E-2</v>
      </c>
      <c r="L395" s="24">
        <v>8.6409875978771367E-2</v>
      </c>
      <c r="M395" s="24">
        <v>6.4394616752230571E-2</v>
      </c>
      <c r="N395" s="24">
        <v>5.1639777949432163E-2</v>
      </c>
      <c r="O395" s="24">
        <v>5.1639777949432274E-2</v>
      </c>
      <c r="P395" s="24">
        <v>0.10327955589886435</v>
      </c>
      <c r="Q395" s="24">
        <v>8.1649658092772678E-2</v>
      </c>
      <c r="R395" s="24">
        <v>4.5350486950711685E-2</v>
      </c>
      <c r="S395" s="24">
        <v>8.1649658092772567E-2</v>
      </c>
      <c r="T395" s="24">
        <v>0.20274779078122324</v>
      </c>
      <c r="U395" s="205"/>
      <c r="V395" s="206"/>
      <c r="W395" s="206"/>
      <c r="X395" s="206"/>
      <c r="Y395" s="206"/>
      <c r="Z395" s="206"/>
      <c r="AA395" s="206"/>
      <c r="AB395" s="206"/>
      <c r="AC395" s="206"/>
      <c r="AD395" s="206"/>
      <c r="AE395" s="206"/>
      <c r="AF395" s="206"/>
      <c r="AG395" s="206"/>
      <c r="AH395" s="206"/>
      <c r="AI395" s="206"/>
      <c r="AJ395" s="206"/>
      <c r="AK395" s="206"/>
      <c r="AL395" s="206"/>
      <c r="AM395" s="206"/>
      <c r="AN395" s="206"/>
      <c r="AO395" s="206"/>
      <c r="AP395" s="206"/>
      <c r="AQ395" s="206"/>
      <c r="AR395" s="206"/>
      <c r="AS395" s="206"/>
      <c r="AT395" s="206"/>
      <c r="AU395" s="206"/>
      <c r="AV395" s="206"/>
      <c r="AW395" s="206"/>
      <c r="AX395" s="206"/>
      <c r="AY395" s="206"/>
      <c r="AZ395" s="206"/>
      <c r="BA395" s="206"/>
      <c r="BB395" s="206"/>
      <c r="BC395" s="206"/>
      <c r="BD395" s="206"/>
      <c r="BE395" s="206"/>
      <c r="BF395" s="206"/>
      <c r="BG395" s="206"/>
      <c r="BH395" s="206"/>
      <c r="BI395" s="206"/>
      <c r="BJ395" s="206"/>
      <c r="BK395" s="206"/>
      <c r="BL395" s="206"/>
      <c r="BM395" s="56"/>
    </row>
    <row r="396" spans="1:65">
      <c r="A396" s="30"/>
      <c r="B396" s="3" t="s">
        <v>86</v>
      </c>
      <c r="C396" s="29"/>
      <c r="D396" s="13">
        <v>2.1501655368827789E-2</v>
      </c>
      <c r="E396" s="13">
        <v>3.186810479551791E-2</v>
      </c>
      <c r="F396" s="13">
        <v>2.9230062990244682E-2</v>
      </c>
      <c r="G396" s="13">
        <v>7.8765992869086962E-2</v>
      </c>
      <c r="H396" s="13">
        <v>2.8167151608781169E-2</v>
      </c>
      <c r="I396" s="13">
        <v>7.159479108501024E-2</v>
      </c>
      <c r="J396" s="13">
        <v>3.3287133264930296E-2</v>
      </c>
      <c r="K396" s="13">
        <v>2.3666569416561777E-2</v>
      </c>
      <c r="L396" s="13">
        <v>4.3714945689091754E-2</v>
      </c>
      <c r="M396" s="13">
        <v>3.2798616342392485E-2</v>
      </c>
      <c r="N396" s="13">
        <v>2.7664166758624369E-2</v>
      </c>
      <c r="O396" s="13">
        <v>2.6710229973844275E-2</v>
      </c>
      <c r="P396" s="13">
        <v>4.5564509955381326E-2</v>
      </c>
      <c r="Q396" s="13">
        <v>3.8273277230987196E-2</v>
      </c>
      <c r="R396" s="13">
        <v>2.5218065032833192E-2</v>
      </c>
      <c r="S396" s="13">
        <v>4.3740888263985298E-2</v>
      </c>
      <c r="T396" s="13">
        <v>0.10746349334693811</v>
      </c>
      <c r="U396" s="150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258</v>
      </c>
      <c r="C397" s="29"/>
      <c r="D397" s="13">
        <v>-5.3313658818245901E-2</v>
      </c>
      <c r="E397" s="13">
        <v>-0.21588503239879386</v>
      </c>
      <c r="F397" s="13">
        <v>-4.7924552511708463E-2</v>
      </c>
      <c r="G397" s="13">
        <v>-5.6906396355937638E-2</v>
      </c>
      <c r="H397" s="13">
        <v>-1.1997177134791648E-2</v>
      </c>
      <c r="I397" s="13">
        <v>2.4828382626547851E-2</v>
      </c>
      <c r="J397" s="13">
        <v>2.3930198242124945E-2</v>
      </c>
      <c r="K397" s="13">
        <v>1.4948354397895658E-2</v>
      </c>
      <c r="L397" s="13">
        <v>6.5246679925578865E-2</v>
      </c>
      <c r="M397" s="13">
        <v>5.8061204850195391E-2</v>
      </c>
      <c r="N397" s="13">
        <v>5.966510553666593E-3</v>
      </c>
      <c r="O397" s="13">
        <v>4.1893885930583297E-2</v>
      </c>
      <c r="P397" s="13">
        <v>0.22153076281516682</v>
      </c>
      <c r="Q397" s="13">
        <v>0.14967601206133319</v>
      </c>
      <c r="R397" s="13">
        <v>-3.0859049207673128E-2</v>
      </c>
      <c r="S397" s="13">
        <v>5.966510553666593E-3</v>
      </c>
      <c r="T397" s="13">
        <v>1.6744723166741471E-2</v>
      </c>
      <c r="U397" s="150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46" t="s">
        <v>259</v>
      </c>
      <c r="C398" s="47"/>
      <c r="D398" s="45">
        <v>1.07</v>
      </c>
      <c r="E398" s="45">
        <v>3.61</v>
      </c>
      <c r="F398" s="45">
        <v>0.98</v>
      </c>
      <c r="G398" s="45">
        <v>1.1200000000000001</v>
      </c>
      <c r="H398" s="45">
        <v>0.42</v>
      </c>
      <c r="I398" s="45">
        <v>0.15</v>
      </c>
      <c r="J398" s="45">
        <v>0.14000000000000001</v>
      </c>
      <c r="K398" s="45">
        <v>0</v>
      </c>
      <c r="L398" s="45">
        <v>0.79</v>
      </c>
      <c r="M398" s="45">
        <v>0.67</v>
      </c>
      <c r="N398" s="45">
        <v>0.14000000000000001</v>
      </c>
      <c r="O398" s="45">
        <v>0.42</v>
      </c>
      <c r="P398" s="45">
        <v>3.23</v>
      </c>
      <c r="Q398" s="45">
        <v>2.11</v>
      </c>
      <c r="R398" s="45">
        <v>0.72</v>
      </c>
      <c r="S398" s="45">
        <v>0.14000000000000001</v>
      </c>
      <c r="T398" s="45">
        <v>0.03</v>
      </c>
      <c r="U398" s="150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B399" s="3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BM399" s="55"/>
    </row>
    <row r="400" spans="1:65" ht="15">
      <c r="B400" s="8" t="s">
        <v>443</v>
      </c>
      <c r="BM400" s="28" t="s">
        <v>277</v>
      </c>
    </row>
    <row r="401" spans="1:65" ht="15">
      <c r="A401" s="25" t="s">
        <v>53</v>
      </c>
      <c r="B401" s="18" t="s">
        <v>108</v>
      </c>
      <c r="C401" s="15" t="s">
        <v>109</v>
      </c>
      <c r="D401" s="16" t="s">
        <v>225</v>
      </c>
      <c r="E401" s="15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</v>
      </c>
    </row>
    <row r="402" spans="1:65">
      <c r="A402" s="30"/>
      <c r="B402" s="19" t="s">
        <v>226</v>
      </c>
      <c r="C402" s="9" t="s">
        <v>226</v>
      </c>
      <c r="D402" s="148" t="s">
        <v>240</v>
      </c>
      <c r="E402" s="15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 t="s">
        <v>3</v>
      </c>
    </row>
    <row r="403" spans="1:65">
      <c r="A403" s="30"/>
      <c r="B403" s="19"/>
      <c r="C403" s="9"/>
      <c r="D403" s="10" t="s">
        <v>264</v>
      </c>
      <c r="E403" s="15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2</v>
      </c>
    </row>
    <row r="404" spans="1:65">
      <c r="A404" s="30"/>
      <c r="B404" s="19"/>
      <c r="C404" s="9"/>
      <c r="D404" s="26"/>
      <c r="E404" s="15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2</v>
      </c>
    </row>
    <row r="405" spans="1:65">
      <c r="A405" s="30"/>
      <c r="B405" s="18">
        <v>1</v>
      </c>
      <c r="C405" s="14">
        <v>1</v>
      </c>
      <c r="D405" s="152" t="s">
        <v>101</v>
      </c>
      <c r="E405" s="15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>
        <v>1</v>
      </c>
      <c r="C406" s="9">
        <v>2</v>
      </c>
      <c r="D406" s="153" t="s">
        <v>101</v>
      </c>
      <c r="E406" s="15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</v>
      </c>
    </row>
    <row r="407" spans="1:65">
      <c r="A407" s="30"/>
      <c r="B407" s="19">
        <v>1</v>
      </c>
      <c r="C407" s="9">
        <v>3</v>
      </c>
      <c r="D407" s="153" t="s">
        <v>101</v>
      </c>
      <c r="E407" s="15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16</v>
      </c>
    </row>
    <row r="408" spans="1:65">
      <c r="A408" s="30"/>
      <c r="B408" s="19">
        <v>1</v>
      </c>
      <c r="C408" s="9">
        <v>4</v>
      </c>
      <c r="D408" s="153" t="s">
        <v>101</v>
      </c>
      <c r="E408" s="15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101</v>
      </c>
    </row>
    <row r="409" spans="1:65">
      <c r="A409" s="30"/>
      <c r="B409" s="19">
        <v>1</v>
      </c>
      <c r="C409" s="9">
        <v>5</v>
      </c>
      <c r="D409" s="153" t="s">
        <v>101</v>
      </c>
      <c r="E409" s="15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7</v>
      </c>
    </row>
    <row r="410" spans="1:65">
      <c r="A410" s="30"/>
      <c r="B410" s="19">
        <v>1</v>
      </c>
      <c r="C410" s="9">
        <v>6</v>
      </c>
      <c r="D410" s="153" t="s">
        <v>101</v>
      </c>
      <c r="E410" s="15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20" t="s">
        <v>255</v>
      </c>
      <c r="C411" s="12"/>
      <c r="D411" s="23" t="s">
        <v>610</v>
      </c>
      <c r="E411" s="15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256</v>
      </c>
      <c r="C412" s="29"/>
      <c r="D412" s="11" t="s">
        <v>610</v>
      </c>
      <c r="E412" s="15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257</v>
      </c>
      <c r="C413" s="29"/>
      <c r="D413" s="24" t="s">
        <v>610</v>
      </c>
      <c r="E413" s="15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86</v>
      </c>
      <c r="C414" s="29"/>
      <c r="D414" s="13" t="s">
        <v>610</v>
      </c>
      <c r="E414" s="15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3" t="s">
        <v>258</v>
      </c>
      <c r="C415" s="29"/>
      <c r="D415" s="13" t="s">
        <v>610</v>
      </c>
      <c r="E415" s="15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46" t="s">
        <v>259</v>
      </c>
      <c r="C416" s="47"/>
      <c r="D416" s="45" t="s">
        <v>260</v>
      </c>
      <c r="E416" s="15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B417" s="31"/>
      <c r="C417" s="20"/>
      <c r="D417" s="20"/>
      <c r="BM417" s="55"/>
    </row>
    <row r="418" spans="1:65" ht="15">
      <c r="B418" s="8" t="s">
        <v>444</v>
      </c>
      <c r="BM418" s="28" t="s">
        <v>66</v>
      </c>
    </row>
    <row r="419" spans="1:65" ht="15">
      <c r="A419" s="25" t="s">
        <v>11</v>
      </c>
      <c r="B419" s="18" t="s">
        <v>108</v>
      </c>
      <c r="C419" s="15" t="s">
        <v>109</v>
      </c>
      <c r="D419" s="16" t="s">
        <v>225</v>
      </c>
      <c r="E419" s="17" t="s">
        <v>225</v>
      </c>
      <c r="F419" s="17" t="s">
        <v>225</v>
      </c>
      <c r="G419" s="17" t="s">
        <v>225</v>
      </c>
      <c r="H419" s="17" t="s">
        <v>225</v>
      </c>
      <c r="I419" s="17" t="s">
        <v>225</v>
      </c>
      <c r="J419" s="15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 t="s">
        <v>226</v>
      </c>
      <c r="C420" s="9" t="s">
        <v>226</v>
      </c>
      <c r="D420" s="148" t="s">
        <v>228</v>
      </c>
      <c r="E420" s="149" t="s">
        <v>229</v>
      </c>
      <c r="F420" s="149" t="s">
        <v>237</v>
      </c>
      <c r="G420" s="149" t="s">
        <v>238</v>
      </c>
      <c r="H420" s="149" t="s">
        <v>242</v>
      </c>
      <c r="I420" s="149" t="s">
        <v>248</v>
      </c>
      <c r="J420" s="15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 t="s">
        <v>3</v>
      </c>
    </row>
    <row r="421" spans="1:65">
      <c r="A421" s="30"/>
      <c r="B421" s="19"/>
      <c r="C421" s="9"/>
      <c r="D421" s="10" t="s">
        <v>265</v>
      </c>
      <c r="E421" s="11" t="s">
        <v>264</v>
      </c>
      <c r="F421" s="11" t="s">
        <v>265</v>
      </c>
      <c r="G421" s="11" t="s">
        <v>265</v>
      </c>
      <c r="H421" s="11" t="s">
        <v>264</v>
      </c>
      <c r="I421" s="11" t="s">
        <v>265</v>
      </c>
      <c r="J421" s="15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2</v>
      </c>
    </row>
    <row r="422" spans="1:65">
      <c r="A422" s="30"/>
      <c r="B422" s="19"/>
      <c r="C422" s="9"/>
      <c r="D422" s="26"/>
      <c r="E422" s="26"/>
      <c r="F422" s="26"/>
      <c r="G422" s="26"/>
      <c r="H422" s="26"/>
      <c r="I422" s="26"/>
      <c r="J422" s="15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3</v>
      </c>
    </row>
    <row r="423" spans="1:65">
      <c r="A423" s="30"/>
      <c r="B423" s="18">
        <v>1</v>
      </c>
      <c r="C423" s="14">
        <v>1</v>
      </c>
      <c r="D423" s="22">
        <v>0.51</v>
      </c>
      <c r="E423" s="22">
        <v>0.5</v>
      </c>
      <c r="F423" s="22">
        <v>0.57999999999999996</v>
      </c>
      <c r="G423" s="22">
        <v>0.55000000000000004</v>
      </c>
      <c r="H423" s="22">
        <v>0.5</v>
      </c>
      <c r="I423" s="22">
        <v>0.6</v>
      </c>
      <c r="J423" s="15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>
        <v>1</v>
      </c>
      <c r="C424" s="9">
        <v>2</v>
      </c>
      <c r="D424" s="11">
        <v>0.54</v>
      </c>
      <c r="E424" s="11">
        <v>0.5</v>
      </c>
      <c r="F424" s="11">
        <v>0.59</v>
      </c>
      <c r="G424" s="11">
        <v>0.57999999999999996</v>
      </c>
      <c r="H424" s="11">
        <v>0.5</v>
      </c>
      <c r="I424" s="11">
        <v>0.5</v>
      </c>
      <c r="J424" s="15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>
        <v>1</v>
      </c>
      <c r="C425" s="9">
        <v>3</v>
      </c>
      <c r="D425" s="11">
        <v>0.51</v>
      </c>
      <c r="E425" s="11">
        <v>0.5</v>
      </c>
      <c r="F425" s="11">
        <v>0.61</v>
      </c>
      <c r="G425" s="11">
        <v>0.56000000000000005</v>
      </c>
      <c r="H425" s="11">
        <v>0.6</v>
      </c>
      <c r="I425" s="11">
        <v>0.6</v>
      </c>
      <c r="J425" s="15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16</v>
      </c>
    </row>
    <row r="426" spans="1:65">
      <c r="A426" s="30"/>
      <c r="B426" s="19">
        <v>1</v>
      </c>
      <c r="C426" s="9">
        <v>4</v>
      </c>
      <c r="D426" s="11">
        <v>0.5</v>
      </c>
      <c r="E426" s="11">
        <v>0.5</v>
      </c>
      <c r="F426" s="11">
        <v>0.59</v>
      </c>
      <c r="G426" s="11">
        <v>0.56999999999999995</v>
      </c>
      <c r="H426" s="11">
        <v>0.5</v>
      </c>
      <c r="I426" s="11">
        <v>0.6</v>
      </c>
      <c r="J426" s="15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0.54555555555555557</v>
      </c>
    </row>
    <row r="427" spans="1:65">
      <c r="A427" s="30"/>
      <c r="B427" s="19">
        <v>1</v>
      </c>
      <c r="C427" s="9">
        <v>5</v>
      </c>
      <c r="D427" s="11">
        <v>0.54</v>
      </c>
      <c r="E427" s="11">
        <v>0.5</v>
      </c>
      <c r="F427" s="11">
        <v>0.57999999999999996</v>
      </c>
      <c r="G427" s="11">
        <v>0.56999999999999995</v>
      </c>
      <c r="H427" s="11">
        <v>0.5</v>
      </c>
      <c r="I427" s="11">
        <v>0.5</v>
      </c>
      <c r="J427" s="15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31</v>
      </c>
    </row>
    <row r="428" spans="1:65">
      <c r="A428" s="30"/>
      <c r="B428" s="19">
        <v>1</v>
      </c>
      <c r="C428" s="9">
        <v>6</v>
      </c>
      <c r="D428" s="11">
        <v>0.52</v>
      </c>
      <c r="E428" s="11">
        <v>0.5</v>
      </c>
      <c r="F428" s="11">
        <v>0.57999999999999996</v>
      </c>
      <c r="G428" s="11">
        <v>0.56000000000000005</v>
      </c>
      <c r="H428" s="11">
        <v>0.6</v>
      </c>
      <c r="I428" s="11">
        <v>0.6</v>
      </c>
      <c r="J428" s="15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5"/>
    </row>
    <row r="429" spans="1:65">
      <c r="A429" s="30"/>
      <c r="B429" s="20" t="s">
        <v>255</v>
      </c>
      <c r="C429" s="12"/>
      <c r="D429" s="23">
        <v>0.52</v>
      </c>
      <c r="E429" s="23">
        <v>0.5</v>
      </c>
      <c r="F429" s="23">
        <v>0.58833333333333326</v>
      </c>
      <c r="G429" s="23">
        <v>0.56499999999999995</v>
      </c>
      <c r="H429" s="23">
        <v>0.53333333333333333</v>
      </c>
      <c r="I429" s="23">
        <v>0.56666666666666676</v>
      </c>
      <c r="J429" s="15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30"/>
      <c r="B430" s="3" t="s">
        <v>256</v>
      </c>
      <c r="C430" s="29"/>
      <c r="D430" s="11">
        <v>0.51500000000000001</v>
      </c>
      <c r="E430" s="11">
        <v>0.5</v>
      </c>
      <c r="F430" s="11">
        <v>0.58499999999999996</v>
      </c>
      <c r="G430" s="11">
        <v>0.56499999999999995</v>
      </c>
      <c r="H430" s="11">
        <v>0.5</v>
      </c>
      <c r="I430" s="11">
        <v>0.6</v>
      </c>
      <c r="J430" s="15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257</v>
      </c>
      <c r="C431" s="29"/>
      <c r="D431" s="24">
        <v>1.6733200530681523E-2</v>
      </c>
      <c r="E431" s="24">
        <v>0</v>
      </c>
      <c r="F431" s="24">
        <v>1.169045194450013E-2</v>
      </c>
      <c r="G431" s="24">
        <v>1.0488088481701472E-2</v>
      </c>
      <c r="H431" s="24">
        <v>5.1639777949432218E-2</v>
      </c>
      <c r="I431" s="24">
        <v>5.1639777949432211E-2</v>
      </c>
      <c r="J431" s="205"/>
      <c r="K431" s="206"/>
      <c r="L431" s="206"/>
      <c r="M431" s="206"/>
      <c r="N431" s="206"/>
      <c r="O431" s="206"/>
      <c r="P431" s="206"/>
      <c r="Q431" s="206"/>
      <c r="R431" s="206"/>
      <c r="S431" s="206"/>
      <c r="T431" s="206"/>
      <c r="U431" s="206"/>
      <c r="V431" s="206"/>
      <c r="W431" s="206"/>
      <c r="X431" s="206"/>
      <c r="Y431" s="206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56"/>
    </row>
    <row r="432" spans="1:65">
      <c r="A432" s="30"/>
      <c r="B432" s="3" t="s">
        <v>86</v>
      </c>
      <c r="C432" s="29"/>
      <c r="D432" s="13">
        <v>3.217923178977216E-2</v>
      </c>
      <c r="E432" s="13">
        <v>0</v>
      </c>
      <c r="F432" s="13">
        <v>1.9870456562889743E-2</v>
      </c>
      <c r="G432" s="13">
        <v>1.8562988463188448E-2</v>
      </c>
      <c r="H432" s="13">
        <v>9.6824583655185412E-2</v>
      </c>
      <c r="I432" s="13">
        <v>9.1129019910762707E-2</v>
      </c>
      <c r="J432" s="15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3" t="s">
        <v>258</v>
      </c>
      <c r="C433" s="29"/>
      <c r="D433" s="13">
        <v>-4.6843177189409335E-2</v>
      </c>
      <c r="E433" s="13">
        <v>-8.3503054989816694E-2</v>
      </c>
      <c r="F433" s="13">
        <v>7.8411405295315539E-2</v>
      </c>
      <c r="G433" s="13">
        <v>3.5641547861507084E-2</v>
      </c>
      <c r="H433" s="13">
        <v>-2.2403258655804503E-2</v>
      </c>
      <c r="I433" s="13">
        <v>3.8696537678207799E-2</v>
      </c>
      <c r="J433" s="15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46" t="s">
        <v>259</v>
      </c>
      <c r="C434" s="47"/>
      <c r="D434" s="45">
        <v>0.84</v>
      </c>
      <c r="E434" s="45">
        <v>1.42</v>
      </c>
      <c r="F434" s="45">
        <v>1.1299999999999999</v>
      </c>
      <c r="G434" s="45">
        <v>0.46</v>
      </c>
      <c r="H434" s="45">
        <v>0.46</v>
      </c>
      <c r="I434" s="45">
        <v>0.51</v>
      </c>
      <c r="J434" s="15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B435" s="31"/>
      <c r="C435" s="20"/>
      <c r="D435" s="20"/>
      <c r="E435" s="20"/>
      <c r="F435" s="20"/>
      <c r="G435" s="20"/>
      <c r="H435" s="20"/>
      <c r="I435" s="20"/>
      <c r="BM435" s="55"/>
    </row>
    <row r="436" spans="1:65" ht="15">
      <c r="B436" s="8" t="s">
        <v>445</v>
      </c>
      <c r="BM436" s="28" t="s">
        <v>66</v>
      </c>
    </row>
    <row r="437" spans="1:65" ht="15">
      <c r="A437" s="25" t="s">
        <v>14</v>
      </c>
      <c r="B437" s="18" t="s">
        <v>108</v>
      </c>
      <c r="C437" s="15" t="s">
        <v>109</v>
      </c>
      <c r="D437" s="16" t="s">
        <v>225</v>
      </c>
      <c r="E437" s="17" t="s">
        <v>225</v>
      </c>
      <c r="F437" s="17" t="s">
        <v>225</v>
      </c>
      <c r="G437" s="17" t="s">
        <v>225</v>
      </c>
      <c r="H437" s="17" t="s">
        <v>225</v>
      </c>
      <c r="I437" s="17" t="s">
        <v>225</v>
      </c>
      <c r="J437" s="17" t="s">
        <v>225</v>
      </c>
      <c r="K437" s="17" t="s">
        <v>225</v>
      </c>
      <c r="L437" s="17" t="s">
        <v>225</v>
      </c>
      <c r="M437" s="17" t="s">
        <v>225</v>
      </c>
      <c r="N437" s="17" t="s">
        <v>225</v>
      </c>
      <c r="O437" s="17" t="s">
        <v>225</v>
      </c>
      <c r="P437" s="17" t="s">
        <v>225</v>
      </c>
      <c r="Q437" s="17" t="s">
        <v>225</v>
      </c>
      <c r="R437" s="17" t="s">
        <v>225</v>
      </c>
      <c r="S437" s="17" t="s">
        <v>225</v>
      </c>
      <c r="T437" s="17" t="s">
        <v>225</v>
      </c>
      <c r="U437" s="17" t="s">
        <v>225</v>
      </c>
      <c r="V437" s="150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1</v>
      </c>
    </row>
    <row r="438" spans="1:65">
      <c r="A438" s="30"/>
      <c r="B438" s="19" t="s">
        <v>226</v>
      </c>
      <c r="C438" s="9" t="s">
        <v>226</v>
      </c>
      <c r="D438" s="148" t="s">
        <v>228</v>
      </c>
      <c r="E438" s="149" t="s">
        <v>229</v>
      </c>
      <c r="F438" s="149" t="s">
        <v>230</v>
      </c>
      <c r="G438" s="149" t="s">
        <v>231</v>
      </c>
      <c r="H438" s="149" t="s">
        <v>232</v>
      </c>
      <c r="I438" s="149" t="s">
        <v>235</v>
      </c>
      <c r="J438" s="149" t="s">
        <v>236</v>
      </c>
      <c r="K438" s="149" t="s">
        <v>237</v>
      </c>
      <c r="L438" s="149" t="s">
        <v>238</v>
      </c>
      <c r="M438" s="149" t="s">
        <v>239</v>
      </c>
      <c r="N438" s="149" t="s">
        <v>240</v>
      </c>
      <c r="O438" s="149" t="s">
        <v>241</v>
      </c>
      <c r="P438" s="149" t="s">
        <v>242</v>
      </c>
      <c r="Q438" s="149" t="s">
        <v>243</v>
      </c>
      <c r="R438" s="149" t="s">
        <v>244</v>
      </c>
      <c r="S438" s="149" t="s">
        <v>246</v>
      </c>
      <c r="T438" s="149" t="s">
        <v>247</v>
      </c>
      <c r="U438" s="149" t="s">
        <v>248</v>
      </c>
      <c r="V438" s="150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 t="s">
        <v>3</v>
      </c>
    </row>
    <row r="439" spans="1:65">
      <c r="A439" s="30"/>
      <c r="B439" s="19"/>
      <c r="C439" s="9"/>
      <c r="D439" s="10" t="s">
        <v>265</v>
      </c>
      <c r="E439" s="11" t="s">
        <v>264</v>
      </c>
      <c r="F439" s="11" t="s">
        <v>264</v>
      </c>
      <c r="G439" s="11" t="s">
        <v>264</v>
      </c>
      <c r="H439" s="11" t="s">
        <v>112</v>
      </c>
      <c r="I439" s="11" t="s">
        <v>264</v>
      </c>
      <c r="J439" s="11" t="s">
        <v>264</v>
      </c>
      <c r="K439" s="11" t="s">
        <v>265</v>
      </c>
      <c r="L439" s="11" t="s">
        <v>265</v>
      </c>
      <c r="M439" s="11" t="s">
        <v>265</v>
      </c>
      <c r="N439" s="11" t="s">
        <v>265</v>
      </c>
      <c r="O439" s="11" t="s">
        <v>265</v>
      </c>
      <c r="P439" s="11" t="s">
        <v>264</v>
      </c>
      <c r="Q439" s="11" t="s">
        <v>264</v>
      </c>
      <c r="R439" s="11" t="s">
        <v>112</v>
      </c>
      <c r="S439" s="11" t="s">
        <v>264</v>
      </c>
      <c r="T439" s="11" t="s">
        <v>264</v>
      </c>
      <c r="U439" s="11" t="s">
        <v>265</v>
      </c>
      <c r="V439" s="150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9"/>
      <c r="C440" s="9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150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3</v>
      </c>
    </row>
    <row r="441" spans="1:65">
      <c r="A441" s="30"/>
      <c r="B441" s="18">
        <v>1</v>
      </c>
      <c r="C441" s="14">
        <v>1</v>
      </c>
      <c r="D441" s="22">
        <v>0.76</v>
      </c>
      <c r="E441" s="22">
        <v>0.69</v>
      </c>
      <c r="F441" s="22">
        <v>0.72899999999999998</v>
      </c>
      <c r="G441" s="22">
        <v>0.70299999999999996</v>
      </c>
      <c r="H441" s="22">
        <v>0.72</v>
      </c>
      <c r="I441" s="152">
        <v>0.7</v>
      </c>
      <c r="J441" s="22">
        <v>0.73699999999999999</v>
      </c>
      <c r="K441" s="22">
        <v>0.71</v>
      </c>
      <c r="L441" s="22">
        <v>0.73</v>
      </c>
      <c r="M441" s="22">
        <v>0.73299999999999998</v>
      </c>
      <c r="N441" s="152">
        <v>3.2000000000000001E-2</v>
      </c>
      <c r="O441" s="22">
        <v>0.72</v>
      </c>
      <c r="P441" s="152">
        <v>0.7</v>
      </c>
      <c r="Q441" s="152">
        <v>0.78500000000000003</v>
      </c>
      <c r="R441" s="152" t="s">
        <v>101</v>
      </c>
      <c r="S441" s="22">
        <v>0.73</v>
      </c>
      <c r="T441" s="22">
        <v>0.71599999999999997</v>
      </c>
      <c r="U441" s="22">
        <v>0.75</v>
      </c>
      <c r="V441" s="150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>
        <v>1</v>
      </c>
      <c r="C442" s="9">
        <v>2</v>
      </c>
      <c r="D442" s="11">
        <v>0.78</v>
      </c>
      <c r="E442" s="11">
        <v>0.69</v>
      </c>
      <c r="F442" s="11">
        <v>0.74099999999999999</v>
      </c>
      <c r="G442" s="11">
        <v>0.72299999999999998</v>
      </c>
      <c r="H442" s="11">
        <v>0.72</v>
      </c>
      <c r="I442" s="153">
        <v>0.7</v>
      </c>
      <c r="J442" s="11">
        <v>0.72199999999999998</v>
      </c>
      <c r="K442" s="11">
        <v>0.71</v>
      </c>
      <c r="L442" s="11">
        <v>0.76</v>
      </c>
      <c r="M442" s="11">
        <v>0.66200000000000003</v>
      </c>
      <c r="N442" s="153">
        <v>3.6999999999999998E-2</v>
      </c>
      <c r="O442" s="11">
        <v>0.74</v>
      </c>
      <c r="P442" s="153">
        <v>0.8</v>
      </c>
      <c r="Q442" s="153">
        <v>0.78700000000000003</v>
      </c>
      <c r="R442" s="153" t="s">
        <v>101</v>
      </c>
      <c r="S442" s="11">
        <v>0.71</v>
      </c>
      <c r="T442" s="11">
        <v>0.72299999999999998</v>
      </c>
      <c r="U442" s="11">
        <v>0.67</v>
      </c>
      <c r="V442" s="150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20</v>
      </c>
    </row>
    <row r="443" spans="1:65">
      <c r="A443" s="30"/>
      <c r="B443" s="19">
        <v>1</v>
      </c>
      <c r="C443" s="9">
        <v>3</v>
      </c>
      <c r="D443" s="11">
        <v>0.77</v>
      </c>
      <c r="E443" s="11">
        <v>0.69</v>
      </c>
      <c r="F443" s="11">
        <v>0.73499999999999999</v>
      </c>
      <c r="G443" s="11">
        <v>0.71199999999999997</v>
      </c>
      <c r="H443" s="11">
        <v>0.71</v>
      </c>
      <c r="I443" s="153">
        <v>0.7</v>
      </c>
      <c r="J443" s="11">
        <v>0.71699999999999997</v>
      </c>
      <c r="K443" s="11">
        <v>0.7</v>
      </c>
      <c r="L443" s="11">
        <v>0.81</v>
      </c>
      <c r="M443" s="11">
        <v>0.65900000000000003</v>
      </c>
      <c r="N443" s="153">
        <v>3.7999999999999999E-2</v>
      </c>
      <c r="O443" s="11">
        <v>0.75</v>
      </c>
      <c r="P443" s="153">
        <v>0.8</v>
      </c>
      <c r="Q443" s="153">
        <v>0.76</v>
      </c>
      <c r="R443" s="153" t="s">
        <v>101</v>
      </c>
      <c r="S443" s="11">
        <v>0.74</v>
      </c>
      <c r="T443" s="11">
        <v>0.70199999999999996</v>
      </c>
      <c r="U443" s="11">
        <v>0.78</v>
      </c>
      <c r="V443" s="150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16</v>
      </c>
    </row>
    <row r="444" spans="1:65">
      <c r="A444" s="30"/>
      <c r="B444" s="19">
        <v>1</v>
      </c>
      <c r="C444" s="9">
        <v>4</v>
      </c>
      <c r="D444" s="11">
        <v>0.75</v>
      </c>
      <c r="E444" s="11">
        <v>0.68</v>
      </c>
      <c r="F444" s="11">
        <v>0.73199999999999998</v>
      </c>
      <c r="G444" s="11">
        <v>0.72499999999999998</v>
      </c>
      <c r="H444" s="11">
        <v>0.73</v>
      </c>
      <c r="I444" s="153">
        <v>0.7</v>
      </c>
      <c r="J444" s="11">
        <v>0.73399999999999999</v>
      </c>
      <c r="K444" s="11">
        <v>0.71</v>
      </c>
      <c r="L444" s="11">
        <v>0.81</v>
      </c>
      <c r="M444" s="11">
        <v>0.69599999999999995</v>
      </c>
      <c r="N444" s="153">
        <v>3.5999999999999997E-2</v>
      </c>
      <c r="O444" s="11">
        <v>0.76</v>
      </c>
      <c r="P444" s="153">
        <v>0.7</v>
      </c>
      <c r="Q444" s="153">
        <v>0.82199999999999995</v>
      </c>
      <c r="R444" s="153" t="s">
        <v>101</v>
      </c>
      <c r="S444" s="11">
        <v>0.73</v>
      </c>
      <c r="T444" s="11">
        <v>0.68100000000000005</v>
      </c>
      <c r="U444" s="11">
        <v>0.73</v>
      </c>
      <c r="V444" s="150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0.72710769230769234</v>
      </c>
    </row>
    <row r="445" spans="1:65">
      <c r="A445" s="30"/>
      <c r="B445" s="19">
        <v>1</v>
      </c>
      <c r="C445" s="9">
        <v>5</v>
      </c>
      <c r="D445" s="11">
        <v>0.78</v>
      </c>
      <c r="E445" s="11">
        <v>0.69</v>
      </c>
      <c r="F445" s="11">
        <v>0.71899999999999997</v>
      </c>
      <c r="G445" s="11">
        <v>0.72399999999999998</v>
      </c>
      <c r="H445" s="11">
        <v>0.71</v>
      </c>
      <c r="I445" s="153">
        <v>0.7</v>
      </c>
      <c r="J445" s="11">
        <v>0.75900000000000001</v>
      </c>
      <c r="K445" s="11">
        <v>0.72</v>
      </c>
      <c r="L445" s="11">
        <v>0.78</v>
      </c>
      <c r="M445" s="11">
        <v>0.69399999999999995</v>
      </c>
      <c r="N445" s="153">
        <v>3.2000000000000001E-2</v>
      </c>
      <c r="O445" s="11">
        <v>0.72</v>
      </c>
      <c r="P445" s="153">
        <v>0.8</v>
      </c>
      <c r="Q445" s="153">
        <v>0.83499999999999996</v>
      </c>
      <c r="R445" s="153" t="s">
        <v>101</v>
      </c>
      <c r="S445" s="11">
        <v>0.73</v>
      </c>
      <c r="T445" s="11">
        <v>0.73799999999999999</v>
      </c>
      <c r="U445" s="11">
        <v>0.78</v>
      </c>
      <c r="V445" s="150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32</v>
      </c>
    </row>
    <row r="446" spans="1:65">
      <c r="A446" s="30"/>
      <c r="B446" s="19">
        <v>1</v>
      </c>
      <c r="C446" s="9">
        <v>6</v>
      </c>
      <c r="D446" s="11">
        <v>0.78</v>
      </c>
      <c r="E446" s="11">
        <v>0.71</v>
      </c>
      <c r="F446" s="11">
        <v>0.70599999999999996</v>
      </c>
      <c r="G446" s="151">
        <v>0.76400000000000001</v>
      </c>
      <c r="H446" s="11">
        <v>0.73</v>
      </c>
      <c r="I446" s="153">
        <v>0.7</v>
      </c>
      <c r="J446" s="11">
        <v>0.76700000000000002</v>
      </c>
      <c r="K446" s="11">
        <v>0.7</v>
      </c>
      <c r="L446" s="11">
        <v>0.74</v>
      </c>
      <c r="M446" s="11">
        <v>0.71799999999999997</v>
      </c>
      <c r="N446" s="153">
        <v>3.4000000000000002E-2</v>
      </c>
      <c r="O446" s="11">
        <v>0.71</v>
      </c>
      <c r="P446" s="153">
        <v>0.7</v>
      </c>
      <c r="Q446" s="153">
        <v>0.753</v>
      </c>
      <c r="R446" s="153" t="s">
        <v>101</v>
      </c>
      <c r="S446" s="11">
        <v>0.72</v>
      </c>
      <c r="T446" s="11">
        <v>0.72</v>
      </c>
      <c r="U446" s="11">
        <v>0.73</v>
      </c>
      <c r="V446" s="150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20" t="s">
        <v>255</v>
      </c>
      <c r="C447" s="12"/>
      <c r="D447" s="23">
        <v>0.77</v>
      </c>
      <c r="E447" s="23">
        <v>0.69166666666666676</v>
      </c>
      <c r="F447" s="23">
        <v>0.72699999999999998</v>
      </c>
      <c r="G447" s="23">
        <v>0.72516666666666663</v>
      </c>
      <c r="H447" s="23">
        <v>0.72000000000000008</v>
      </c>
      <c r="I447" s="23">
        <v>0.70000000000000007</v>
      </c>
      <c r="J447" s="23">
        <v>0.73933333333333329</v>
      </c>
      <c r="K447" s="23">
        <v>0.70833333333333337</v>
      </c>
      <c r="L447" s="23">
        <v>0.77166666666666661</v>
      </c>
      <c r="M447" s="23">
        <v>0.69366666666666665</v>
      </c>
      <c r="N447" s="23">
        <v>3.4833333333333334E-2</v>
      </c>
      <c r="O447" s="23">
        <v>0.73333333333333328</v>
      </c>
      <c r="P447" s="23">
        <v>0.75</v>
      </c>
      <c r="Q447" s="23">
        <v>0.79033333333333333</v>
      </c>
      <c r="R447" s="23" t="s">
        <v>610</v>
      </c>
      <c r="S447" s="23">
        <v>0.72666666666666657</v>
      </c>
      <c r="T447" s="23">
        <v>0.71333333333333337</v>
      </c>
      <c r="U447" s="23">
        <v>0.73999999999999988</v>
      </c>
      <c r="V447" s="150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30"/>
      <c r="B448" s="3" t="s">
        <v>256</v>
      </c>
      <c r="C448" s="29"/>
      <c r="D448" s="11">
        <v>0.77500000000000002</v>
      </c>
      <c r="E448" s="11">
        <v>0.69</v>
      </c>
      <c r="F448" s="11">
        <v>0.73049999999999993</v>
      </c>
      <c r="G448" s="11">
        <v>0.72350000000000003</v>
      </c>
      <c r="H448" s="11">
        <v>0.72</v>
      </c>
      <c r="I448" s="11">
        <v>0.7</v>
      </c>
      <c r="J448" s="11">
        <v>0.73550000000000004</v>
      </c>
      <c r="K448" s="11">
        <v>0.71</v>
      </c>
      <c r="L448" s="11">
        <v>0.77</v>
      </c>
      <c r="M448" s="11">
        <v>0.69499999999999995</v>
      </c>
      <c r="N448" s="11">
        <v>3.5000000000000003E-2</v>
      </c>
      <c r="O448" s="11">
        <v>0.73</v>
      </c>
      <c r="P448" s="11">
        <v>0.75</v>
      </c>
      <c r="Q448" s="11">
        <v>0.78600000000000003</v>
      </c>
      <c r="R448" s="11" t="s">
        <v>610</v>
      </c>
      <c r="S448" s="11">
        <v>0.73</v>
      </c>
      <c r="T448" s="11">
        <v>0.71799999999999997</v>
      </c>
      <c r="U448" s="11">
        <v>0.74</v>
      </c>
      <c r="V448" s="150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3" t="s">
        <v>257</v>
      </c>
      <c r="C449" s="29"/>
      <c r="D449" s="24">
        <v>1.2649110640673528E-2</v>
      </c>
      <c r="E449" s="24">
        <v>9.8319208025017327E-3</v>
      </c>
      <c r="F449" s="24">
        <v>1.2601587201618704E-2</v>
      </c>
      <c r="G449" s="24">
        <v>2.0875024950084909E-2</v>
      </c>
      <c r="H449" s="24">
        <v>8.9442719099991665E-3</v>
      </c>
      <c r="I449" s="24">
        <v>1.2161883888976234E-16</v>
      </c>
      <c r="J449" s="24">
        <v>1.99265317269882E-2</v>
      </c>
      <c r="K449" s="24">
        <v>7.5277265270908165E-3</v>
      </c>
      <c r="L449" s="24">
        <v>3.4302575219167859E-2</v>
      </c>
      <c r="M449" s="24">
        <v>2.9493502109221706E-2</v>
      </c>
      <c r="N449" s="24">
        <v>2.562550812504341E-3</v>
      </c>
      <c r="O449" s="24">
        <v>1.9663841605003517E-2</v>
      </c>
      <c r="P449" s="24">
        <v>5.4772255750516662E-2</v>
      </c>
      <c r="Q449" s="24">
        <v>3.2714930332596849E-2</v>
      </c>
      <c r="R449" s="24" t="s">
        <v>610</v>
      </c>
      <c r="S449" s="24">
        <v>1.0327955589886455E-2</v>
      </c>
      <c r="T449" s="24">
        <v>1.9633305036765102E-2</v>
      </c>
      <c r="U449" s="24">
        <v>4.0987803063838389E-2</v>
      </c>
      <c r="V449" s="205"/>
      <c r="W449" s="206"/>
      <c r="X449" s="206"/>
      <c r="Y449" s="206"/>
      <c r="Z449" s="206"/>
      <c r="AA449" s="206"/>
      <c r="AB449" s="206"/>
      <c r="AC449" s="206"/>
      <c r="AD449" s="206"/>
      <c r="AE449" s="206"/>
      <c r="AF449" s="206"/>
      <c r="AG449" s="206"/>
      <c r="AH449" s="206"/>
      <c r="AI449" s="206"/>
      <c r="AJ449" s="206"/>
      <c r="AK449" s="206"/>
      <c r="AL449" s="206"/>
      <c r="AM449" s="206"/>
      <c r="AN449" s="206"/>
      <c r="AO449" s="206"/>
      <c r="AP449" s="206"/>
      <c r="AQ449" s="206"/>
      <c r="AR449" s="206"/>
      <c r="AS449" s="206"/>
      <c r="AT449" s="206"/>
      <c r="AU449" s="206"/>
      <c r="AV449" s="206"/>
      <c r="AW449" s="206"/>
      <c r="AX449" s="206"/>
      <c r="AY449" s="206"/>
      <c r="AZ449" s="206"/>
      <c r="BA449" s="206"/>
      <c r="BB449" s="206"/>
      <c r="BC449" s="206"/>
      <c r="BD449" s="206"/>
      <c r="BE449" s="206"/>
      <c r="BF449" s="206"/>
      <c r="BG449" s="206"/>
      <c r="BH449" s="206"/>
      <c r="BI449" s="206"/>
      <c r="BJ449" s="206"/>
      <c r="BK449" s="206"/>
      <c r="BL449" s="206"/>
      <c r="BM449" s="56"/>
    </row>
    <row r="450" spans="1:65">
      <c r="A450" s="30"/>
      <c r="B450" s="3" t="s">
        <v>86</v>
      </c>
      <c r="C450" s="29"/>
      <c r="D450" s="13">
        <v>1.6427416416459128E-2</v>
      </c>
      <c r="E450" s="13">
        <v>1.4214825256629008E-2</v>
      </c>
      <c r="F450" s="13">
        <v>1.7333682533175659E-2</v>
      </c>
      <c r="G450" s="13">
        <v>2.8786520271319112E-2</v>
      </c>
      <c r="H450" s="13">
        <v>1.242259987499884E-2</v>
      </c>
      <c r="I450" s="13">
        <v>1.7374119841394619E-16</v>
      </c>
      <c r="J450" s="13">
        <v>2.6952026682130117E-2</v>
      </c>
      <c r="K450" s="13">
        <v>1.0627378626481152E-2</v>
      </c>
      <c r="L450" s="13">
        <v>4.4452581277539344E-2</v>
      </c>
      <c r="M450" s="13">
        <v>4.2518263492390733E-2</v>
      </c>
      <c r="N450" s="13">
        <v>7.3566052033617449E-2</v>
      </c>
      <c r="O450" s="13">
        <v>2.6814329461368434E-2</v>
      </c>
      <c r="P450" s="13">
        <v>7.3029674334022215E-2</v>
      </c>
      <c r="Q450" s="13">
        <v>4.1393838463850925E-2</v>
      </c>
      <c r="R450" s="13" t="s">
        <v>610</v>
      </c>
      <c r="S450" s="13">
        <v>1.4212782921862097E-2</v>
      </c>
      <c r="T450" s="13">
        <v>2.7523324817895E-2</v>
      </c>
      <c r="U450" s="13">
        <v>5.5388923059241077E-2</v>
      </c>
      <c r="V450" s="150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3" t="s">
        <v>258</v>
      </c>
      <c r="C451" s="29"/>
      <c r="D451" s="13">
        <v>5.8990309339427061E-2</v>
      </c>
      <c r="E451" s="13">
        <v>-4.874247104791718E-2</v>
      </c>
      <c r="F451" s="13">
        <v>-1.4811053277485886E-4</v>
      </c>
      <c r="G451" s="13">
        <v>-2.6695160312020239E-3</v>
      </c>
      <c r="H451" s="13">
        <v>-9.7752951631331353E-3</v>
      </c>
      <c r="I451" s="13">
        <v>-3.7281536964157258E-2</v>
      </c>
      <c r="J451" s="13">
        <v>1.6814071911189998E-2</v>
      </c>
      <c r="K451" s="13">
        <v>-2.5820602880397225E-2</v>
      </c>
      <c r="L451" s="13">
        <v>6.1282496156178867E-2</v>
      </c>
      <c r="M451" s="13">
        <v>-4.5991846867814989E-2</v>
      </c>
      <c r="N451" s="13">
        <v>-0.95209329552988309</v>
      </c>
      <c r="O451" s="13">
        <v>8.5621993708826505E-3</v>
      </c>
      <c r="P451" s="13">
        <v>3.1484067538402938E-2</v>
      </c>
      <c r="Q451" s="13">
        <v>8.6954988503801456E-2</v>
      </c>
      <c r="R451" s="13" t="s">
        <v>610</v>
      </c>
      <c r="S451" s="13">
        <v>-6.0654789612535343E-4</v>
      </c>
      <c r="T451" s="13">
        <v>-1.8944042430141139E-2</v>
      </c>
      <c r="U451" s="13">
        <v>1.7730946637890765E-2</v>
      </c>
      <c r="V451" s="150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30"/>
      <c r="B452" s="46" t="s">
        <v>259</v>
      </c>
      <c r="C452" s="47"/>
      <c r="D452" s="45">
        <v>1.82</v>
      </c>
      <c r="E452" s="45">
        <v>1.48</v>
      </c>
      <c r="F452" s="45">
        <v>0.01</v>
      </c>
      <c r="G452" s="45">
        <v>7.0000000000000007E-2</v>
      </c>
      <c r="H452" s="45">
        <v>0.28999999999999998</v>
      </c>
      <c r="I452" s="45" t="s">
        <v>260</v>
      </c>
      <c r="J452" s="45">
        <v>0.53</v>
      </c>
      <c r="K452" s="45">
        <v>0.78</v>
      </c>
      <c r="L452" s="45">
        <v>1.89</v>
      </c>
      <c r="M452" s="45">
        <v>1.4</v>
      </c>
      <c r="N452" s="45">
        <v>29.16</v>
      </c>
      <c r="O452" s="45">
        <v>0.27</v>
      </c>
      <c r="P452" s="45" t="s">
        <v>260</v>
      </c>
      <c r="Q452" s="45">
        <v>2.68</v>
      </c>
      <c r="R452" s="45">
        <v>11.51</v>
      </c>
      <c r="S452" s="45">
        <v>0.01</v>
      </c>
      <c r="T452" s="45">
        <v>0.56999999999999995</v>
      </c>
      <c r="U452" s="45">
        <v>0.55000000000000004</v>
      </c>
      <c r="V452" s="150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B453" s="31" t="s">
        <v>272</v>
      </c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BM453" s="55"/>
    </row>
    <row r="454" spans="1:65">
      <c r="BM454" s="55"/>
    </row>
    <row r="455" spans="1:65" ht="15">
      <c r="B455" s="8" t="s">
        <v>446</v>
      </c>
      <c r="BM455" s="28" t="s">
        <v>66</v>
      </c>
    </row>
    <row r="456" spans="1:65" ht="15">
      <c r="A456" s="25" t="s">
        <v>54</v>
      </c>
      <c r="B456" s="18" t="s">
        <v>108</v>
      </c>
      <c r="C456" s="15" t="s">
        <v>109</v>
      </c>
      <c r="D456" s="16" t="s">
        <v>225</v>
      </c>
      <c r="E456" s="17" t="s">
        <v>225</v>
      </c>
      <c r="F456" s="17" t="s">
        <v>225</v>
      </c>
      <c r="G456" s="17" t="s">
        <v>225</v>
      </c>
      <c r="H456" s="17" t="s">
        <v>225</v>
      </c>
      <c r="I456" s="17" t="s">
        <v>225</v>
      </c>
      <c r="J456" s="17" t="s">
        <v>225</v>
      </c>
      <c r="K456" s="17" t="s">
        <v>225</v>
      </c>
      <c r="L456" s="17" t="s">
        <v>225</v>
      </c>
      <c r="M456" s="17" t="s">
        <v>225</v>
      </c>
      <c r="N456" s="17" t="s">
        <v>225</v>
      </c>
      <c r="O456" s="17" t="s">
        <v>225</v>
      </c>
      <c r="P456" s="17" t="s">
        <v>225</v>
      </c>
      <c r="Q456" s="17" t="s">
        <v>225</v>
      </c>
      <c r="R456" s="17" t="s">
        <v>225</v>
      </c>
      <c r="S456" s="17" t="s">
        <v>225</v>
      </c>
      <c r="T456" s="17" t="s">
        <v>225</v>
      </c>
      <c r="U456" s="17" t="s">
        <v>225</v>
      </c>
      <c r="V456" s="17" t="s">
        <v>225</v>
      </c>
      <c r="W456" s="150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</v>
      </c>
    </row>
    <row r="457" spans="1:65">
      <c r="A457" s="30"/>
      <c r="B457" s="19" t="s">
        <v>226</v>
      </c>
      <c r="C457" s="9" t="s">
        <v>226</v>
      </c>
      <c r="D457" s="148" t="s">
        <v>228</v>
      </c>
      <c r="E457" s="149" t="s">
        <v>229</v>
      </c>
      <c r="F457" s="149" t="s">
        <v>230</v>
      </c>
      <c r="G457" s="149" t="s">
        <v>231</v>
      </c>
      <c r="H457" s="149" t="s">
        <v>232</v>
      </c>
      <c r="I457" s="149" t="s">
        <v>234</v>
      </c>
      <c r="J457" s="149" t="s">
        <v>235</v>
      </c>
      <c r="K457" s="149" t="s">
        <v>236</v>
      </c>
      <c r="L457" s="149" t="s">
        <v>237</v>
      </c>
      <c r="M457" s="149" t="s">
        <v>238</v>
      </c>
      <c r="N457" s="149" t="s">
        <v>239</v>
      </c>
      <c r="O457" s="149" t="s">
        <v>240</v>
      </c>
      <c r="P457" s="149" t="s">
        <v>241</v>
      </c>
      <c r="Q457" s="149" t="s">
        <v>242</v>
      </c>
      <c r="R457" s="149" t="s">
        <v>243</v>
      </c>
      <c r="S457" s="149" t="s">
        <v>244</v>
      </c>
      <c r="T457" s="149" t="s">
        <v>246</v>
      </c>
      <c r="U457" s="149" t="s">
        <v>247</v>
      </c>
      <c r="V457" s="149" t="s">
        <v>248</v>
      </c>
      <c r="W457" s="150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 t="s">
        <v>1</v>
      </c>
    </row>
    <row r="458" spans="1:65">
      <c r="A458" s="30"/>
      <c r="B458" s="19"/>
      <c r="C458" s="9"/>
      <c r="D458" s="10" t="s">
        <v>112</v>
      </c>
      <c r="E458" s="11" t="s">
        <v>264</v>
      </c>
      <c r="F458" s="11" t="s">
        <v>264</v>
      </c>
      <c r="G458" s="11" t="s">
        <v>264</v>
      </c>
      <c r="H458" s="11" t="s">
        <v>112</v>
      </c>
      <c r="I458" s="11" t="s">
        <v>112</v>
      </c>
      <c r="J458" s="11" t="s">
        <v>264</v>
      </c>
      <c r="K458" s="11" t="s">
        <v>264</v>
      </c>
      <c r="L458" s="11" t="s">
        <v>112</v>
      </c>
      <c r="M458" s="11" t="s">
        <v>112</v>
      </c>
      <c r="N458" s="11" t="s">
        <v>112</v>
      </c>
      <c r="O458" s="11" t="s">
        <v>264</v>
      </c>
      <c r="P458" s="11" t="s">
        <v>112</v>
      </c>
      <c r="Q458" s="11" t="s">
        <v>264</v>
      </c>
      <c r="R458" s="11" t="s">
        <v>264</v>
      </c>
      <c r="S458" s="11" t="s">
        <v>112</v>
      </c>
      <c r="T458" s="11" t="s">
        <v>264</v>
      </c>
      <c r="U458" s="11" t="s">
        <v>264</v>
      </c>
      <c r="V458" s="11" t="s">
        <v>265</v>
      </c>
      <c r="W458" s="150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2</v>
      </c>
    </row>
    <row r="459" spans="1:65">
      <c r="A459" s="30"/>
      <c r="B459" s="19"/>
      <c r="C459" s="9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150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3</v>
      </c>
    </row>
    <row r="460" spans="1:65">
      <c r="A460" s="30"/>
      <c r="B460" s="18">
        <v>1</v>
      </c>
      <c r="C460" s="14">
        <v>1</v>
      </c>
      <c r="D460" s="22">
        <v>2.91</v>
      </c>
      <c r="E460" s="22">
        <v>3.04</v>
      </c>
      <c r="F460" s="22">
        <v>2.87</v>
      </c>
      <c r="G460" s="22">
        <v>2.8</v>
      </c>
      <c r="H460" s="22">
        <v>3.02</v>
      </c>
      <c r="I460" s="22">
        <v>3.0899352000000002</v>
      </c>
      <c r="J460" s="22">
        <v>2.89</v>
      </c>
      <c r="K460" s="22">
        <v>3.03</v>
      </c>
      <c r="L460" s="22">
        <v>3.0269999999999997</v>
      </c>
      <c r="M460" s="22">
        <v>2.9756</v>
      </c>
      <c r="N460" s="22">
        <v>2.83</v>
      </c>
      <c r="O460" s="22">
        <v>2.99</v>
      </c>
      <c r="P460" s="22">
        <v>2.94</v>
      </c>
      <c r="Q460" s="152">
        <v>2.14</v>
      </c>
      <c r="R460" s="152">
        <v>3.2400000000000007</v>
      </c>
      <c r="S460" s="22">
        <v>3.0209999999999999</v>
      </c>
      <c r="T460" s="22">
        <v>3</v>
      </c>
      <c r="U460" s="22">
        <v>2.99</v>
      </c>
      <c r="V460" s="22">
        <v>2.9159000000000002</v>
      </c>
      <c r="W460" s="150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>
        <v>1</v>
      </c>
      <c r="C461" s="9">
        <v>2</v>
      </c>
      <c r="D461" s="151">
        <v>3.37</v>
      </c>
      <c r="E461" s="11">
        <v>3.06</v>
      </c>
      <c r="F461" s="11">
        <v>2.99</v>
      </c>
      <c r="G461" s="11">
        <v>2.85</v>
      </c>
      <c r="H461" s="11">
        <v>3.0110000000000001</v>
      </c>
      <c r="I461" s="11">
        <v>3.1331752999999996</v>
      </c>
      <c r="J461" s="11">
        <v>2.85</v>
      </c>
      <c r="K461" s="11">
        <v>3.06</v>
      </c>
      <c r="L461" s="11">
        <v>2.9758</v>
      </c>
      <c r="M461" s="11">
        <v>3.0244</v>
      </c>
      <c r="N461" s="11">
        <v>2.92</v>
      </c>
      <c r="O461" s="11">
        <v>2.96</v>
      </c>
      <c r="P461" s="11">
        <v>2.87</v>
      </c>
      <c r="Q461" s="153">
        <v>2.04</v>
      </c>
      <c r="R461" s="153">
        <v>3.19</v>
      </c>
      <c r="S461" s="11">
        <v>3.0095299999999998</v>
      </c>
      <c r="T461" s="11">
        <v>3.01</v>
      </c>
      <c r="U461" s="11">
        <v>2.94</v>
      </c>
      <c r="V461" s="11">
        <v>2.9289999999999998</v>
      </c>
      <c r="W461" s="150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e">
        <v>#N/A</v>
      </c>
    </row>
    <row r="462" spans="1:65">
      <c r="A462" s="30"/>
      <c r="B462" s="19">
        <v>1</v>
      </c>
      <c r="C462" s="9">
        <v>3</v>
      </c>
      <c r="D462" s="11">
        <v>2.87</v>
      </c>
      <c r="E462" s="11">
        <v>2.96</v>
      </c>
      <c r="F462" s="11">
        <v>2.91</v>
      </c>
      <c r="G462" s="11">
        <v>3.01</v>
      </c>
      <c r="H462" s="11">
        <v>3.0529999999999999</v>
      </c>
      <c r="I462" s="11">
        <v>3.1266351500000003</v>
      </c>
      <c r="J462" s="11">
        <v>2.79</v>
      </c>
      <c r="K462" s="11">
        <v>2.99</v>
      </c>
      <c r="L462" s="11">
        <v>2.9503000000000004</v>
      </c>
      <c r="M462" s="11">
        <v>3.0623999999999998</v>
      </c>
      <c r="N462" s="11">
        <v>2.85</v>
      </c>
      <c r="O462" s="11">
        <v>2.92</v>
      </c>
      <c r="P462" s="11">
        <v>2.96</v>
      </c>
      <c r="Q462" s="153">
        <v>1.96</v>
      </c>
      <c r="R462" s="153">
        <v>3.15</v>
      </c>
      <c r="S462" s="11">
        <v>3.0422000000000002</v>
      </c>
      <c r="T462" s="11">
        <v>3.03</v>
      </c>
      <c r="U462" s="11">
        <v>3.03</v>
      </c>
      <c r="V462" s="11">
        <v>2.9845000000000002</v>
      </c>
      <c r="W462" s="150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16</v>
      </c>
    </row>
    <row r="463" spans="1:65">
      <c r="A463" s="30"/>
      <c r="B463" s="19">
        <v>1</v>
      </c>
      <c r="C463" s="9">
        <v>4</v>
      </c>
      <c r="D463" s="11">
        <v>2.83</v>
      </c>
      <c r="E463" s="11">
        <v>2.94</v>
      </c>
      <c r="F463" s="11">
        <v>3</v>
      </c>
      <c r="G463" s="11">
        <v>2.99</v>
      </c>
      <c r="H463" s="11">
        <v>3.0569999999999999</v>
      </c>
      <c r="I463" s="11">
        <v>3.1781860500000003</v>
      </c>
      <c r="J463" s="11">
        <v>2.91</v>
      </c>
      <c r="K463" s="11">
        <v>3</v>
      </c>
      <c r="L463" s="11">
        <v>2.9405000000000001</v>
      </c>
      <c r="M463" s="11">
        <v>3.0301</v>
      </c>
      <c r="N463" s="11">
        <v>2.92</v>
      </c>
      <c r="O463" s="11">
        <v>2.91</v>
      </c>
      <c r="P463" s="11">
        <v>2.9000000000000004</v>
      </c>
      <c r="Q463" s="153">
        <v>1.9299999999999997</v>
      </c>
      <c r="R463" s="153">
        <v>3.2799999999999994</v>
      </c>
      <c r="S463" s="11">
        <v>2.9912000000000001</v>
      </c>
      <c r="T463" s="11">
        <v>3.07</v>
      </c>
      <c r="U463" s="11">
        <v>2.94</v>
      </c>
      <c r="V463" s="11">
        <v>2.9582000000000002</v>
      </c>
      <c r="W463" s="150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2.9716978848039215</v>
      </c>
    </row>
    <row r="464" spans="1:65">
      <c r="A464" s="30"/>
      <c r="B464" s="19">
        <v>1</v>
      </c>
      <c r="C464" s="9">
        <v>5</v>
      </c>
      <c r="D464" s="11">
        <v>2.96</v>
      </c>
      <c r="E464" s="11">
        <v>2.99</v>
      </c>
      <c r="F464" s="11">
        <v>2.83</v>
      </c>
      <c r="G464" s="11">
        <v>2.97</v>
      </c>
      <c r="H464" s="11">
        <v>3.0539999999999998</v>
      </c>
      <c r="I464" s="11">
        <v>3.1451646499999999</v>
      </c>
      <c r="J464" s="11">
        <v>2.88</v>
      </c>
      <c r="K464" s="11">
        <v>3.09</v>
      </c>
      <c r="L464" s="11">
        <v>2.9586000000000001</v>
      </c>
      <c r="M464" s="11">
        <v>2.9874999999999998</v>
      </c>
      <c r="N464" s="11">
        <v>2.89</v>
      </c>
      <c r="O464" s="11">
        <v>2.97</v>
      </c>
      <c r="P464" s="11">
        <v>2.96</v>
      </c>
      <c r="Q464" s="153">
        <v>2.1</v>
      </c>
      <c r="R464" s="153">
        <v>3.2099999999999995</v>
      </c>
      <c r="S464" s="11">
        <v>3.01885</v>
      </c>
      <c r="T464" s="11">
        <v>3</v>
      </c>
      <c r="U464" s="11">
        <v>2.97</v>
      </c>
      <c r="V464" s="11">
        <v>2.9657</v>
      </c>
      <c r="W464" s="150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33</v>
      </c>
    </row>
    <row r="465" spans="1:65">
      <c r="A465" s="30"/>
      <c r="B465" s="19">
        <v>1</v>
      </c>
      <c r="C465" s="9">
        <v>6</v>
      </c>
      <c r="D465" s="11">
        <v>2.93</v>
      </c>
      <c r="E465" s="11">
        <v>3.06</v>
      </c>
      <c r="F465" s="11">
        <v>2.81</v>
      </c>
      <c r="G465" s="11">
        <v>2.94</v>
      </c>
      <c r="H465" s="11">
        <v>3.0710000000000002</v>
      </c>
      <c r="I465" s="11">
        <v>3.1392468999999998</v>
      </c>
      <c r="J465" s="11">
        <v>2.85</v>
      </c>
      <c r="K465" s="11">
        <v>3</v>
      </c>
      <c r="L465" s="11">
        <v>2.9598</v>
      </c>
      <c r="M465" s="11">
        <v>2.9609000000000001</v>
      </c>
      <c r="N465" s="11">
        <v>2.97</v>
      </c>
      <c r="O465" s="11">
        <v>2.97</v>
      </c>
      <c r="P465" s="11">
        <v>2.94</v>
      </c>
      <c r="Q465" s="153">
        <v>2.0699999999999998</v>
      </c>
      <c r="R465" s="153">
        <v>3.1400000000000006</v>
      </c>
      <c r="S465" s="11">
        <v>3.0009610000000002</v>
      </c>
      <c r="T465" s="11">
        <v>3.01</v>
      </c>
      <c r="U465" s="11">
        <v>3.01</v>
      </c>
      <c r="V465" s="11">
        <v>2.9149000000000003</v>
      </c>
      <c r="W465" s="150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30"/>
      <c r="B466" s="20" t="s">
        <v>255</v>
      </c>
      <c r="C466" s="12"/>
      <c r="D466" s="23">
        <v>2.9783333333333335</v>
      </c>
      <c r="E466" s="23">
        <v>3.0083333333333329</v>
      </c>
      <c r="F466" s="23">
        <v>2.9016666666666668</v>
      </c>
      <c r="G466" s="23">
        <v>2.9266666666666672</v>
      </c>
      <c r="H466" s="23">
        <v>3.0443333333333338</v>
      </c>
      <c r="I466" s="23">
        <v>3.1353905416666663</v>
      </c>
      <c r="J466" s="23">
        <v>2.8616666666666668</v>
      </c>
      <c r="K466" s="23">
        <v>3.0283333333333338</v>
      </c>
      <c r="L466" s="23">
        <v>2.968666666666667</v>
      </c>
      <c r="M466" s="23">
        <v>3.0068166666666669</v>
      </c>
      <c r="N466" s="23">
        <v>2.8966666666666665</v>
      </c>
      <c r="O466" s="23">
        <v>2.9533333333333336</v>
      </c>
      <c r="P466" s="23">
        <v>2.9283333333333332</v>
      </c>
      <c r="Q466" s="23">
        <v>2.04</v>
      </c>
      <c r="R466" s="23">
        <v>3.2016666666666667</v>
      </c>
      <c r="S466" s="23">
        <v>3.0139568333333333</v>
      </c>
      <c r="T466" s="23">
        <v>3.0199999999999996</v>
      </c>
      <c r="U466" s="23">
        <v>2.98</v>
      </c>
      <c r="V466" s="23">
        <v>2.9446999999999997</v>
      </c>
      <c r="W466" s="150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30"/>
      <c r="B467" s="3" t="s">
        <v>256</v>
      </c>
      <c r="C467" s="29"/>
      <c r="D467" s="11">
        <v>2.92</v>
      </c>
      <c r="E467" s="11">
        <v>3.0150000000000001</v>
      </c>
      <c r="F467" s="11">
        <v>2.89</v>
      </c>
      <c r="G467" s="11">
        <v>2.9550000000000001</v>
      </c>
      <c r="H467" s="11">
        <v>3.0534999999999997</v>
      </c>
      <c r="I467" s="11">
        <v>3.1362110999999997</v>
      </c>
      <c r="J467" s="11">
        <v>2.8650000000000002</v>
      </c>
      <c r="K467" s="11">
        <v>3.0149999999999997</v>
      </c>
      <c r="L467" s="11">
        <v>2.9592000000000001</v>
      </c>
      <c r="M467" s="11">
        <v>3.0059499999999999</v>
      </c>
      <c r="N467" s="11">
        <v>2.9050000000000002</v>
      </c>
      <c r="O467" s="11">
        <v>2.9649999999999999</v>
      </c>
      <c r="P467" s="11">
        <v>2.94</v>
      </c>
      <c r="Q467" s="11">
        <v>2.0549999999999997</v>
      </c>
      <c r="R467" s="11">
        <v>3.1999999999999997</v>
      </c>
      <c r="S467" s="11">
        <v>3.0141900000000001</v>
      </c>
      <c r="T467" s="11">
        <v>3.01</v>
      </c>
      <c r="U467" s="11">
        <v>2.9800000000000004</v>
      </c>
      <c r="V467" s="11">
        <v>2.9436</v>
      </c>
      <c r="W467" s="150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257</v>
      </c>
      <c r="C468" s="29"/>
      <c r="D468" s="24">
        <v>0.19722237871668283</v>
      </c>
      <c r="E468" s="24">
        <v>5.2313159593611526E-2</v>
      </c>
      <c r="F468" s="24">
        <v>8.0104098937986118E-2</v>
      </c>
      <c r="G468" s="24">
        <v>8.3586282766173262E-2</v>
      </c>
      <c r="H468" s="24">
        <v>2.3423634787681127E-2</v>
      </c>
      <c r="I468" s="24">
        <v>2.8599344369153235E-2</v>
      </c>
      <c r="J468" s="24">
        <v>4.2150523919242906E-2</v>
      </c>
      <c r="K468" s="24">
        <v>3.9707262140150891E-2</v>
      </c>
      <c r="L468" s="24">
        <v>3.0868473669209095E-2</v>
      </c>
      <c r="M468" s="24">
        <v>3.8462314889598899E-2</v>
      </c>
      <c r="N468" s="24">
        <v>5.1251016250086857E-2</v>
      </c>
      <c r="O468" s="24">
        <v>3.1411250638372724E-2</v>
      </c>
      <c r="P468" s="24">
        <v>3.6009258068816954E-2</v>
      </c>
      <c r="Q468" s="24">
        <v>8.124038404635972E-2</v>
      </c>
      <c r="R468" s="24">
        <v>5.3447793842839229E-2</v>
      </c>
      <c r="S468" s="24">
        <v>1.7762813633168246E-2</v>
      </c>
      <c r="T468" s="24">
        <v>2.6832815729997433E-2</v>
      </c>
      <c r="U468" s="24">
        <v>3.6878177829171487E-2</v>
      </c>
      <c r="V468" s="24">
        <v>2.8883420850030896E-2</v>
      </c>
      <c r="W468" s="205"/>
      <c r="X468" s="206"/>
      <c r="Y468" s="206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56"/>
    </row>
    <row r="469" spans="1:65">
      <c r="A469" s="30"/>
      <c r="B469" s="3" t="s">
        <v>86</v>
      </c>
      <c r="C469" s="29"/>
      <c r="D469" s="13">
        <v>6.6219041538897419E-2</v>
      </c>
      <c r="E469" s="13">
        <v>1.7389415931394415E-2</v>
      </c>
      <c r="F469" s="13">
        <v>2.760623742836971E-2</v>
      </c>
      <c r="G469" s="13">
        <v>2.8560233291403159E-2</v>
      </c>
      <c r="H469" s="13">
        <v>7.6941754476123258E-3</v>
      </c>
      <c r="I469" s="13">
        <v>9.121461581609161E-3</v>
      </c>
      <c r="J469" s="13">
        <v>1.4729361882088376E-2</v>
      </c>
      <c r="K469" s="13">
        <v>1.311191925376474E-2</v>
      </c>
      <c r="L469" s="13">
        <v>1.0398093533306453E-2</v>
      </c>
      <c r="M469" s="13">
        <v>1.2791706031162158E-2</v>
      </c>
      <c r="N469" s="13">
        <v>1.7693101122009273E-2</v>
      </c>
      <c r="O469" s="13">
        <v>1.0635863647304533E-2</v>
      </c>
      <c r="P469" s="13">
        <v>1.2296843962031971E-2</v>
      </c>
      <c r="Q469" s="13">
        <v>3.9823717669784174E-2</v>
      </c>
      <c r="R469" s="13">
        <v>1.6693740919158529E-2</v>
      </c>
      <c r="S469" s="13">
        <v>5.8935195875128646E-3</v>
      </c>
      <c r="T469" s="13">
        <v>8.8850383211912052E-3</v>
      </c>
      <c r="U469" s="13">
        <v>1.2375227459453519E-2</v>
      </c>
      <c r="V469" s="13">
        <v>9.8086123713895818E-3</v>
      </c>
      <c r="W469" s="150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3" t="s">
        <v>258</v>
      </c>
      <c r="C470" s="29"/>
      <c r="D470" s="13">
        <v>2.2328812640555196E-3</v>
      </c>
      <c r="E470" s="13">
        <v>1.2328120135209675E-2</v>
      </c>
      <c r="F470" s="13">
        <v>-2.3566062517783704E-2</v>
      </c>
      <c r="G470" s="13">
        <v>-1.5153363458488167E-2</v>
      </c>
      <c r="H470" s="13">
        <v>2.4442406780595283E-2</v>
      </c>
      <c r="I470" s="13">
        <v>5.5083882416110841E-2</v>
      </c>
      <c r="J470" s="13">
        <v>-3.7026381012656207E-2</v>
      </c>
      <c r="K470" s="13">
        <v>1.905827938264637E-2</v>
      </c>
      <c r="L470" s="13">
        <v>-1.0200290388719946E-3</v>
      </c>
      <c r="M470" s="13">
        <v>1.181774972561267E-2</v>
      </c>
      <c r="N470" s="13">
        <v>-2.5248602329642877E-2</v>
      </c>
      <c r="O470" s="13">
        <v>-6.1798177952399058E-3</v>
      </c>
      <c r="P470" s="13">
        <v>-1.4592516854535331E-2</v>
      </c>
      <c r="Q470" s="13">
        <v>-0.31352375676149757</v>
      </c>
      <c r="R470" s="13">
        <v>7.7386326193760846E-2</v>
      </c>
      <c r="S470" s="13">
        <v>1.4220472661607753E-2</v>
      </c>
      <c r="T470" s="13">
        <v>1.6254046362880858E-2</v>
      </c>
      <c r="U470" s="13">
        <v>2.7937278680083555E-3</v>
      </c>
      <c r="V470" s="13">
        <v>-9.0850032037167461E-3</v>
      </c>
      <c r="W470" s="150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46" t="s">
        <v>259</v>
      </c>
      <c r="C471" s="47"/>
      <c r="D471" s="45">
        <v>0</v>
      </c>
      <c r="E471" s="45">
        <v>0.4</v>
      </c>
      <c r="F471" s="45">
        <v>1.03</v>
      </c>
      <c r="G471" s="45">
        <v>0.7</v>
      </c>
      <c r="H471" s="45">
        <v>0.89</v>
      </c>
      <c r="I471" s="45">
        <v>2.12</v>
      </c>
      <c r="J471" s="45">
        <v>1.57</v>
      </c>
      <c r="K471" s="45">
        <v>0.67</v>
      </c>
      <c r="L471" s="45">
        <v>0.13</v>
      </c>
      <c r="M471" s="45">
        <v>0.38</v>
      </c>
      <c r="N471" s="45">
        <v>1.1000000000000001</v>
      </c>
      <c r="O471" s="45">
        <v>0.34</v>
      </c>
      <c r="P471" s="45">
        <v>0.67</v>
      </c>
      <c r="Q471" s="45">
        <v>12.65</v>
      </c>
      <c r="R471" s="45">
        <v>3.01</v>
      </c>
      <c r="S471" s="45">
        <v>0.48</v>
      </c>
      <c r="T471" s="45">
        <v>0.56000000000000005</v>
      </c>
      <c r="U471" s="45">
        <v>0.02</v>
      </c>
      <c r="V471" s="45">
        <v>0.45</v>
      </c>
      <c r="W471" s="150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B472" s="3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BM472" s="55"/>
    </row>
    <row r="473" spans="1:65" ht="15">
      <c r="B473" s="8" t="s">
        <v>447</v>
      </c>
      <c r="BM473" s="28" t="s">
        <v>66</v>
      </c>
    </row>
    <row r="474" spans="1:65" ht="15">
      <c r="A474" s="25" t="s">
        <v>17</v>
      </c>
      <c r="B474" s="18" t="s">
        <v>108</v>
      </c>
      <c r="C474" s="15" t="s">
        <v>109</v>
      </c>
      <c r="D474" s="16" t="s">
        <v>225</v>
      </c>
      <c r="E474" s="17" t="s">
        <v>225</v>
      </c>
      <c r="F474" s="17" t="s">
        <v>225</v>
      </c>
      <c r="G474" s="17" t="s">
        <v>225</v>
      </c>
      <c r="H474" s="17" t="s">
        <v>225</v>
      </c>
      <c r="I474" s="17" t="s">
        <v>225</v>
      </c>
      <c r="J474" s="17" t="s">
        <v>225</v>
      </c>
      <c r="K474" s="17" t="s">
        <v>225</v>
      </c>
      <c r="L474" s="17" t="s">
        <v>225</v>
      </c>
      <c r="M474" s="17" t="s">
        <v>225</v>
      </c>
      <c r="N474" s="17" t="s">
        <v>225</v>
      </c>
      <c r="O474" s="17" t="s">
        <v>225</v>
      </c>
      <c r="P474" s="17" t="s">
        <v>225</v>
      </c>
      <c r="Q474" s="17" t="s">
        <v>225</v>
      </c>
      <c r="R474" s="17" t="s">
        <v>225</v>
      </c>
      <c r="S474" s="17" t="s">
        <v>225</v>
      </c>
      <c r="T474" s="17" t="s">
        <v>225</v>
      </c>
      <c r="U474" s="150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226</v>
      </c>
      <c r="C475" s="9" t="s">
        <v>226</v>
      </c>
      <c r="D475" s="148" t="s">
        <v>228</v>
      </c>
      <c r="E475" s="149" t="s">
        <v>229</v>
      </c>
      <c r="F475" s="149" t="s">
        <v>230</v>
      </c>
      <c r="G475" s="149" t="s">
        <v>231</v>
      </c>
      <c r="H475" s="149" t="s">
        <v>234</v>
      </c>
      <c r="I475" s="149" t="s">
        <v>235</v>
      </c>
      <c r="J475" s="149" t="s">
        <v>236</v>
      </c>
      <c r="K475" s="149" t="s">
        <v>237</v>
      </c>
      <c r="L475" s="149" t="s">
        <v>238</v>
      </c>
      <c r="M475" s="149" t="s">
        <v>239</v>
      </c>
      <c r="N475" s="149" t="s">
        <v>240</v>
      </c>
      <c r="O475" s="149" t="s">
        <v>242</v>
      </c>
      <c r="P475" s="149" t="s">
        <v>243</v>
      </c>
      <c r="Q475" s="149" t="s">
        <v>244</v>
      </c>
      <c r="R475" s="149" t="s">
        <v>246</v>
      </c>
      <c r="S475" s="149" t="s">
        <v>247</v>
      </c>
      <c r="T475" s="149" t="s">
        <v>248</v>
      </c>
      <c r="U475" s="150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265</v>
      </c>
      <c r="E476" s="11" t="s">
        <v>264</v>
      </c>
      <c r="F476" s="11" t="s">
        <v>264</v>
      </c>
      <c r="G476" s="11" t="s">
        <v>264</v>
      </c>
      <c r="H476" s="11" t="s">
        <v>112</v>
      </c>
      <c r="I476" s="11" t="s">
        <v>264</v>
      </c>
      <c r="J476" s="11" t="s">
        <v>264</v>
      </c>
      <c r="K476" s="11" t="s">
        <v>265</v>
      </c>
      <c r="L476" s="11" t="s">
        <v>112</v>
      </c>
      <c r="M476" s="11" t="s">
        <v>265</v>
      </c>
      <c r="N476" s="11" t="s">
        <v>265</v>
      </c>
      <c r="O476" s="11" t="s">
        <v>264</v>
      </c>
      <c r="P476" s="11" t="s">
        <v>264</v>
      </c>
      <c r="Q476" s="11" t="s">
        <v>112</v>
      </c>
      <c r="R476" s="11" t="s">
        <v>264</v>
      </c>
      <c r="S476" s="11" t="s">
        <v>264</v>
      </c>
      <c r="T476" s="11" t="s">
        <v>265</v>
      </c>
      <c r="U476" s="150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/>
      <c r="C477" s="9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150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2</v>
      </c>
    </row>
    <row r="478" spans="1:65">
      <c r="A478" s="30"/>
      <c r="B478" s="18">
        <v>1</v>
      </c>
      <c r="C478" s="14">
        <v>1</v>
      </c>
      <c r="D478" s="207">
        <v>27.4</v>
      </c>
      <c r="E478" s="207">
        <v>26.2</v>
      </c>
      <c r="F478" s="207">
        <v>28.2</v>
      </c>
      <c r="G478" s="207">
        <v>27.6</v>
      </c>
      <c r="H478" s="208">
        <v>17.285</v>
      </c>
      <c r="I478" s="207">
        <v>27.2</v>
      </c>
      <c r="J478" s="207">
        <v>26.9</v>
      </c>
      <c r="K478" s="207">
        <v>29.98</v>
      </c>
      <c r="L478" s="207">
        <v>26</v>
      </c>
      <c r="M478" s="207">
        <v>25.26</v>
      </c>
      <c r="N478" s="207">
        <v>24.9</v>
      </c>
      <c r="O478" s="207">
        <v>27.6</v>
      </c>
      <c r="P478" s="207">
        <v>32.700000000000003</v>
      </c>
      <c r="Q478" s="208">
        <v>20.056999999999999</v>
      </c>
      <c r="R478" s="207">
        <v>27.5</v>
      </c>
      <c r="S478" s="207">
        <v>25.4</v>
      </c>
      <c r="T478" s="207">
        <v>27.9</v>
      </c>
      <c r="U478" s="209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  <c r="BK478" s="210"/>
      <c r="BL478" s="210"/>
      <c r="BM478" s="211">
        <v>1</v>
      </c>
    </row>
    <row r="479" spans="1:65">
      <c r="A479" s="30"/>
      <c r="B479" s="19">
        <v>1</v>
      </c>
      <c r="C479" s="9">
        <v>2</v>
      </c>
      <c r="D479" s="212">
        <v>28.1</v>
      </c>
      <c r="E479" s="212">
        <v>26.6</v>
      </c>
      <c r="F479" s="212">
        <v>28.2</v>
      </c>
      <c r="G479" s="212">
        <v>27.1</v>
      </c>
      <c r="H479" s="213">
        <v>16.266999999999999</v>
      </c>
      <c r="I479" s="212">
        <v>25.8</v>
      </c>
      <c r="J479" s="212">
        <v>27.4</v>
      </c>
      <c r="K479" s="212">
        <v>31.730000000000004</v>
      </c>
      <c r="L479" s="212">
        <v>31</v>
      </c>
      <c r="M479" s="212">
        <v>25.08</v>
      </c>
      <c r="N479" s="226">
        <v>22.5</v>
      </c>
      <c r="O479" s="226">
        <v>26.6</v>
      </c>
      <c r="P479" s="212">
        <v>30.599999999999998</v>
      </c>
      <c r="Q479" s="213">
        <v>20.223333333333333</v>
      </c>
      <c r="R479" s="212">
        <v>26.8</v>
      </c>
      <c r="S479" s="212">
        <v>29.1</v>
      </c>
      <c r="T479" s="212">
        <v>25.3</v>
      </c>
      <c r="U479" s="209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  <c r="BK479" s="210"/>
      <c r="BL479" s="210"/>
      <c r="BM479" s="211">
        <v>21</v>
      </c>
    </row>
    <row r="480" spans="1:65">
      <c r="A480" s="30"/>
      <c r="B480" s="19">
        <v>1</v>
      </c>
      <c r="C480" s="9">
        <v>3</v>
      </c>
      <c r="D480" s="212">
        <v>26.9</v>
      </c>
      <c r="E480" s="212">
        <v>26.3</v>
      </c>
      <c r="F480" s="212">
        <v>28.6</v>
      </c>
      <c r="G480" s="212">
        <v>27.1</v>
      </c>
      <c r="H480" s="213">
        <v>14.43</v>
      </c>
      <c r="I480" s="212">
        <v>26.6</v>
      </c>
      <c r="J480" s="212">
        <v>28</v>
      </c>
      <c r="K480" s="212">
        <v>30.02</v>
      </c>
      <c r="L480" s="212">
        <v>30</v>
      </c>
      <c r="M480" s="212">
        <v>25.72</v>
      </c>
      <c r="N480" s="212">
        <v>23.9</v>
      </c>
      <c r="O480" s="212">
        <v>27.8</v>
      </c>
      <c r="P480" s="212">
        <v>31.6</v>
      </c>
      <c r="Q480" s="213">
        <v>20.260000000000002</v>
      </c>
      <c r="R480" s="212">
        <v>29.1</v>
      </c>
      <c r="S480" s="212">
        <v>26.5</v>
      </c>
      <c r="T480" s="212">
        <v>25.6</v>
      </c>
      <c r="U480" s="209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  <c r="BK480" s="210"/>
      <c r="BL480" s="210"/>
      <c r="BM480" s="211">
        <v>16</v>
      </c>
    </row>
    <row r="481" spans="1:65">
      <c r="A481" s="30"/>
      <c r="B481" s="19">
        <v>1</v>
      </c>
      <c r="C481" s="9">
        <v>4</v>
      </c>
      <c r="D481" s="212">
        <v>26.9</v>
      </c>
      <c r="E481" s="212">
        <v>23.8</v>
      </c>
      <c r="F481" s="212">
        <v>26.2</v>
      </c>
      <c r="G481" s="212">
        <v>27.7</v>
      </c>
      <c r="H481" s="213">
        <v>16.459</v>
      </c>
      <c r="I481" s="212">
        <v>27.7</v>
      </c>
      <c r="J481" s="212">
        <v>29.4</v>
      </c>
      <c r="K481" s="212">
        <v>30.879999999999995</v>
      </c>
      <c r="L481" s="212">
        <v>30</v>
      </c>
      <c r="M481" s="212">
        <v>27.36</v>
      </c>
      <c r="N481" s="212">
        <v>25.2</v>
      </c>
      <c r="O481" s="212">
        <v>27.2</v>
      </c>
      <c r="P481" s="212">
        <v>33.5</v>
      </c>
      <c r="Q481" s="213">
        <v>19.87</v>
      </c>
      <c r="R481" s="212">
        <v>29.5</v>
      </c>
      <c r="S481" s="212">
        <v>25</v>
      </c>
      <c r="T481" s="212">
        <v>25.5</v>
      </c>
      <c r="U481" s="209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  <c r="BK481" s="210"/>
      <c r="BL481" s="210"/>
      <c r="BM481" s="211">
        <v>27.645555555555561</v>
      </c>
    </row>
    <row r="482" spans="1:65">
      <c r="A482" s="30"/>
      <c r="B482" s="19">
        <v>1</v>
      </c>
      <c r="C482" s="9">
        <v>5</v>
      </c>
      <c r="D482" s="212">
        <v>27.2</v>
      </c>
      <c r="E482" s="212">
        <v>24.6</v>
      </c>
      <c r="F482" s="212">
        <v>26.2</v>
      </c>
      <c r="G482" s="212">
        <v>28.3</v>
      </c>
      <c r="H482" s="213">
        <v>18.749000000000002</v>
      </c>
      <c r="I482" s="212">
        <v>27.4</v>
      </c>
      <c r="J482" s="212">
        <v>30.1</v>
      </c>
      <c r="K482" s="212">
        <v>31.12</v>
      </c>
      <c r="L482" s="212">
        <v>29</v>
      </c>
      <c r="M482" s="212">
        <v>26.15</v>
      </c>
      <c r="N482" s="212">
        <v>25.1</v>
      </c>
      <c r="O482" s="212">
        <v>27.9</v>
      </c>
      <c r="P482" s="212">
        <v>31.5</v>
      </c>
      <c r="Q482" s="213">
        <v>20.100000000000001</v>
      </c>
      <c r="R482" s="212">
        <v>28</v>
      </c>
      <c r="S482" s="212">
        <v>26.8</v>
      </c>
      <c r="T482" s="212">
        <v>27</v>
      </c>
      <c r="U482" s="209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  <c r="BK482" s="210"/>
      <c r="BL482" s="210"/>
      <c r="BM482" s="211">
        <v>34</v>
      </c>
    </row>
    <row r="483" spans="1:65">
      <c r="A483" s="30"/>
      <c r="B483" s="19">
        <v>1</v>
      </c>
      <c r="C483" s="9">
        <v>6</v>
      </c>
      <c r="D483" s="212">
        <v>27.5</v>
      </c>
      <c r="E483" s="212">
        <v>25.1</v>
      </c>
      <c r="F483" s="212">
        <v>26</v>
      </c>
      <c r="G483" s="212">
        <v>28.7</v>
      </c>
      <c r="H483" s="213">
        <v>20.97465</v>
      </c>
      <c r="I483" s="212">
        <v>28</v>
      </c>
      <c r="J483" s="212">
        <v>29.4</v>
      </c>
      <c r="K483" s="212">
        <v>31.66</v>
      </c>
      <c r="L483" s="212">
        <v>29</v>
      </c>
      <c r="M483" s="212">
        <v>24</v>
      </c>
      <c r="N483" s="212">
        <v>25</v>
      </c>
      <c r="O483" s="212">
        <v>27.6</v>
      </c>
      <c r="P483" s="212">
        <v>31.2</v>
      </c>
      <c r="Q483" s="213">
        <v>20.134999999999998</v>
      </c>
      <c r="R483" s="212">
        <v>28.3</v>
      </c>
      <c r="S483" s="212">
        <v>26.4</v>
      </c>
      <c r="T483" s="212">
        <v>28.3</v>
      </c>
      <c r="U483" s="209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  <c r="BK483" s="210"/>
      <c r="BL483" s="210"/>
      <c r="BM483" s="214"/>
    </row>
    <row r="484" spans="1:65">
      <c r="A484" s="30"/>
      <c r="B484" s="20" t="s">
        <v>255</v>
      </c>
      <c r="C484" s="12"/>
      <c r="D484" s="215">
        <v>27.333333333333332</v>
      </c>
      <c r="E484" s="215">
        <v>25.433333333333334</v>
      </c>
      <c r="F484" s="215">
        <v>27.233333333333334</v>
      </c>
      <c r="G484" s="215">
        <v>27.75</v>
      </c>
      <c r="H484" s="215">
        <v>17.360775</v>
      </c>
      <c r="I484" s="215">
        <v>27.116666666666664</v>
      </c>
      <c r="J484" s="215">
        <v>28.533333333333331</v>
      </c>
      <c r="K484" s="215">
        <v>30.89833333333333</v>
      </c>
      <c r="L484" s="215">
        <v>29.166666666666668</v>
      </c>
      <c r="M484" s="215">
        <v>25.594999999999999</v>
      </c>
      <c r="N484" s="215">
        <v>24.433333333333334</v>
      </c>
      <c r="O484" s="215">
        <v>27.45</v>
      </c>
      <c r="P484" s="215">
        <v>31.849999999999998</v>
      </c>
      <c r="Q484" s="215">
        <v>20.107555555555553</v>
      </c>
      <c r="R484" s="215">
        <v>28.200000000000003</v>
      </c>
      <c r="S484" s="215">
        <v>26.533333333333335</v>
      </c>
      <c r="T484" s="215">
        <v>26.600000000000005</v>
      </c>
      <c r="U484" s="209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  <c r="BK484" s="210"/>
      <c r="BL484" s="210"/>
      <c r="BM484" s="214"/>
    </row>
    <row r="485" spans="1:65">
      <c r="A485" s="30"/>
      <c r="B485" s="3" t="s">
        <v>256</v>
      </c>
      <c r="C485" s="29"/>
      <c r="D485" s="212">
        <v>27.299999999999997</v>
      </c>
      <c r="E485" s="212">
        <v>25.65</v>
      </c>
      <c r="F485" s="212">
        <v>27.2</v>
      </c>
      <c r="G485" s="212">
        <v>27.65</v>
      </c>
      <c r="H485" s="212">
        <v>16.872</v>
      </c>
      <c r="I485" s="212">
        <v>27.299999999999997</v>
      </c>
      <c r="J485" s="212">
        <v>28.7</v>
      </c>
      <c r="K485" s="212">
        <v>31</v>
      </c>
      <c r="L485" s="212">
        <v>29.5</v>
      </c>
      <c r="M485" s="212">
        <v>25.490000000000002</v>
      </c>
      <c r="N485" s="212">
        <v>24.95</v>
      </c>
      <c r="O485" s="212">
        <v>27.6</v>
      </c>
      <c r="P485" s="212">
        <v>31.55</v>
      </c>
      <c r="Q485" s="212">
        <v>20.1175</v>
      </c>
      <c r="R485" s="212">
        <v>28.15</v>
      </c>
      <c r="S485" s="212">
        <v>26.45</v>
      </c>
      <c r="T485" s="212">
        <v>26.3</v>
      </c>
      <c r="U485" s="209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4"/>
    </row>
    <row r="486" spans="1:65">
      <c r="A486" s="30"/>
      <c r="B486" s="3" t="s">
        <v>257</v>
      </c>
      <c r="C486" s="29"/>
      <c r="D486" s="24">
        <v>0.45018514709691121</v>
      </c>
      <c r="E486" s="24">
        <v>1.111155554666702</v>
      </c>
      <c r="F486" s="24">
        <v>1.2160043859570029</v>
      </c>
      <c r="G486" s="24">
        <v>0.64420493633625553</v>
      </c>
      <c r="H486" s="24">
        <v>2.2623875449953479</v>
      </c>
      <c r="I486" s="24">
        <v>0.80104098937986046</v>
      </c>
      <c r="J486" s="24">
        <v>1.2801041624284595</v>
      </c>
      <c r="K486" s="24">
        <v>0.76630063726103492</v>
      </c>
      <c r="L486" s="24">
        <v>1.7224014243685086</v>
      </c>
      <c r="M486" s="24">
        <v>1.127860807014766</v>
      </c>
      <c r="N486" s="24">
        <v>1.0576703960434304</v>
      </c>
      <c r="O486" s="24">
        <v>0.48062459362791621</v>
      </c>
      <c r="P486" s="24">
        <v>1.0597169433391176</v>
      </c>
      <c r="Q486" s="24">
        <v>0.13888311099092826</v>
      </c>
      <c r="R486" s="24">
        <v>1</v>
      </c>
      <c r="S486" s="24">
        <v>1.4361986863476337</v>
      </c>
      <c r="T486" s="24">
        <v>1.3145341380123983</v>
      </c>
      <c r="U486" s="150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86</v>
      </c>
      <c r="C487" s="29"/>
      <c r="D487" s="13">
        <v>1.6470188308423582E-2</v>
      </c>
      <c r="E487" s="13">
        <v>4.368894710354005E-2</v>
      </c>
      <c r="F487" s="13">
        <v>4.4651323841750412E-2</v>
      </c>
      <c r="G487" s="13">
        <v>2.3214592300405606E-2</v>
      </c>
      <c r="H487" s="13">
        <v>0.13031604551037312</v>
      </c>
      <c r="I487" s="13">
        <v>2.9540540481125772E-2</v>
      </c>
      <c r="J487" s="13">
        <v>4.4863463636511433E-2</v>
      </c>
      <c r="K487" s="13">
        <v>2.4800711060824262E-2</v>
      </c>
      <c r="L487" s="13">
        <v>5.9053763121206006E-2</v>
      </c>
      <c r="M487" s="13">
        <v>4.4065669350059233E-2</v>
      </c>
      <c r="N487" s="13">
        <v>4.3288010752118571E-2</v>
      </c>
      <c r="O487" s="13">
        <v>1.7509092664040663E-2</v>
      </c>
      <c r="P487" s="13">
        <v>3.3272117530270567E-2</v>
      </c>
      <c r="Q487" s="13">
        <v>6.9070111783207776E-3</v>
      </c>
      <c r="R487" s="13">
        <v>3.5460992907801414E-2</v>
      </c>
      <c r="S487" s="13">
        <v>5.4128091194006293E-2</v>
      </c>
      <c r="T487" s="13">
        <v>4.9418576617007444E-2</v>
      </c>
      <c r="U487" s="150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258</v>
      </c>
      <c r="C488" s="29"/>
      <c r="D488" s="13">
        <v>-1.1293758289458E-2</v>
      </c>
      <c r="E488" s="13">
        <v>-8.0020899481532237E-2</v>
      </c>
      <c r="F488" s="13">
        <v>-1.4910976246935603E-2</v>
      </c>
      <c r="G488" s="13">
        <v>3.7779832000319757E-3</v>
      </c>
      <c r="H488" s="13">
        <v>-0.37202292914271939</v>
      </c>
      <c r="I488" s="13">
        <v>-1.9131063863992881E-2</v>
      </c>
      <c r="J488" s="13">
        <v>3.2112857200273126E-2</v>
      </c>
      <c r="K488" s="13">
        <v>0.11766006189461797</v>
      </c>
      <c r="L488" s="13">
        <v>5.5021904264297872E-2</v>
      </c>
      <c r="M488" s="13">
        <v>-7.4173063783610216E-2</v>
      </c>
      <c r="N488" s="13">
        <v>-0.11619307905630816</v>
      </c>
      <c r="O488" s="13">
        <v>-7.0736706724008336E-3</v>
      </c>
      <c r="P488" s="13">
        <v>0.15208391945661326</v>
      </c>
      <c r="Q488" s="13">
        <v>-0.27266588963466121</v>
      </c>
      <c r="R488" s="13">
        <v>2.005546400868119E-2</v>
      </c>
      <c r="S488" s="13">
        <v>-4.0231501949278714E-2</v>
      </c>
      <c r="T488" s="13">
        <v>-3.7820023310960127E-2</v>
      </c>
      <c r="U488" s="150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259</v>
      </c>
      <c r="C489" s="47"/>
      <c r="D489" s="45">
        <v>0.05</v>
      </c>
      <c r="E489" s="45">
        <v>0.93</v>
      </c>
      <c r="F489" s="45">
        <v>0</v>
      </c>
      <c r="G489" s="45">
        <v>0.27</v>
      </c>
      <c r="H489" s="45">
        <v>5.12</v>
      </c>
      <c r="I489" s="45">
        <v>0.06</v>
      </c>
      <c r="J489" s="45">
        <v>0.67</v>
      </c>
      <c r="K489" s="45">
        <v>1.9</v>
      </c>
      <c r="L489" s="45">
        <v>1</v>
      </c>
      <c r="M489" s="45">
        <v>0.85</v>
      </c>
      <c r="N489" s="45">
        <v>1.45</v>
      </c>
      <c r="O489" s="45">
        <v>0.11</v>
      </c>
      <c r="P489" s="45">
        <v>2.39</v>
      </c>
      <c r="Q489" s="45">
        <v>3.7</v>
      </c>
      <c r="R489" s="45">
        <v>0.5</v>
      </c>
      <c r="S489" s="45">
        <v>0.36</v>
      </c>
      <c r="T489" s="45">
        <v>0.33</v>
      </c>
      <c r="U489" s="150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BM490" s="55"/>
    </row>
    <row r="491" spans="1:65" ht="15">
      <c r="B491" s="8" t="s">
        <v>448</v>
      </c>
      <c r="BM491" s="28" t="s">
        <v>66</v>
      </c>
    </row>
    <row r="492" spans="1:65" ht="15">
      <c r="A492" s="25" t="s">
        <v>20</v>
      </c>
      <c r="B492" s="18" t="s">
        <v>108</v>
      </c>
      <c r="C492" s="15" t="s">
        <v>109</v>
      </c>
      <c r="D492" s="16" t="s">
        <v>225</v>
      </c>
      <c r="E492" s="17" t="s">
        <v>225</v>
      </c>
      <c r="F492" s="17" t="s">
        <v>225</v>
      </c>
      <c r="G492" s="17" t="s">
        <v>225</v>
      </c>
      <c r="H492" s="17" t="s">
        <v>225</v>
      </c>
      <c r="I492" s="17" t="s">
        <v>225</v>
      </c>
      <c r="J492" s="17" t="s">
        <v>225</v>
      </c>
      <c r="K492" s="17" t="s">
        <v>225</v>
      </c>
      <c r="L492" s="17" t="s">
        <v>225</v>
      </c>
      <c r="M492" s="17" t="s">
        <v>225</v>
      </c>
      <c r="N492" s="17" t="s">
        <v>225</v>
      </c>
      <c r="O492" s="17" t="s">
        <v>225</v>
      </c>
      <c r="P492" s="17" t="s">
        <v>225</v>
      </c>
      <c r="Q492" s="17" t="s">
        <v>225</v>
      </c>
      <c r="R492" s="17" t="s">
        <v>225</v>
      </c>
      <c r="S492" s="17" t="s">
        <v>225</v>
      </c>
      <c r="T492" s="17" t="s">
        <v>225</v>
      </c>
      <c r="U492" s="17" t="s">
        <v>225</v>
      </c>
      <c r="V492" s="17" t="s">
        <v>225</v>
      </c>
      <c r="W492" s="150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226</v>
      </c>
      <c r="C493" s="9" t="s">
        <v>226</v>
      </c>
      <c r="D493" s="148" t="s">
        <v>228</v>
      </c>
      <c r="E493" s="149" t="s">
        <v>229</v>
      </c>
      <c r="F493" s="149" t="s">
        <v>230</v>
      </c>
      <c r="G493" s="149" t="s">
        <v>231</v>
      </c>
      <c r="H493" s="149" t="s">
        <v>232</v>
      </c>
      <c r="I493" s="149" t="s">
        <v>234</v>
      </c>
      <c r="J493" s="149" t="s">
        <v>235</v>
      </c>
      <c r="K493" s="149" t="s">
        <v>236</v>
      </c>
      <c r="L493" s="149" t="s">
        <v>237</v>
      </c>
      <c r="M493" s="149" t="s">
        <v>238</v>
      </c>
      <c r="N493" s="149" t="s">
        <v>239</v>
      </c>
      <c r="O493" s="149" t="s">
        <v>240</v>
      </c>
      <c r="P493" s="149" t="s">
        <v>241</v>
      </c>
      <c r="Q493" s="149" t="s">
        <v>242</v>
      </c>
      <c r="R493" s="149" t="s">
        <v>243</v>
      </c>
      <c r="S493" s="149" t="s">
        <v>244</v>
      </c>
      <c r="T493" s="149" t="s">
        <v>246</v>
      </c>
      <c r="U493" s="149" t="s">
        <v>247</v>
      </c>
      <c r="V493" s="149" t="s">
        <v>248</v>
      </c>
      <c r="W493" s="150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112</v>
      </c>
      <c r="E494" s="11" t="s">
        <v>264</v>
      </c>
      <c r="F494" s="11" t="s">
        <v>264</v>
      </c>
      <c r="G494" s="11" t="s">
        <v>264</v>
      </c>
      <c r="H494" s="11" t="s">
        <v>112</v>
      </c>
      <c r="I494" s="11" t="s">
        <v>112</v>
      </c>
      <c r="J494" s="11" t="s">
        <v>264</v>
      </c>
      <c r="K494" s="11" t="s">
        <v>264</v>
      </c>
      <c r="L494" s="11" t="s">
        <v>265</v>
      </c>
      <c r="M494" s="11" t="s">
        <v>112</v>
      </c>
      <c r="N494" s="11" t="s">
        <v>265</v>
      </c>
      <c r="O494" s="11" t="s">
        <v>265</v>
      </c>
      <c r="P494" s="11" t="s">
        <v>265</v>
      </c>
      <c r="Q494" s="11" t="s">
        <v>264</v>
      </c>
      <c r="R494" s="11" t="s">
        <v>264</v>
      </c>
      <c r="S494" s="11" t="s">
        <v>112</v>
      </c>
      <c r="T494" s="11" t="s">
        <v>264</v>
      </c>
      <c r="U494" s="11" t="s">
        <v>264</v>
      </c>
      <c r="V494" s="11" t="s">
        <v>265</v>
      </c>
      <c r="W494" s="150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/>
      <c r="C495" s="9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150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07">
        <v>40</v>
      </c>
      <c r="E496" s="207">
        <v>35.9</v>
      </c>
      <c r="F496" s="207">
        <v>39.299999999999997</v>
      </c>
      <c r="G496" s="207">
        <v>39</v>
      </c>
      <c r="H496" s="207">
        <v>39.5</v>
      </c>
      <c r="I496" s="207">
        <v>37.063000000000002</v>
      </c>
      <c r="J496" s="227">
        <v>40.6</v>
      </c>
      <c r="K496" s="207">
        <v>40.6</v>
      </c>
      <c r="L496" s="207">
        <v>42.4</v>
      </c>
      <c r="M496" s="207">
        <v>38</v>
      </c>
      <c r="N496" s="207">
        <v>39.26</v>
      </c>
      <c r="O496" s="207">
        <v>39.5</v>
      </c>
      <c r="P496" s="207">
        <v>39.799999999999997</v>
      </c>
      <c r="Q496" s="207">
        <v>40</v>
      </c>
      <c r="R496" s="207">
        <v>40.4</v>
      </c>
      <c r="S496" s="207">
        <v>39.28</v>
      </c>
      <c r="T496" s="207">
        <v>39</v>
      </c>
      <c r="U496" s="207">
        <v>42.3</v>
      </c>
      <c r="V496" s="207">
        <v>40</v>
      </c>
      <c r="W496" s="209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  <c r="BK496" s="210"/>
      <c r="BL496" s="210"/>
      <c r="BM496" s="211">
        <v>1</v>
      </c>
    </row>
    <row r="497" spans="1:65">
      <c r="A497" s="30"/>
      <c r="B497" s="19">
        <v>1</v>
      </c>
      <c r="C497" s="9">
        <v>2</v>
      </c>
      <c r="D497" s="212">
        <v>44</v>
      </c>
      <c r="E497" s="212">
        <v>36.1</v>
      </c>
      <c r="F497" s="212">
        <v>39.700000000000003</v>
      </c>
      <c r="G497" s="212">
        <v>40.1</v>
      </c>
      <c r="H497" s="212">
        <v>39.299999999999997</v>
      </c>
      <c r="I497" s="212">
        <v>37.027000000000001</v>
      </c>
      <c r="J497" s="212">
        <v>38.6</v>
      </c>
      <c r="K497" s="226">
        <v>38.5</v>
      </c>
      <c r="L497" s="212">
        <v>41.7</v>
      </c>
      <c r="M497" s="212">
        <v>38</v>
      </c>
      <c r="N497" s="212">
        <v>36.06</v>
      </c>
      <c r="O497" s="212">
        <v>41.5</v>
      </c>
      <c r="P497" s="212">
        <v>40.200000000000003</v>
      </c>
      <c r="Q497" s="212">
        <v>39</v>
      </c>
      <c r="R497" s="212">
        <v>38.9</v>
      </c>
      <c r="S497" s="212">
        <v>39.3748</v>
      </c>
      <c r="T497" s="212">
        <v>39</v>
      </c>
      <c r="U497" s="212">
        <v>42.2</v>
      </c>
      <c r="V497" s="212">
        <v>39.799999999999997</v>
      </c>
      <c r="W497" s="209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  <c r="BK497" s="210"/>
      <c r="BL497" s="210"/>
      <c r="BM497" s="211" t="e">
        <v>#N/A</v>
      </c>
    </row>
    <row r="498" spans="1:65">
      <c r="A498" s="30"/>
      <c r="B498" s="19">
        <v>1</v>
      </c>
      <c r="C498" s="9">
        <v>3</v>
      </c>
      <c r="D498" s="212">
        <v>38</v>
      </c>
      <c r="E498" s="212">
        <v>36.299999999999997</v>
      </c>
      <c r="F498" s="212">
        <v>40.5</v>
      </c>
      <c r="G498" s="212">
        <v>39.5</v>
      </c>
      <c r="H498" s="212">
        <v>39.4</v>
      </c>
      <c r="I498" s="212">
        <v>36.511499999999998</v>
      </c>
      <c r="J498" s="212">
        <v>38.5</v>
      </c>
      <c r="K498" s="212">
        <v>40.5</v>
      </c>
      <c r="L498" s="212">
        <v>41.5</v>
      </c>
      <c r="M498" s="212">
        <v>39</v>
      </c>
      <c r="N498" s="212">
        <v>35.76</v>
      </c>
      <c r="O498" s="212">
        <v>42.7</v>
      </c>
      <c r="P498" s="212">
        <v>41.9</v>
      </c>
      <c r="Q498" s="212">
        <v>40</v>
      </c>
      <c r="R498" s="212">
        <v>38.9</v>
      </c>
      <c r="S498" s="212">
        <v>38.940566666666697</v>
      </c>
      <c r="T498" s="212">
        <v>40</v>
      </c>
      <c r="U498" s="212">
        <v>43.4</v>
      </c>
      <c r="V498" s="226">
        <v>48.2</v>
      </c>
      <c r="W498" s="209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  <c r="BK498" s="210"/>
      <c r="BL498" s="210"/>
      <c r="BM498" s="211">
        <v>16</v>
      </c>
    </row>
    <row r="499" spans="1:65">
      <c r="A499" s="30"/>
      <c r="B499" s="19">
        <v>1</v>
      </c>
      <c r="C499" s="9">
        <v>4</v>
      </c>
      <c r="D499" s="212">
        <v>40</v>
      </c>
      <c r="E499" s="212">
        <v>35.1</v>
      </c>
      <c r="F499" s="212">
        <v>40.9</v>
      </c>
      <c r="G499" s="212">
        <v>40.6</v>
      </c>
      <c r="H499" s="212">
        <v>39.5</v>
      </c>
      <c r="I499" s="212">
        <v>37.960499999999996</v>
      </c>
      <c r="J499" s="212">
        <v>39.4</v>
      </c>
      <c r="K499" s="212">
        <v>40.5</v>
      </c>
      <c r="L499" s="212">
        <v>40.1</v>
      </c>
      <c r="M499" s="212">
        <v>39</v>
      </c>
      <c r="N499" s="212">
        <v>37.159999999999997</v>
      </c>
      <c r="O499" s="212">
        <v>41.3</v>
      </c>
      <c r="P499" s="212">
        <v>40.6</v>
      </c>
      <c r="Q499" s="212">
        <v>40</v>
      </c>
      <c r="R499" s="212">
        <v>40.5</v>
      </c>
      <c r="S499" s="212">
        <v>38.75</v>
      </c>
      <c r="T499" s="212">
        <v>40</v>
      </c>
      <c r="U499" s="226">
        <v>39.5</v>
      </c>
      <c r="V499" s="212">
        <v>40.799999999999997</v>
      </c>
      <c r="W499" s="209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  <c r="BK499" s="210"/>
      <c r="BL499" s="210"/>
      <c r="BM499" s="211">
        <v>39.517295614035085</v>
      </c>
    </row>
    <row r="500" spans="1:65">
      <c r="A500" s="30"/>
      <c r="B500" s="19">
        <v>1</v>
      </c>
      <c r="C500" s="9">
        <v>5</v>
      </c>
      <c r="D500" s="212">
        <v>42</v>
      </c>
      <c r="E500" s="212">
        <v>36</v>
      </c>
      <c r="F500" s="212">
        <v>39.1</v>
      </c>
      <c r="G500" s="212">
        <v>41.3</v>
      </c>
      <c r="H500" s="212">
        <v>39.200000000000003</v>
      </c>
      <c r="I500" s="212">
        <v>36.942499999999995</v>
      </c>
      <c r="J500" s="212">
        <v>38.299999999999997</v>
      </c>
      <c r="K500" s="212">
        <v>39.9</v>
      </c>
      <c r="L500" s="212">
        <v>40.1</v>
      </c>
      <c r="M500" s="212">
        <v>38</v>
      </c>
      <c r="N500" s="212">
        <v>36.04</v>
      </c>
      <c r="O500" s="212">
        <v>42.7</v>
      </c>
      <c r="P500" s="212">
        <v>40.9</v>
      </c>
      <c r="Q500" s="212">
        <v>40</v>
      </c>
      <c r="R500" s="212">
        <v>39</v>
      </c>
      <c r="S500" s="212">
        <v>39.064899999999994</v>
      </c>
      <c r="T500" s="212">
        <v>41</v>
      </c>
      <c r="U500" s="212">
        <v>43.5</v>
      </c>
      <c r="V500" s="212">
        <v>40.1</v>
      </c>
      <c r="W500" s="209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  <c r="BK500" s="210"/>
      <c r="BL500" s="210"/>
      <c r="BM500" s="211">
        <v>35</v>
      </c>
    </row>
    <row r="501" spans="1:65">
      <c r="A501" s="30"/>
      <c r="B501" s="19">
        <v>1</v>
      </c>
      <c r="C501" s="9">
        <v>6</v>
      </c>
      <c r="D501" s="212">
        <v>43</v>
      </c>
      <c r="E501" s="212">
        <v>37</v>
      </c>
      <c r="F501" s="212">
        <v>38.200000000000003</v>
      </c>
      <c r="G501" s="212">
        <v>42.1</v>
      </c>
      <c r="H501" s="212">
        <v>39.1</v>
      </c>
      <c r="I501" s="212">
        <v>36.515000000000001</v>
      </c>
      <c r="J501" s="212">
        <v>38</v>
      </c>
      <c r="K501" s="212">
        <v>40.200000000000003</v>
      </c>
      <c r="L501" s="212">
        <v>41.3</v>
      </c>
      <c r="M501" s="212">
        <v>38</v>
      </c>
      <c r="N501" s="212">
        <v>37.5</v>
      </c>
      <c r="O501" s="212">
        <v>38.200000000000003</v>
      </c>
      <c r="P501" s="212">
        <v>40.200000000000003</v>
      </c>
      <c r="Q501" s="212">
        <v>39</v>
      </c>
      <c r="R501" s="212">
        <v>38.9</v>
      </c>
      <c r="S501" s="212">
        <v>39.261933333333303</v>
      </c>
      <c r="T501" s="212">
        <v>37</v>
      </c>
      <c r="U501" s="212">
        <v>42.3</v>
      </c>
      <c r="V501" s="212">
        <v>39.1</v>
      </c>
      <c r="W501" s="209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  <c r="BK501" s="210"/>
      <c r="BL501" s="210"/>
      <c r="BM501" s="214"/>
    </row>
    <row r="502" spans="1:65">
      <c r="A502" s="30"/>
      <c r="B502" s="20" t="s">
        <v>255</v>
      </c>
      <c r="C502" s="12"/>
      <c r="D502" s="215">
        <v>41.166666666666664</v>
      </c>
      <c r="E502" s="215">
        <v>36.06666666666667</v>
      </c>
      <c r="F502" s="215">
        <v>39.616666666666667</v>
      </c>
      <c r="G502" s="215">
        <v>40.43333333333333</v>
      </c>
      <c r="H502" s="215">
        <v>39.333333333333329</v>
      </c>
      <c r="I502" s="215">
        <v>37.003250000000001</v>
      </c>
      <c r="J502" s="215">
        <v>38.9</v>
      </c>
      <c r="K502" s="215">
        <v>40.033333333333331</v>
      </c>
      <c r="L502" s="215">
        <v>41.18333333333333</v>
      </c>
      <c r="M502" s="215">
        <v>38.333333333333336</v>
      </c>
      <c r="N502" s="215">
        <v>36.963333333333331</v>
      </c>
      <c r="O502" s="215">
        <v>40.983333333333327</v>
      </c>
      <c r="P502" s="215">
        <v>40.6</v>
      </c>
      <c r="Q502" s="215">
        <v>39.666666666666664</v>
      </c>
      <c r="R502" s="215">
        <v>39.43333333333333</v>
      </c>
      <c r="S502" s="215">
        <v>39.112033333333329</v>
      </c>
      <c r="T502" s="215">
        <v>39.333333333333336</v>
      </c>
      <c r="U502" s="215">
        <v>42.199999999999996</v>
      </c>
      <c r="V502" s="215">
        <v>41.333333333333336</v>
      </c>
      <c r="W502" s="209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  <c r="BK502" s="210"/>
      <c r="BL502" s="210"/>
      <c r="BM502" s="214"/>
    </row>
    <row r="503" spans="1:65">
      <c r="A503" s="30"/>
      <c r="B503" s="3" t="s">
        <v>256</v>
      </c>
      <c r="C503" s="29"/>
      <c r="D503" s="212">
        <v>41</v>
      </c>
      <c r="E503" s="212">
        <v>36.049999999999997</v>
      </c>
      <c r="F503" s="212">
        <v>39.5</v>
      </c>
      <c r="G503" s="212">
        <v>40.35</v>
      </c>
      <c r="H503" s="212">
        <v>39.349999999999994</v>
      </c>
      <c r="I503" s="212">
        <v>36.984749999999998</v>
      </c>
      <c r="J503" s="212">
        <v>38.549999999999997</v>
      </c>
      <c r="K503" s="212">
        <v>40.35</v>
      </c>
      <c r="L503" s="212">
        <v>41.4</v>
      </c>
      <c r="M503" s="212">
        <v>38</v>
      </c>
      <c r="N503" s="212">
        <v>36.61</v>
      </c>
      <c r="O503" s="212">
        <v>41.4</v>
      </c>
      <c r="P503" s="212">
        <v>40.400000000000006</v>
      </c>
      <c r="Q503" s="212">
        <v>40</v>
      </c>
      <c r="R503" s="212">
        <v>38.950000000000003</v>
      </c>
      <c r="S503" s="212">
        <v>39.163416666666649</v>
      </c>
      <c r="T503" s="212">
        <v>39.5</v>
      </c>
      <c r="U503" s="212">
        <v>42.3</v>
      </c>
      <c r="V503" s="212">
        <v>40.049999999999997</v>
      </c>
      <c r="W503" s="209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  <c r="BK503" s="210"/>
      <c r="BL503" s="210"/>
      <c r="BM503" s="214"/>
    </row>
    <row r="504" spans="1:65">
      <c r="A504" s="30"/>
      <c r="B504" s="3" t="s">
        <v>257</v>
      </c>
      <c r="C504" s="29"/>
      <c r="D504" s="24">
        <v>2.228601953392904</v>
      </c>
      <c r="E504" s="24">
        <v>0.61535897382476346</v>
      </c>
      <c r="F504" s="24">
        <v>0.98064604555704227</v>
      </c>
      <c r="G504" s="24">
        <v>1.1483321238503548</v>
      </c>
      <c r="H504" s="24">
        <v>0.16329931618554433</v>
      </c>
      <c r="I504" s="24">
        <v>0.52997327762822055</v>
      </c>
      <c r="J504" s="24">
        <v>0.95498691090506638</v>
      </c>
      <c r="K504" s="24">
        <v>0.79414524280301968</v>
      </c>
      <c r="L504" s="24">
        <v>0.9174239296348583</v>
      </c>
      <c r="M504" s="24">
        <v>0.51639777949432231</v>
      </c>
      <c r="N504" s="24">
        <v>1.3204494184430788</v>
      </c>
      <c r="O504" s="24">
        <v>1.8004629034408532</v>
      </c>
      <c r="P504" s="24">
        <v>0.74027022093286921</v>
      </c>
      <c r="Q504" s="24">
        <v>0.51639777949432231</v>
      </c>
      <c r="R504" s="24">
        <v>0.78909230554268306</v>
      </c>
      <c r="S504" s="24">
        <v>0.23766347449935893</v>
      </c>
      <c r="T504" s="24">
        <v>1.3662601021279464</v>
      </c>
      <c r="U504" s="24">
        <v>1.4449913494550752</v>
      </c>
      <c r="V504" s="24">
        <v>3.4080297338296033</v>
      </c>
      <c r="W504" s="150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86</v>
      </c>
      <c r="C505" s="29"/>
      <c r="D505" s="13">
        <v>5.4136079839503741E-2</v>
      </c>
      <c r="E505" s="13">
        <v>1.7061709070926898E-2</v>
      </c>
      <c r="F505" s="13">
        <v>2.4753370943804181E-2</v>
      </c>
      <c r="G505" s="13">
        <v>2.8400629608829882E-2</v>
      </c>
      <c r="H505" s="13">
        <v>4.1516775301409584E-3</v>
      </c>
      <c r="I505" s="13">
        <v>1.4322344054325514E-2</v>
      </c>
      <c r="J505" s="13">
        <v>2.4549792054114818E-2</v>
      </c>
      <c r="K505" s="13">
        <v>1.9837100153281093E-2</v>
      </c>
      <c r="L505" s="13">
        <v>2.2276582670211049E-2</v>
      </c>
      <c r="M505" s="13">
        <v>1.3471246421591017E-2</v>
      </c>
      <c r="N505" s="13">
        <v>3.5723223512753512E-2</v>
      </c>
      <c r="O505" s="13">
        <v>4.3931587721208303E-2</v>
      </c>
      <c r="P505" s="13">
        <v>1.823325667322338E-2</v>
      </c>
      <c r="Q505" s="13">
        <v>1.3018431415823253E-2</v>
      </c>
      <c r="R505" s="13">
        <v>2.0010793885275144E-2</v>
      </c>
      <c r="S505" s="13">
        <v>6.0764796469123901E-3</v>
      </c>
      <c r="T505" s="13">
        <v>3.473542632528677E-2</v>
      </c>
      <c r="U505" s="13">
        <v>3.4241501171921221E-2</v>
      </c>
      <c r="V505" s="13">
        <v>8.2452332270071038E-2</v>
      </c>
      <c r="W505" s="150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258</v>
      </c>
      <c r="C506" s="29"/>
      <c r="D506" s="13">
        <v>4.1737953647966286E-2</v>
      </c>
      <c r="E506" s="13">
        <v>-8.7319460852550823E-2</v>
      </c>
      <c r="F506" s="13">
        <v>2.5146217899660872E-3</v>
      </c>
      <c r="G506" s="13">
        <v>2.3180678360310125E-2</v>
      </c>
      <c r="H506" s="13">
        <v>-4.6552345711738941E-3</v>
      </c>
      <c r="I506" s="13">
        <v>-6.3618868016418251E-2</v>
      </c>
      <c r="J506" s="13">
        <v>-1.5620897241152454E-2</v>
      </c>
      <c r="K506" s="13">
        <v>1.3058528203407027E-2</v>
      </c>
      <c r="L506" s="13">
        <v>4.2159709904503906E-2</v>
      </c>
      <c r="M506" s="13">
        <v>-2.9960609963432083E-2</v>
      </c>
      <c r="N506" s="13">
        <v>-6.4628974250826032E-2</v>
      </c>
      <c r="O506" s="13">
        <v>3.7098634826052246E-2</v>
      </c>
      <c r="P506" s="13">
        <v>2.7398240925686768E-2</v>
      </c>
      <c r="Q506" s="13">
        <v>3.7798905595789467E-3</v>
      </c>
      <c r="R506" s="13">
        <v>-2.124697031948064E-3</v>
      </c>
      <c r="S506" s="13">
        <v>-1.0255314145480643E-2</v>
      </c>
      <c r="T506" s="13">
        <v>-4.655234571173783E-3</v>
      </c>
      <c r="U506" s="13">
        <v>6.7886841553299826E-2</v>
      </c>
      <c r="V506" s="13">
        <v>4.5955516213342928E-2</v>
      </c>
      <c r="W506" s="150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46" t="s">
        <v>259</v>
      </c>
      <c r="C507" s="47"/>
      <c r="D507" s="45">
        <v>1.06</v>
      </c>
      <c r="E507" s="45">
        <v>2.4300000000000002</v>
      </c>
      <c r="F507" s="45">
        <v>0</v>
      </c>
      <c r="G507" s="45">
        <v>0.56000000000000005</v>
      </c>
      <c r="H507" s="45">
        <v>0.19</v>
      </c>
      <c r="I507" s="45">
        <v>1.79</v>
      </c>
      <c r="J507" s="45">
        <v>0.49</v>
      </c>
      <c r="K507" s="45">
        <v>0.28999999999999998</v>
      </c>
      <c r="L507" s="45">
        <v>1.07</v>
      </c>
      <c r="M507" s="45">
        <v>0.88</v>
      </c>
      <c r="N507" s="45">
        <v>1.82</v>
      </c>
      <c r="O507" s="45">
        <v>0.94</v>
      </c>
      <c r="P507" s="45">
        <v>0.67</v>
      </c>
      <c r="Q507" s="45">
        <v>0.03</v>
      </c>
      <c r="R507" s="45">
        <v>0.13</v>
      </c>
      <c r="S507" s="45">
        <v>0.35</v>
      </c>
      <c r="T507" s="45">
        <v>0.19</v>
      </c>
      <c r="U507" s="45">
        <v>1.77</v>
      </c>
      <c r="V507" s="45">
        <v>1.18</v>
      </c>
      <c r="W507" s="150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B508" s="3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BM508" s="55"/>
    </row>
    <row r="509" spans="1:65" ht="15">
      <c r="B509" s="8" t="s">
        <v>449</v>
      </c>
      <c r="BM509" s="28" t="s">
        <v>66</v>
      </c>
    </row>
    <row r="510" spans="1:65" ht="15">
      <c r="A510" s="25" t="s">
        <v>23</v>
      </c>
      <c r="B510" s="18" t="s">
        <v>108</v>
      </c>
      <c r="C510" s="15" t="s">
        <v>109</v>
      </c>
      <c r="D510" s="16" t="s">
        <v>225</v>
      </c>
      <c r="E510" s="17" t="s">
        <v>225</v>
      </c>
      <c r="F510" s="17" t="s">
        <v>225</v>
      </c>
      <c r="G510" s="17" t="s">
        <v>225</v>
      </c>
      <c r="H510" s="17" t="s">
        <v>225</v>
      </c>
      <c r="I510" s="17" t="s">
        <v>225</v>
      </c>
      <c r="J510" s="17" t="s">
        <v>225</v>
      </c>
      <c r="K510" s="15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1</v>
      </c>
    </row>
    <row r="511" spans="1:65">
      <c r="A511" s="30"/>
      <c r="B511" s="19" t="s">
        <v>226</v>
      </c>
      <c r="C511" s="9" t="s">
        <v>226</v>
      </c>
      <c r="D511" s="148" t="s">
        <v>228</v>
      </c>
      <c r="E511" s="149" t="s">
        <v>229</v>
      </c>
      <c r="F511" s="149" t="s">
        <v>237</v>
      </c>
      <c r="G511" s="149" t="s">
        <v>238</v>
      </c>
      <c r="H511" s="149" t="s">
        <v>242</v>
      </c>
      <c r="I511" s="149" t="s">
        <v>246</v>
      </c>
      <c r="J511" s="149" t="s">
        <v>248</v>
      </c>
      <c r="K511" s="15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 t="s">
        <v>3</v>
      </c>
    </row>
    <row r="512" spans="1:65">
      <c r="A512" s="30"/>
      <c r="B512" s="19"/>
      <c r="C512" s="9"/>
      <c r="D512" s="10" t="s">
        <v>265</v>
      </c>
      <c r="E512" s="11" t="s">
        <v>264</v>
      </c>
      <c r="F512" s="11" t="s">
        <v>265</v>
      </c>
      <c r="G512" s="11" t="s">
        <v>265</v>
      </c>
      <c r="H512" s="11" t="s">
        <v>264</v>
      </c>
      <c r="I512" s="11" t="s">
        <v>264</v>
      </c>
      <c r="J512" s="11" t="s">
        <v>265</v>
      </c>
      <c r="K512" s="15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>
        <v>2</v>
      </c>
    </row>
    <row r="513" spans="1:65">
      <c r="A513" s="30"/>
      <c r="B513" s="19"/>
      <c r="C513" s="9"/>
      <c r="D513" s="26"/>
      <c r="E513" s="26"/>
      <c r="F513" s="26"/>
      <c r="G513" s="26"/>
      <c r="H513" s="26"/>
      <c r="I513" s="26"/>
      <c r="J513" s="26"/>
      <c r="K513" s="15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</v>
      </c>
    </row>
    <row r="514" spans="1:65">
      <c r="A514" s="30"/>
      <c r="B514" s="18">
        <v>1</v>
      </c>
      <c r="C514" s="14">
        <v>1</v>
      </c>
      <c r="D514" s="22">
        <v>0.17</v>
      </c>
      <c r="E514" s="22">
        <v>0.2</v>
      </c>
      <c r="F514" s="22">
        <v>0.19</v>
      </c>
      <c r="G514" s="22">
        <v>0.19</v>
      </c>
      <c r="H514" s="22">
        <v>0.2</v>
      </c>
      <c r="I514" s="22">
        <v>0.2</v>
      </c>
      <c r="J514" s="22">
        <v>0.2</v>
      </c>
      <c r="K514" s="15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1</v>
      </c>
    </row>
    <row r="515" spans="1:65">
      <c r="A515" s="30"/>
      <c r="B515" s="19">
        <v>1</v>
      </c>
      <c r="C515" s="9">
        <v>2</v>
      </c>
      <c r="D515" s="11">
        <v>0.19</v>
      </c>
      <c r="E515" s="11">
        <v>0.2</v>
      </c>
      <c r="F515" s="11">
        <v>0.2</v>
      </c>
      <c r="G515" s="11">
        <v>0.19</v>
      </c>
      <c r="H515" s="11">
        <v>0.2</v>
      </c>
      <c r="I515" s="11">
        <v>0.19</v>
      </c>
      <c r="J515" s="11">
        <v>0.2</v>
      </c>
      <c r="K515" s="15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4</v>
      </c>
    </row>
    <row r="516" spans="1:65">
      <c r="A516" s="30"/>
      <c r="B516" s="19">
        <v>1</v>
      </c>
      <c r="C516" s="9">
        <v>3</v>
      </c>
      <c r="D516" s="11">
        <v>0.17</v>
      </c>
      <c r="E516" s="11">
        <v>0.2</v>
      </c>
      <c r="F516" s="11">
        <v>0.19</v>
      </c>
      <c r="G516" s="11">
        <v>0.19</v>
      </c>
      <c r="H516" s="11">
        <v>0.2</v>
      </c>
      <c r="I516" s="11">
        <v>0.2</v>
      </c>
      <c r="J516" s="11">
        <v>0.2</v>
      </c>
      <c r="K516" s="15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16</v>
      </c>
    </row>
    <row r="517" spans="1:65">
      <c r="A517" s="30"/>
      <c r="B517" s="19">
        <v>1</v>
      </c>
      <c r="C517" s="9">
        <v>4</v>
      </c>
      <c r="D517" s="11">
        <v>0.18</v>
      </c>
      <c r="E517" s="151">
        <v>0.1</v>
      </c>
      <c r="F517" s="11">
        <v>0.2</v>
      </c>
      <c r="G517" s="11">
        <v>0.19</v>
      </c>
      <c r="H517" s="11">
        <v>0.2</v>
      </c>
      <c r="I517" s="11">
        <v>0.2</v>
      </c>
      <c r="J517" s="11">
        <v>0.2</v>
      </c>
      <c r="K517" s="15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0.19499999999999998</v>
      </c>
    </row>
    <row r="518" spans="1:65">
      <c r="A518" s="30"/>
      <c r="B518" s="19">
        <v>1</v>
      </c>
      <c r="C518" s="9">
        <v>5</v>
      </c>
      <c r="D518" s="11">
        <v>0.19</v>
      </c>
      <c r="E518" s="11">
        <v>0.2</v>
      </c>
      <c r="F518" s="11">
        <v>0.19</v>
      </c>
      <c r="G518" s="11">
        <v>0.21</v>
      </c>
      <c r="H518" s="11">
        <v>0.2</v>
      </c>
      <c r="I518" s="11">
        <v>0.2</v>
      </c>
      <c r="J518" s="11">
        <v>0.2</v>
      </c>
      <c r="K518" s="15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36</v>
      </c>
    </row>
    <row r="519" spans="1:65">
      <c r="A519" s="30"/>
      <c r="B519" s="19">
        <v>1</v>
      </c>
      <c r="C519" s="9">
        <v>6</v>
      </c>
      <c r="D519" s="11">
        <v>0.18</v>
      </c>
      <c r="E519" s="11">
        <v>0.2</v>
      </c>
      <c r="F519" s="11">
        <v>0.2</v>
      </c>
      <c r="G519" s="11">
        <v>0.18</v>
      </c>
      <c r="H519" s="11">
        <v>0.2</v>
      </c>
      <c r="I519" s="11">
        <v>0.2</v>
      </c>
      <c r="J519" s="11">
        <v>0.2</v>
      </c>
      <c r="K519" s="15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5"/>
    </row>
    <row r="520" spans="1:65">
      <c r="A520" s="30"/>
      <c r="B520" s="20" t="s">
        <v>255</v>
      </c>
      <c r="C520" s="12"/>
      <c r="D520" s="23">
        <v>0.17999999999999997</v>
      </c>
      <c r="E520" s="23">
        <v>0.18333333333333335</v>
      </c>
      <c r="F520" s="23">
        <v>0.19499999999999998</v>
      </c>
      <c r="G520" s="23">
        <v>0.19166666666666665</v>
      </c>
      <c r="H520" s="23">
        <v>0.19999999999999998</v>
      </c>
      <c r="I520" s="23">
        <v>0.19833333333333333</v>
      </c>
      <c r="J520" s="23">
        <v>0.19999999999999998</v>
      </c>
      <c r="K520" s="15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5"/>
    </row>
    <row r="521" spans="1:65">
      <c r="A521" s="30"/>
      <c r="B521" s="3" t="s">
        <v>256</v>
      </c>
      <c r="C521" s="29"/>
      <c r="D521" s="11">
        <v>0.18</v>
      </c>
      <c r="E521" s="11">
        <v>0.2</v>
      </c>
      <c r="F521" s="11">
        <v>0.19500000000000001</v>
      </c>
      <c r="G521" s="11">
        <v>0.19</v>
      </c>
      <c r="H521" s="11">
        <v>0.2</v>
      </c>
      <c r="I521" s="11">
        <v>0.2</v>
      </c>
      <c r="J521" s="11">
        <v>0.2</v>
      </c>
      <c r="K521" s="15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3" t="s">
        <v>257</v>
      </c>
      <c r="C522" s="29"/>
      <c r="D522" s="24">
        <v>8.9442719099991543E-3</v>
      </c>
      <c r="E522" s="24">
        <v>4.0824829046386367E-2</v>
      </c>
      <c r="F522" s="24">
        <v>5.4772255750516665E-3</v>
      </c>
      <c r="G522" s="24">
        <v>9.8319208025017483E-3</v>
      </c>
      <c r="H522" s="24">
        <v>3.0404709722440586E-17</v>
      </c>
      <c r="I522" s="24">
        <v>4.0824829046386341E-3</v>
      </c>
      <c r="J522" s="24">
        <v>3.0404709722440586E-17</v>
      </c>
      <c r="K522" s="205"/>
      <c r="L522" s="206"/>
      <c r="M522" s="206"/>
      <c r="N522" s="206"/>
      <c r="O522" s="206"/>
      <c r="P522" s="206"/>
      <c r="Q522" s="206"/>
      <c r="R522" s="206"/>
      <c r="S522" s="206"/>
      <c r="T522" s="206"/>
      <c r="U522" s="206"/>
      <c r="V522" s="206"/>
      <c r="W522" s="206"/>
      <c r="X522" s="206"/>
      <c r="Y522" s="206"/>
      <c r="Z522" s="206"/>
      <c r="AA522" s="206"/>
      <c r="AB522" s="206"/>
      <c r="AC522" s="206"/>
      <c r="AD522" s="206"/>
      <c r="AE522" s="206"/>
      <c r="AF522" s="206"/>
      <c r="AG522" s="206"/>
      <c r="AH522" s="206"/>
      <c r="AI522" s="206"/>
      <c r="AJ522" s="206"/>
      <c r="AK522" s="206"/>
      <c r="AL522" s="206"/>
      <c r="AM522" s="206"/>
      <c r="AN522" s="206"/>
      <c r="AO522" s="206"/>
      <c r="AP522" s="206"/>
      <c r="AQ522" s="206"/>
      <c r="AR522" s="206"/>
      <c r="AS522" s="206"/>
      <c r="AT522" s="206"/>
      <c r="AU522" s="206"/>
      <c r="AV522" s="206"/>
      <c r="AW522" s="206"/>
      <c r="AX522" s="206"/>
      <c r="AY522" s="206"/>
      <c r="AZ522" s="206"/>
      <c r="BA522" s="206"/>
      <c r="BB522" s="206"/>
      <c r="BC522" s="206"/>
      <c r="BD522" s="206"/>
      <c r="BE522" s="206"/>
      <c r="BF522" s="206"/>
      <c r="BG522" s="206"/>
      <c r="BH522" s="206"/>
      <c r="BI522" s="206"/>
      <c r="BJ522" s="206"/>
      <c r="BK522" s="206"/>
      <c r="BL522" s="206"/>
      <c r="BM522" s="56"/>
    </row>
    <row r="523" spans="1:65">
      <c r="A523" s="30"/>
      <c r="B523" s="3" t="s">
        <v>86</v>
      </c>
      <c r="C523" s="29"/>
      <c r="D523" s="13">
        <v>4.9690399499995312E-2</v>
      </c>
      <c r="E523" s="13">
        <v>0.22268088570756198</v>
      </c>
      <c r="F523" s="13">
        <v>2.8088336282316242E-2</v>
      </c>
      <c r="G523" s="13">
        <v>5.1296978100009126E-2</v>
      </c>
      <c r="H523" s="13">
        <v>1.5202354861220294E-16</v>
      </c>
      <c r="I523" s="13">
        <v>2.0583947418346054E-2</v>
      </c>
      <c r="J523" s="13">
        <v>1.5202354861220294E-16</v>
      </c>
      <c r="K523" s="15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30"/>
      <c r="B524" s="3" t="s">
        <v>258</v>
      </c>
      <c r="C524" s="29"/>
      <c r="D524" s="13">
        <v>-7.6923076923076983E-2</v>
      </c>
      <c r="E524" s="13">
        <v>-5.9829059829059617E-2</v>
      </c>
      <c r="F524" s="13">
        <v>0</v>
      </c>
      <c r="G524" s="13">
        <v>-1.7094017094017033E-2</v>
      </c>
      <c r="H524" s="13">
        <v>2.5641025641025772E-2</v>
      </c>
      <c r="I524" s="13">
        <v>1.7094017094017255E-2</v>
      </c>
      <c r="J524" s="13">
        <v>2.5641025641025772E-2</v>
      </c>
      <c r="K524" s="15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46" t="s">
        <v>259</v>
      </c>
      <c r="C525" s="47"/>
      <c r="D525" s="45">
        <v>2.02</v>
      </c>
      <c r="E525" s="45">
        <v>1.57</v>
      </c>
      <c r="F525" s="45">
        <v>0</v>
      </c>
      <c r="G525" s="45">
        <v>0.45</v>
      </c>
      <c r="H525" s="45">
        <v>0.67</v>
      </c>
      <c r="I525" s="45">
        <v>0.45</v>
      </c>
      <c r="J525" s="45">
        <v>0.67</v>
      </c>
      <c r="K525" s="15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B526" s="31"/>
      <c r="C526" s="20"/>
      <c r="D526" s="20"/>
      <c r="E526" s="20"/>
      <c r="F526" s="20"/>
      <c r="G526" s="20"/>
      <c r="H526" s="20"/>
      <c r="I526" s="20"/>
      <c r="J526" s="20"/>
      <c r="BM526" s="55"/>
    </row>
    <row r="527" spans="1:65" ht="15">
      <c r="B527" s="8" t="s">
        <v>450</v>
      </c>
      <c r="BM527" s="28" t="s">
        <v>66</v>
      </c>
    </row>
    <row r="528" spans="1:65" ht="15">
      <c r="A528" s="25" t="s">
        <v>55</v>
      </c>
      <c r="B528" s="18" t="s">
        <v>108</v>
      </c>
      <c r="C528" s="15" t="s">
        <v>109</v>
      </c>
      <c r="D528" s="16" t="s">
        <v>225</v>
      </c>
      <c r="E528" s="17" t="s">
        <v>225</v>
      </c>
      <c r="F528" s="17" t="s">
        <v>225</v>
      </c>
      <c r="G528" s="17" t="s">
        <v>225</v>
      </c>
      <c r="H528" s="17" t="s">
        <v>225</v>
      </c>
      <c r="I528" s="17" t="s">
        <v>225</v>
      </c>
      <c r="J528" s="17" t="s">
        <v>225</v>
      </c>
      <c r="K528" s="17" t="s">
        <v>225</v>
      </c>
      <c r="L528" s="17" t="s">
        <v>225</v>
      </c>
      <c r="M528" s="17" t="s">
        <v>225</v>
      </c>
      <c r="N528" s="17" t="s">
        <v>225</v>
      </c>
      <c r="O528" s="17" t="s">
        <v>225</v>
      </c>
      <c r="P528" s="17" t="s">
        <v>225</v>
      </c>
      <c r="Q528" s="17" t="s">
        <v>225</v>
      </c>
      <c r="R528" s="17" t="s">
        <v>225</v>
      </c>
      <c r="S528" s="17" t="s">
        <v>225</v>
      </c>
      <c r="T528" s="17" t="s">
        <v>225</v>
      </c>
      <c r="U528" s="17" t="s">
        <v>225</v>
      </c>
      <c r="V528" s="17" t="s">
        <v>225</v>
      </c>
      <c r="W528" s="150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1</v>
      </c>
    </row>
    <row r="529" spans="1:65">
      <c r="A529" s="30"/>
      <c r="B529" s="19" t="s">
        <v>226</v>
      </c>
      <c r="C529" s="9" t="s">
        <v>226</v>
      </c>
      <c r="D529" s="148" t="s">
        <v>228</v>
      </c>
      <c r="E529" s="149" t="s">
        <v>229</v>
      </c>
      <c r="F529" s="149" t="s">
        <v>230</v>
      </c>
      <c r="G529" s="149" t="s">
        <v>231</v>
      </c>
      <c r="H529" s="149" t="s">
        <v>232</v>
      </c>
      <c r="I529" s="149" t="s">
        <v>234</v>
      </c>
      <c r="J529" s="149" t="s">
        <v>235</v>
      </c>
      <c r="K529" s="149" t="s">
        <v>236</v>
      </c>
      <c r="L529" s="149" t="s">
        <v>237</v>
      </c>
      <c r="M529" s="149" t="s">
        <v>238</v>
      </c>
      <c r="N529" s="149" t="s">
        <v>239</v>
      </c>
      <c r="O529" s="149" t="s">
        <v>240</v>
      </c>
      <c r="P529" s="149" t="s">
        <v>241</v>
      </c>
      <c r="Q529" s="149" t="s">
        <v>242</v>
      </c>
      <c r="R529" s="149" t="s">
        <v>243</v>
      </c>
      <c r="S529" s="149" t="s">
        <v>244</v>
      </c>
      <c r="T529" s="149" t="s">
        <v>246</v>
      </c>
      <c r="U529" s="149" t="s">
        <v>247</v>
      </c>
      <c r="V529" s="149" t="s">
        <v>248</v>
      </c>
      <c r="W529" s="150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 t="s">
        <v>1</v>
      </c>
    </row>
    <row r="530" spans="1:65">
      <c r="A530" s="30"/>
      <c r="B530" s="19"/>
      <c r="C530" s="9"/>
      <c r="D530" s="10" t="s">
        <v>112</v>
      </c>
      <c r="E530" s="11" t="s">
        <v>264</v>
      </c>
      <c r="F530" s="11" t="s">
        <v>264</v>
      </c>
      <c r="G530" s="11" t="s">
        <v>264</v>
      </c>
      <c r="H530" s="11" t="s">
        <v>112</v>
      </c>
      <c r="I530" s="11" t="s">
        <v>112</v>
      </c>
      <c r="J530" s="11" t="s">
        <v>264</v>
      </c>
      <c r="K530" s="11" t="s">
        <v>264</v>
      </c>
      <c r="L530" s="11" t="s">
        <v>112</v>
      </c>
      <c r="M530" s="11" t="s">
        <v>112</v>
      </c>
      <c r="N530" s="11" t="s">
        <v>112</v>
      </c>
      <c r="O530" s="11" t="s">
        <v>265</v>
      </c>
      <c r="P530" s="11" t="s">
        <v>112</v>
      </c>
      <c r="Q530" s="11" t="s">
        <v>264</v>
      </c>
      <c r="R530" s="11" t="s">
        <v>264</v>
      </c>
      <c r="S530" s="11" t="s">
        <v>112</v>
      </c>
      <c r="T530" s="11" t="s">
        <v>264</v>
      </c>
      <c r="U530" s="11" t="s">
        <v>264</v>
      </c>
      <c r="V530" s="11" t="s">
        <v>265</v>
      </c>
      <c r="W530" s="150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>
        <v>3</v>
      </c>
    </row>
    <row r="531" spans="1:65">
      <c r="A531" s="30"/>
      <c r="B531" s="19"/>
      <c r="C531" s="9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150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3</v>
      </c>
    </row>
    <row r="532" spans="1:65">
      <c r="A532" s="30"/>
      <c r="B532" s="18">
        <v>1</v>
      </c>
      <c r="C532" s="14">
        <v>1</v>
      </c>
      <c r="D532" s="228">
        <v>0.96</v>
      </c>
      <c r="E532" s="228">
        <v>0.95</v>
      </c>
      <c r="F532" s="228">
        <v>0.91999999999999993</v>
      </c>
      <c r="G532" s="229">
        <v>0.91999999999999993</v>
      </c>
      <c r="H532" s="228">
        <v>1.0309999999999999</v>
      </c>
      <c r="I532" s="230">
        <v>1.1152500000000001</v>
      </c>
      <c r="J532" s="228">
        <v>0.98</v>
      </c>
      <c r="K532" s="228">
        <v>0.96</v>
      </c>
      <c r="L532" s="228">
        <v>1.0116000000000001</v>
      </c>
      <c r="M532" s="228">
        <v>1.0129999999999999</v>
      </c>
      <c r="N532" s="229">
        <v>0.89</v>
      </c>
      <c r="O532" s="228">
        <v>0.95</v>
      </c>
      <c r="P532" s="228">
        <v>0.97</v>
      </c>
      <c r="Q532" s="230">
        <v>0.86999999999999988</v>
      </c>
      <c r="R532" s="228">
        <v>1.02</v>
      </c>
      <c r="S532" s="228">
        <v>1.0009988999999999</v>
      </c>
      <c r="T532" s="228">
        <v>0.98999999999999988</v>
      </c>
      <c r="U532" s="228">
        <v>0.96</v>
      </c>
      <c r="V532" s="228">
        <v>0.97560000000000002</v>
      </c>
      <c r="W532" s="205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/>
      <c r="AH532" s="206"/>
      <c r="AI532" s="206"/>
      <c r="AJ532" s="206"/>
      <c r="AK532" s="206"/>
      <c r="AL532" s="206"/>
      <c r="AM532" s="206"/>
      <c r="AN532" s="206"/>
      <c r="AO532" s="206"/>
      <c r="AP532" s="206"/>
      <c r="AQ532" s="206"/>
      <c r="AR532" s="206"/>
      <c r="AS532" s="206"/>
      <c r="AT532" s="206"/>
      <c r="AU532" s="206"/>
      <c r="AV532" s="206"/>
      <c r="AW532" s="206"/>
      <c r="AX532" s="206"/>
      <c r="AY532" s="206"/>
      <c r="AZ532" s="206"/>
      <c r="BA532" s="206"/>
      <c r="BB532" s="206"/>
      <c r="BC532" s="206"/>
      <c r="BD532" s="206"/>
      <c r="BE532" s="206"/>
      <c r="BF532" s="206"/>
      <c r="BG532" s="206"/>
      <c r="BH532" s="206"/>
      <c r="BI532" s="206"/>
      <c r="BJ532" s="206"/>
      <c r="BK532" s="206"/>
      <c r="BL532" s="206"/>
      <c r="BM532" s="231">
        <v>1</v>
      </c>
    </row>
    <row r="533" spans="1:65">
      <c r="A533" s="30"/>
      <c r="B533" s="19">
        <v>1</v>
      </c>
      <c r="C533" s="9">
        <v>2</v>
      </c>
      <c r="D533" s="24">
        <v>1.08</v>
      </c>
      <c r="E533" s="24">
        <v>0.96</v>
      </c>
      <c r="F533" s="24">
        <v>0.93</v>
      </c>
      <c r="G533" s="24">
        <v>0.93</v>
      </c>
      <c r="H533" s="24">
        <v>1.022</v>
      </c>
      <c r="I533" s="232">
        <v>1.1821714499999998</v>
      </c>
      <c r="J533" s="24">
        <v>0.96</v>
      </c>
      <c r="K533" s="24">
        <v>0.97</v>
      </c>
      <c r="L533" s="24">
        <v>0.99539999999999995</v>
      </c>
      <c r="M533" s="24">
        <v>1.0445</v>
      </c>
      <c r="N533" s="24">
        <v>0.93999999999999984</v>
      </c>
      <c r="O533" s="24">
        <v>0.98</v>
      </c>
      <c r="P533" s="24">
        <v>0.95499999999999996</v>
      </c>
      <c r="Q533" s="232">
        <v>0.90000000000000013</v>
      </c>
      <c r="R533" s="24">
        <v>1.01</v>
      </c>
      <c r="S533" s="24">
        <v>1.02</v>
      </c>
      <c r="T533" s="24">
        <v>1</v>
      </c>
      <c r="U533" s="24">
        <v>0.95</v>
      </c>
      <c r="V533" s="24">
        <v>0.96840000000000004</v>
      </c>
      <c r="W533" s="205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/>
      <c r="AH533" s="206"/>
      <c r="AI533" s="206"/>
      <c r="AJ533" s="206"/>
      <c r="AK533" s="206"/>
      <c r="AL533" s="206"/>
      <c r="AM533" s="206"/>
      <c r="AN533" s="206"/>
      <c r="AO533" s="206"/>
      <c r="AP533" s="206"/>
      <c r="AQ533" s="206"/>
      <c r="AR533" s="206"/>
      <c r="AS533" s="206"/>
      <c r="AT533" s="206"/>
      <c r="AU533" s="206"/>
      <c r="AV533" s="206"/>
      <c r="AW533" s="206"/>
      <c r="AX533" s="206"/>
      <c r="AY533" s="206"/>
      <c r="AZ533" s="206"/>
      <c r="BA533" s="206"/>
      <c r="BB533" s="206"/>
      <c r="BC533" s="206"/>
      <c r="BD533" s="206"/>
      <c r="BE533" s="206"/>
      <c r="BF533" s="206"/>
      <c r="BG533" s="206"/>
      <c r="BH533" s="206"/>
      <c r="BI533" s="206"/>
      <c r="BJ533" s="206"/>
      <c r="BK533" s="206"/>
      <c r="BL533" s="206"/>
      <c r="BM533" s="231" t="e">
        <v>#N/A</v>
      </c>
    </row>
    <row r="534" spans="1:65">
      <c r="A534" s="30"/>
      <c r="B534" s="19">
        <v>1</v>
      </c>
      <c r="C534" s="9">
        <v>3</v>
      </c>
      <c r="D534" s="24">
        <v>0.93999999999999984</v>
      </c>
      <c r="E534" s="24">
        <v>0.93</v>
      </c>
      <c r="F534" s="24">
        <v>0.93999999999999984</v>
      </c>
      <c r="G534" s="24">
        <v>0.98</v>
      </c>
      <c r="H534" s="24">
        <v>1.03</v>
      </c>
      <c r="I534" s="232">
        <v>1.1135437499999998</v>
      </c>
      <c r="J534" s="24">
        <v>0.95</v>
      </c>
      <c r="K534" s="24">
        <v>0.96</v>
      </c>
      <c r="L534" s="24">
        <v>0.98729999999999996</v>
      </c>
      <c r="M534" s="24">
        <v>1.0515000000000001</v>
      </c>
      <c r="N534" s="24">
        <v>0.93</v>
      </c>
      <c r="O534" s="24">
        <v>1.02</v>
      </c>
      <c r="P534" s="24">
        <v>0.97800000000000009</v>
      </c>
      <c r="Q534" s="232">
        <v>0.88</v>
      </c>
      <c r="R534" s="24">
        <v>0.98999999999999988</v>
      </c>
      <c r="S534" s="24">
        <v>1.0055000000000001</v>
      </c>
      <c r="T534" s="24">
        <v>0.98999999999999988</v>
      </c>
      <c r="U534" s="24">
        <v>0.98</v>
      </c>
      <c r="V534" s="24">
        <v>0.98819999999999997</v>
      </c>
      <c r="W534" s="205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/>
      <c r="AH534" s="206"/>
      <c r="AI534" s="206"/>
      <c r="AJ534" s="206"/>
      <c r="AK534" s="206"/>
      <c r="AL534" s="206"/>
      <c r="AM534" s="206"/>
      <c r="AN534" s="206"/>
      <c r="AO534" s="206"/>
      <c r="AP534" s="206"/>
      <c r="AQ534" s="206"/>
      <c r="AR534" s="206"/>
      <c r="AS534" s="206"/>
      <c r="AT534" s="206"/>
      <c r="AU534" s="206"/>
      <c r="AV534" s="206"/>
      <c r="AW534" s="206"/>
      <c r="AX534" s="206"/>
      <c r="AY534" s="206"/>
      <c r="AZ534" s="206"/>
      <c r="BA534" s="206"/>
      <c r="BB534" s="206"/>
      <c r="BC534" s="206"/>
      <c r="BD534" s="206"/>
      <c r="BE534" s="206"/>
      <c r="BF534" s="206"/>
      <c r="BG534" s="206"/>
      <c r="BH534" s="206"/>
      <c r="BI534" s="206"/>
      <c r="BJ534" s="206"/>
      <c r="BK534" s="206"/>
      <c r="BL534" s="206"/>
      <c r="BM534" s="231">
        <v>16</v>
      </c>
    </row>
    <row r="535" spans="1:65">
      <c r="A535" s="30"/>
      <c r="B535" s="19">
        <v>1</v>
      </c>
      <c r="C535" s="9">
        <v>4</v>
      </c>
      <c r="D535" s="24">
        <v>0.98</v>
      </c>
      <c r="E535" s="24">
        <v>0.93999999999999984</v>
      </c>
      <c r="F535" s="24">
        <v>0.93</v>
      </c>
      <c r="G535" s="24">
        <v>0.98</v>
      </c>
      <c r="H535" s="24">
        <v>1.0289999999999999</v>
      </c>
      <c r="I535" s="232">
        <v>1.1337803000000002</v>
      </c>
      <c r="J535" s="24">
        <v>0.98999999999999988</v>
      </c>
      <c r="K535" s="24">
        <v>0.95</v>
      </c>
      <c r="L535" s="24">
        <v>0.98680000000000001</v>
      </c>
      <c r="M535" s="24">
        <v>1.0468</v>
      </c>
      <c r="N535" s="24">
        <v>0.95</v>
      </c>
      <c r="O535" s="24">
        <v>0.98999999999999988</v>
      </c>
      <c r="P535" s="24">
        <v>0.95399999999999996</v>
      </c>
      <c r="Q535" s="232">
        <v>0.81000000000000016</v>
      </c>
      <c r="R535" s="24">
        <v>1.04</v>
      </c>
      <c r="S535" s="24">
        <v>1.00197</v>
      </c>
      <c r="T535" s="24">
        <v>1</v>
      </c>
      <c r="U535" s="24">
        <v>0.95</v>
      </c>
      <c r="V535" s="24">
        <v>0.97470000000000001</v>
      </c>
      <c r="W535" s="205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31">
        <v>0.98035895686274488</v>
      </c>
    </row>
    <row r="536" spans="1:65">
      <c r="A536" s="30"/>
      <c r="B536" s="19">
        <v>1</v>
      </c>
      <c r="C536" s="9">
        <v>5</v>
      </c>
      <c r="D536" s="24">
        <v>1.02</v>
      </c>
      <c r="E536" s="24">
        <v>0.95</v>
      </c>
      <c r="F536" s="24">
        <v>0.90000000000000013</v>
      </c>
      <c r="G536" s="24">
        <v>0.98</v>
      </c>
      <c r="H536" s="24">
        <v>1.0229999999999999</v>
      </c>
      <c r="I536" s="232">
        <v>1.1661109499999998</v>
      </c>
      <c r="J536" s="24">
        <v>0.97</v>
      </c>
      <c r="K536" s="24">
        <v>0.97</v>
      </c>
      <c r="L536" s="24">
        <v>0.99229999999999996</v>
      </c>
      <c r="M536" s="24">
        <v>1.026</v>
      </c>
      <c r="N536" s="24">
        <v>0.93999999999999984</v>
      </c>
      <c r="O536" s="24">
        <v>1.03</v>
      </c>
      <c r="P536" s="24">
        <v>0.94199999999999995</v>
      </c>
      <c r="Q536" s="232">
        <v>0.81000000000000016</v>
      </c>
      <c r="R536" s="24">
        <v>1</v>
      </c>
      <c r="S536" s="24">
        <v>1.0029946999999999</v>
      </c>
      <c r="T536" s="24">
        <v>1</v>
      </c>
      <c r="U536" s="24">
        <v>0.96</v>
      </c>
      <c r="V536" s="24">
        <v>0.9819</v>
      </c>
      <c r="W536" s="205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31">
        <v>37</v>
      </c>
    </row>
    <row r="537" spans="1:65">
      <c r="A537" s="30"/>
      <c r="B537" s="19">
        <v>1</v>
      </c>
      <c r="C537" s="9">
        <v>6</v>
      </c>
      <c r="D537" s="24">
        <v>1.03</v>
      </c>
      <c r="E537" s="24">
        <v>0.97</v>
      </c>
      <c r="F537" s="24">
        <v>0.88</v>
      </c>
      <c r="G537" s="24">
        <v>0.98</v>
      </c>
      <c r="H537" s="24">
        <v>1.0289999999999999</v>
      </c>
      <c r="I537" s="232">
        <v>1.2181388</v>
      </c>
      <c r="J537" s="24">
        <v>0.95</v>
      </c>
      <c r="K537" s="24">
        <v>0.96</v>
      </c>
      <c r="L537" s="24">
        <v>0.99520000000000008</v>
      </c>
      <c r="M537" s="24">
        <v>1.0175999999999998</v>
      </c>
      <c r="N537" s="24">
        <v>0.96</v>
      </c>
      <c r="O537" s="24">
        <v>0.95</v>
      </c>
      <c r="P537" s="24">
        <v>0.97300000000000009</v>
      </c>
      <c r="Q537" s="232">
        <v>0.86</v>
      </c>
      <c r="R537" s="24">
        <v>1.01</v>
      </c>
      <c r="S537" s="24">
        <v>1.0126500000000001</v>
      </c>
      <c r="T537" s="24">
        <v>0.98999999999999988</v>
      </c>
      <c r="U537" s="24">
        <v>0.97</v>
      </c>
      <c r="V537" s="24">
        <v>0.96570000000000011</v>
      </c>
      <c r="W537" s="205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56"/>
    </row>
    <row r="538" spans="1:65">
      <c r="A538" s="30"/>
      <c r="B538" s="20" t="s">
        <v>255</v>
      </c>
      <c r="C538" s="12"/>
      <c r="D538" s="233">
        <v>1.0016666666666667</v>
      </c>
      <c r="E538" s="233">
        <v>0.94999999999999984</v>
      </c>
      <c r="F538" s="233">
        <v>0.91666666666666663</v>
      </c>
      <c r="G538" s="233">
        <v>0.96166666666666656</v>
      </c>
      <c r="H538" s="233">
        <v>1.0273333333333332</v>
      </c>
      <c r="I538" s="233">
        <v>1.1548325416666667</v>
      </c>
      <c r="J538" s="233">
        <v>0.96666666666666667</v>
      </c>
      <c r="K538" s="233">
        <v>0.96166666666666656</v>
      </c>
      <c r="L538" s="233">
        <v>0.99476666666666669</v>
      </c>
      <c r="M538" s="233">
        <v>1.0332333333333332</v>
      </c>
      <c r="N538" s="233">
        <v>0.93499999999999994</v>
      </c>
      <c r="O538" s="233">
        <v>0.98666666666666669</v>
      </c>
      <c r="P538" s="233">
        <v>0.96200000000000008</v>
      </c>
      <c r="Q538" s="233">
        <v>0.85500000000000009</v>
      </c>
      <c r="R538" s="233">
        <v>1.0116666666666667</v>
      </c>
      <c r="S538" s="233">
        <v>1.0073522666666668</v>
      </c>
      <c r="T538" s="233">
        <v>0.995</v>
      </c>
      <c r="U538" s="233">
        <v>0.96166666666666656</v>
      </c>
      <c r="V538" s="233">
        <v>0.97575000000000001</v>
      </c>
      <c r="W538" s="205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56"/>
    </row>
    <row r="539" spans="1:65">
      <c r="A539" s="30"/>
      <c r="B539" s="3" t="s">
        <v>256</v>
      </c>
      <c r="C539" s="29"/>
      <c r="D539" s="24">
        <v>1</v>
      </c>
      <c r="E539" s="24">
        <v>0.95</v>
      </c>
      <c r="F539" s="24">
        <v>0.92500000000000004</v>
      </c>
      <c r="G539" s="24">
        <v>0.98</v>
      </c>
      <c r="H539" s="24">
        <v>1.0289999999999999</v>
      </c>
      <c r="I539" s="24">
        <v>1.149945625</v>
      </c>
      <c r="J539" s="24">
        <v>0.96499999999999997</v>
      </c>
      <c r="K539" s="24">
        <v>0.96</v>
      </c>
      <c r="L539" s="24">
        <v>0.99375000000000002</v>
      </c>
      <c r="M539" s="24">
        <v>1.03525</v>
      </c>
      <c r="N539" s="24">
        <v>0.93999999999999984</v>
      </c>
      <c r="O539" s="24">
        <v>0.98499999999999988</v>
      </c>
      <c r="P539" s="24">
        <v>0.96249999999999991</v>
      </c>
      <c r="Q539" s="24">
        <v>0.86499999999999999</v>
      </c>
      <c r="R539" s="24">
        <v>1.01</v>
      </c>
      <c r="S539" s="24">
        <v>1.00424735</v>
      </c>
      <c r="T539" s="24">
        <v>0.99499999999999988</v>
      </c>
      <c r="U539" s="24">
        <v>0.96</v>
      </c>
      <c r="V539" s="24">
        <v>0.97514999999999996</v>
      </c>
      <c r="W539" s="205"/>
      <c r="X539" s="206"/>
      <c r="Y539" s="206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56"/>
    </row>
    <row r="540" spans="1:65">
      <c r="A540" s="30"/>
      <c r="B540" s="3" t="s">
        <v>257</v>
      </c>
      <c r="C540" s="29"/>
      <c r="D540" s="24">
        <v>5.154286242213052E-2</v>
      </c>
      <c r="E540" s="24">
        <v>1.4142135623730947E-2</v>
      </c>
      <c r="F540" s="24">
        <v>2.2509257354845463E-2</v>
      </c>
      <c r="G540" s="24">
        <v>2.8577380332470412E-2</v>
      </c>
      <c r="H540" s="24">
        <v>3.8297084310253407E-3</v>
      </c>
      <c r="I540" s="24">
        <v>4.1465743810613263E-2</v>
      </c>
      <c r="J540" s="24">
        <v>1.6329931618554505E-2</v>
      </c>
      <c r="K540" s="24">
        <v>7.5277265270908165E-3</v>
      </c>
      <c r="L540" s="24">
        <v>9.0471358266949412E-3</v>
      </c>
      <c r="M540" s="24">
        <v>1.6436382408141666E-2</v>
      </c>
      <c r="N540" s="24">
        <v>2.4289915602982205E-2</v>
      </c>
      <c r="O540" s="24">
        <v>3.3862466931200812E-2</v>
      </c>
      <c r="P540" s="24">
        <v>1.3813037319865662E-2</v>
      </c>
      <c r="Q540" s="24">
        <v>3.7282703764614442E-2</v>
      </c>
      <c r="R540" s="24">
        <v>1.7224014243685127E-2</v>
      </c>
      <c r="S540" s="24">
        <v>7.4804341915872194E-3</v>
      </c>
      <c r="T540" s="24">
        <v>5.4772255750517264E-3</v>
      </c>
      <c r="U540" s="24">
        <v>1.1690451944500132E-2</v>
      </c>
      <c r="V540" s="24">
        <v>8.3543401893865464E-3</v>
      </c>
      <c r="W540" s="205"/>
      <c r="X540" s="206"/>
      <c r="Y540" s="206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30"/>
      <c r="B541" s="3" t="s">
        <v>86</v>
      </c>
      <c r="C541" s="29"/>
      <c r="D541" s="13">
        <v>5.1457100587817488E-2</v>
      </c>
      <c r="E541" s="13">
        <v>1.4886458551295736E-2</v>
      </c>
      <c r="F541" s="13">
        <v>2.4555553478013234E-2</v>
      </c>
      <c r="G541" s="13">
        <v>2.9716513343990034E-2</v>
      </c>
      <c r="H541" s="13">
        <v>3.7278148257871586E-3</v>
      </c>
      <c r="I541" s="13">
        <v>3.5906282785181529E-2</v>
      </c>
      <c r="J541" s="13">
        <v>1.6893032708849488E-2</v>
      </c>
      <c r="K541" s="13">
        <v>7.827791882590104E-3</v>
      </c>
      <c r="L541" s="13">
        <v>9.0947315886756776E-3</v>
      </c>
      <c r="M541" s="13">
        <v>1.5907715980393266E-2</v>
      </c>
      <c r="N541" s="13">
        <v>2.5978519361478294E-2</v>
      </c>
      <c r="O541" s="13">
        <v>3.4320067835676496E-2</v>
      </c>
      <c r="P541" s="13">
        <v>1.4358666652667006E-2</v>
      </c>
      <c r="Q541" s="13">
        <v>4.360550147908121E-2</v>
      </c>
      <c r="R541" s="13">
        <v>1.7025384754878213E-2</v>
      </c>
      <c r="S541" s="13">
        <v>7.4258374543991548E-3</v>
      </c>
      <c r="T541" s="13">
        <v>5.5047493216600265E-3</v>
      </c>
      <c r="U541" s="13">
        <v>1.215644916239182E-2</v>
      </c>
      <c r="V541" s="13">
        <v>8.5619679112339704E-3</v>
      </c>
      <c r="W541" s="150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A542" s="30"/>
      <c r="B542" s="3" t="s">
        <v>258</v>
      </c>
      <c r="C542" s="29"/>
      <c r="D542" s="13">
        <v>2.1734600020495431E-2</v>
      </c>
      <c r="E542" s="13">
        <v>-3.0967184672741732E-2</v>
      </c>
      <c r="F542" s="13">
        <v>-6.4968336087733114E-2</v>
      </c>
      <c r="G542" s="13">
        <v>-1.9066781677494649E-2</v>
      </c>
      <c r="H542" s="13">
        <v>4.7915486610038638E-2</v>
      </c>
      <c r="I542" s="13">
        <v>0.17796908324503535</v>
      </c>
      <c r="J542" s="13">
        <v>-1.3966608965245819E-2</v>
      </c>
      <c r="K542" s="13">
        <v>-1.9066781677494649E-2</v>
      </c>
      <c r="L542" s="13">
        <v>1.469636167759214E-2</v>
      </c>
      <c r="M542" s="13">
        <v>5.3933690410492119E-2</v>
      </c>
      <c r="N542" s="13">
        <v>-4.6267702809487776E-2</v>
      </c>
      <c r="O542" s="13">
        <v>6.4340818837491653E-3</v>
      </c>
      <c r="P542" s="13">
        <v>-1.8726770163344564E-2</v>
      </c>
      <c r="Q542" s="13">
        <v>-0.12787046620546727</v>
      </c>
      <c r="R542" s="13">
        <v>3.1934945444992868E-2</v>
      </c>
      <c r="S542" s="13">
        <v>2.7534108415047776E-2</v>
      </c>
      <c r="T542" s="13">
        <v>1.4934369737497066E-2</v>
      </c>
      <c r="U542" s="13">
        <v>-1.9066781677494649E-2</v>
      </c>
      <c r="V542" s="13">
        <v>-4.7012952046605605E-3</v>
      </c>
      <c r="W542" s="150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46" t="s">
        <v>259</v>
      </c>
      <c r="C543" s="47"/>
      <c r="D543" s="45">
        <v>0.68</v>
      </c>
      <c r="E543" s="45">
        <v>0.67</v>
      </c>
      <c r="F543" s="45">
        <v>1.55</v>
      </c>
      <c r="G543" s="45">
        <v>0.37</v>
      </c>
      <c r="H543" s="45">
        <v>1.35</v>
      </c>
      <c r="I543" s="45">
        <v>4.6900000000000004</v>
      </c>
      <c r="J543" s="45">
        <v>0.24</v>
      </c>
      <c r="K543" s="45">
        <v>0.37</v>
      </c>
      <c r="L543" s="45">
        <v>0.5</v>
      </c>
      <c r="M543" s="45">
        <v>1.51</v>
      </c>
      <c r="N543" s="45">
        <v>1.07</v>
      </c>
      <c r="O543" s="45">
        <v>0.28999999999999998</v>
      </c>
      <c r="P543" s="45">
        <v>0.36</v>
      </c>
      <c r="Q543" s="45">
        <v>3.16</v>
      </c>
      <c r="R543" s="45">
        <v>0.94</v>
      </c>
      <c r="S543" s="45">
        <v>0.83</v>
      </c>
      <c r="T543" s="45">
        <v>0.5</v>
      </c>
      <c r="U543" s="45">
        <v>0.37</v>
      </c>
      <c r="V543" s="45">
        <v>0</v>
      </c>
      <c r="W543" s="150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B544" s="3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BM544" s="55"/>
    </row>
    <row r="545" spans="1:65" ht="15">
      <c r="B545" s="8" t="s">
        <v>451</v>
      </c>
      <c r="BM545" s="28" t="s">
        <v>66</v>
      </c>
    </row>
    <row r="546" spans="1:65" ht="15">
      <c r="A546" s="25" t="s">
        <v>56</v>
      </c>
      <c r="B546" s="18" t="s">
        <v>108</v>
      </c>
      <c r="C546" s="15" t="s">
        <v>109</v>
      </c>
      <c r="D546" s="16" t="s">
        <v>225</v>
      </c>
      <c r="E546" s="17" t="s">
        <v>225</v>
      </c>
      <c r="F546" s="17" t="s">
        <v>225</v>
      </c>
      <c r="G546" s="17" t="s">
        <v>225</v>
      </c>
      <c r="H546" s="17" t="s">
        <v>225</v>
      </c>
      <c r="I546" s="17" t="s">
        <v>225</v>
      </c>
      <c r="J546" s="17" t="s">
        <v>225</v>
      </c>
      <c r="K546" s="17" t="s">
        <v>225</v>
      </c>
      <c r="L546" s="17" t="s">
        <v>225</v>
      </c>
      <c r="M546" s="17" t="s">
        <v>225</v>
      </c>
      <c r="N546" s="17" t="s">
        <v>225</v>
      </c>
      <c r="O546" s="17" t="s">
        <v>225</v>
      </c>
      <c r="P546" s="17" t="s">
        <v>225</v>
      </c>
      <c r="Q546" s="17" t="s">
        <v>225</v>
      </c>
      <c r="R546" s="17" t="s">
        <v>225</v>
      </c>
      <c r="S546" s="17" t="s">
        <v>225</v>
      </c>
      <c r="T546" s="17" t="s">
        <v>225</v>
      </c>
      <c r="U546" s="17" t="s">
        <v>225</v>
      </c>
      <c r="V546" s="17" t="s">
        <v>225</v>
      </c>
      <c r="W546" s="150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1</v>
      </c>
    </row>
    <row r="547" spans="1:65">
      <c r="A547" s="30"/>
      <c r="B547" s="19" t="s">
        <v>226</v>
      </c>
      <c r="C547" s="9" t="s">
        <v>226</v>
      </c>
      <c r="D547" s="148" t="s">
        <v>228</v>
      </c>
      <c r="E547" s="149" t="s">
        <v>229</v>
      </c>
      <c r="F547" s="149" t="s">
        <v>230</v>
      </c>
      <c r="G547" s="149" t="s">
        <v>231</v>
      </c>
      <c r="H547" s="149" t="s">
        <v>232</v>
      </c>
      <c r="I547" s="149" t="s">
        <v>234</v>
      </c>
      <c r="J547" s="149" t="s">
        <v>235</v>
      </c>
      <c r="K547" s="149" t="s">
        <v>236</v>
      </c>
      <c r="L547" s="149" t="s">
        <v>237</v>
      </c>
      <c r="M547" s="149" t="s">
        <v>238</v>
      </c>
      <c r="N547" s="149" t="s">
        <v>239</v>
      </c>
      <c r="O547" s="149" t="s">
        <v>240</v>
      </c>
      <c r="P547" s="149" t="s">
        <v>241</v>
      </c>
      <c r="Q547" s="149" t="s">
        <v>242</v>
      </c>
      <c r="R547" s="149" t="s">
        <v>243</v>
      </c>
      <c r="S547" s="149" t="s">
        <v>244</v>
      </c>
      <c r="T547" s="149" t="s">
        <v>246</v>
      </c>
      <c r="U547" s="149" t="s">
        <v>247</v>
      </c>
      <c r="V547" s="149" t="s">
        <v>248</v>
      </c>
      <c r="W547" s="150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 t="s">
        <v>1</v>
      </c>
    </row>
    <row r="548" spans="1:65">
      <c r="A548" s="30"/>
      <c r="B548" s="19"/>
      <c r="C548" s="9"/>
      <c r="D548" s="10" t="s">
        <v>112</v>
      </c>
      <c r="E548" s="11" t="s">
        <v>264</v>
      </c>
      <c r="F548" s="11" t="s">
        <v>264</v>
      </c>
      <c r="G548" s="11" t="s">
        <v>264</v>
      </c>
      <c r="H548" s="11" t="s">
        <v>112</v>
      </c>
      <c r="I548" s="11" t="s">
        <v>112</v>
      </c>
      <c r="J548" s="11" t="s">
        <v>264</v>
      </c>
      <c r="K548" s="11" t="s">
        <v>264</v>
      </c>
      <c r="L548" s="11" t="s">
        <v>112</v>
      </c>
      <c r="M548" s="11" t="s">
        <v>112</v>
      </c>
      <c r="N548" s="11" t="s">
        <v>112</v>
      </c>
      <c r="O548" s="11" t="s">
        <v>264</v>
      </c>
      <c r="P548" s="11" t="s">
        <v>112</v>
      </c>
      <c r="Q548" s="11" t="s">
        <v>264</v>
      </c>
      <c r="R548" s="11" t="s">
        <v>264</v>
      </c>
      <c r="S548" s="11" t="s">
        <v>112</v>
      </c>
      <c r="T548" s="11" t="s">
        <v>264</v>
      </c>
      <c r="U548" s="11" t="s">
        <v>264</v>
      </c>
      <c r="V548" s="11" t="s">
        <v>265</v>
      </c>
      <c r="W548" s="150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3</v>
      </c>
    </row>
    <row r="549" spans="1:65">
      <c r="A549" s="30"/>
      <c r="B549" s="19"/>
      <c r="C549" s="9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150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>
        <v>3</v>
      </c>
    </row>
    <row r="550" spans="1:65">
      <c r="A550" s="30"/>
      <c r="B550" s="18">
        <v>1</v>
      </c>
      <c r="C550" s="14">
        <v>1</v>
      </c>
      <c r="D550" s="230">
        <v>3.4499999999999996E-2</v>
      </c>
      <c r="E550" s="228">
        <v>3.7999999999999999E-2</v>
      </c>
      <c r="F550" s="228">
        <v>3.7199999999999997E-2</v>
      </c>
      <c r="G550" s="229">
        <v>3.5700000000000003E-2</v>
      </c>
      <c r="H550" s="228">
        <v>3.8800000000000001E-2</v>
      </c>
      <c r="I550" s="228">
        <v>3.8364700000000002E-2</v>
      </c>
      <c r="J550" s="228">
        <v>3.5900000000000001E-2</v>
      </c>
      <c r="K550" s="228">
        <v>3.7199999999999997E-2</v>
      </c>
      <c r="L550" s="228">
        <v>3.7499999999999999E-2</v>
      </c>
      <c r="M550" s="228">
        <v>3.8900000000000004E-2</v>
      </c>
      <c r="N550" s="228">
        <v>3.6110000000000003E-2</v>
      </c>
      <c r="O550" s="228">
        <v>3.7599999999999995E-2</v>
      </c>
      <c r="P550" s="228">
        <v>3.8100000000000002E-2</v>
      </c>
      <c r="Q550" s="228">
        <v>3.4999999999999996E-2</v>
      </c>
      <c r="R550" s="228">
        <v>3.9899999999999998E-2</v>
      </c>
      <c r="S550" s="228">
        <v>3.9188429999999996E-2</v>
      </c>
      <c r="T550" s="228">
        <v>3.6900000000000002E-2</v>
      </c>
      <c r="U550" s="228">
        <v>3.7900000000000003E-2</v>
      </c>
      <c r="V550" s="228">
        <v>3.8400000000000004E-2</v>
      </c>
      <c r="W550" s="205"/>
      <c r="X550" s="206"/>
      <c r="Y550" s="206"/>
      <c r="Z550" s="206"/>
      <c r="AA550" s="206"/>
      <c r="AB550" s="206"/>
      <c r="AC550" s="206"/>
      <c r="AD550" s="206"/>
      <c r="AE550" s="206"/>
      <c r="AF550" s="206"/>
      <c r="AG550" s="206"/>
      <c r="AH550" s="206"/>
      <c r="AI550" s="206"/>
      <c r="AJ550" s="206"/>
      <c r="AK550" s="206"/>
      <c r="AL550" s="206"/>
      <c r="AM550" s="206"/>
      <c r="AN550" s="206"/>
      <c r="AO550" s="206"/>
      <c r="AP550" s="206"/>
      <c r="AQ550" s="206"/>
      <c r="AR550" s="206"/>
      <c r="AS550" s="206"/>
      <c r="AT550" s="206"/>
      <c r="AU550" s="206"/>
      <c r="AV550" s="206"/>
      <c r="AW550" s="206"/>
      <c r="AX550" s="206"/>
      <c r="AY550" s="206"/>
      <c r="AZ550" s="206"/>
      <c r="BA550" s="206"/>
      <c r="BB550" s="206"/>
      <c r="BC550" s="206"/>
      <c r="BD550" s="206"/>
      <c r="BE550" s="206"/>
      <c r="BF550" s="206"/>
      <c r="BG550" s="206"/>
      <c r="BH550" s="206"/>
      <c r="BI550" s="206"/>
      <c r="BJ550" s="206"/>
      <c r="BK550" s="206"/>
      <c r="BL550" s="206"/>
      <c r="BM550" s="231">
        <v>1</v>
      </c>
    </row>
    <row r="551" spans="1:65">
      <c r="A551" s="30"/>
      <c r="B551" s="19">
        <v>1</v>
      </c>
      <c r="C551" s="9">
        <v>2</v>
      </c>
      <c r="D551" s="232">
        <v>3.8900000000000004E-2</v>
      </c>
      <c r="E551" s="24">
        <v>3.7900000000000003E-2</v>
      </c>
      <c r="F551" s="24">
        <v>3.7699999999999997E-2</v>
      </c>
      <c r="G551" s="24">
        <v>3.6400000000000002E-2</v>
      </c>
      <c r="H551" s="24">
        <v>3.7499999999999999E-2</v>
      </c>
      <c r="I551" s="24">
        <v>3.76552E-2</v>
      </c>
      <c r="J551" s="24">
        <v>3.6499999999999998E-2</v>
      </c>
      <c r="K551" s="24">
        <v>3.78E-2</v>
      </c>
      <c r="L551" s="24">
        <v>3.7599999999999995E-2</v>
      </c>
      <c r="M551" s="24">
        <v>0.04</v>
      </c>
      <c r="N551" s="24">
        <v>3.6860000000000004E-2</v>
      </c>
      <c r="O551" s="24">
        <v>3.6900000000000002E-2</v>
      </c>
      <c r="P551" s="24">
        <v>3.8300000000000001E-2</v>
      </c>
      <c r="Q551" s="24">
        <v>3.4999999999999996E-2</v>
      </c>
      <c r="R551" s="24">
        <v>3.9199999999999999E-2</v>
      </c>
      <c r="S551" s="24">
        <v>3.9005280000000003E-2</v>
      </c>
      <c r="T551" s="24">
        <v>3.6799999999999999E-2</v>
      </c>
      <c r="U551" s="24">
        <v>3.7399999999999996E-2</v>
      </c>
      <c r="V551" s="24">
        <v>3.85E-2</v>
      </c>
      <c r="W551" s="205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206"/>
      <c r="AT551" s="206"/>
      <c r="AU551" s="206"/>
      <c r="AV551" s="206"/>
      <c r="AW551" s="206"/>
      <c r="AX551" s="206"/>
      <c r="AY551" s="206"/>
      <c r="AZ551" s="206"/>
      <c r="BA551" s="206"/>
      <c r="BB551" s="206"/>
      <c r="BC551" s="206"/>
      <c r="BD551" s="206"/>
      <c r="BE551" s="206"/>
      <c r="BF551" s="206"/>
      <c r="BG551" s="206"/>
      <c r="BH551" s="206"/>
      <c r="BI551" s="206"/>
      <c r="BJ551" s="206"/>
      <c r="BK551" s="206"/>
      <c r="BL551" s="206"/>
      <c r="BM551" s="231">
        <v>23</v>
      </c>
    </row>
    <row r="552" spans="1:65">
      <c r="A552" s="30"/>
      <c r="B552" s="19">
        <v>1</v>
      </c>
      <c r="C552" s="9">
        <v>3</v>
      </c>
      <c r="D552" s="232">
        <v>3.4299999999999997E-2</v>
      </c>
      <c r="E552" s="24">
        <v>3.7199999999999997E-2</v>
      </c>
      <c r="F552" s="24">
        <v>3.8100000000000002E-2</v>
      </c>
      <c r="G552" s="24">
        <v>3.8400000000000004E-2</v>
      </c>
      <c r="H552" s="24">
        <v>3.7499999999999999E-2</v>
      </c>
      <c r="I552" s="24">
        <v>3.7642749999999996E-2</v>
      </c>
      <c r="J552" s="24">
        <v>3.5799999999999998E-2</v>
      </c>
      <c r="K552" s="24">
        <v>3.6699999999999997E-2</v>
      </c>
      <c r="L552" s="24">
        <v>3.7499999999999999E-2</v>
      </c>
      <c r="M552" s="24">
        <v>3.95E-2</v>
      </c>
      <c r="N552" s="24">
        <v>3.6200000000000003E-2</v>
      </c>
      <c r="O552" s="24">
        <v>3.78E-2</v>
      </c>
      <c r="P552" s="24">
        <v>3.8699999999999998E-2</v>
      </c>
      <c r="Q552" s="24">
        <v>3.8900000000000004E-2</v>
      </c>
      <c r="R552" s="24">
        <v>3.8900000000000004E-2</v>
      </c>
      <c r="S552" s="24">
        <v>3.891228E-2</v>
      </c>
      <c r="T552" s="24">
        <v>3.6900000000000002E-2</v>
      </c>
      <c r="U552" s="24">
        <v>3.8699999999999998E-2</v>
      </c>
      <c r="V552" s="24">
        <v>3.9E-2</v>
      </c>
      <c r="W552" s="205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206"/>
      <c r="AJ552" s="206"/>
      <c r="AK552" s="206"/>
      <c r="AL552" s="206"/>
      <c r="AM552" s="206"/>
      <c r="AN552" s="206"/>
      <c r="AO552" s="206"/>
      <c r="AP552" s="206"/>
      <c r="AQ552" s="206"/>
      <c r="AR552" s="206"/>
      <c r="AS552" s="206"/>
      <c r="AT552" s="206"/>
      <c r="AU552" s="206"/>
      <c r="AV552" s="206"/>
      <c r="AW552" s="206"/>
      <c r="AX552" s="206"/>
      <c r="AY552" s="206"/>
      <c r="AZ552" s="206"/>
      <c r="BA552" s="206"/>
      <c r="BB552" s="206"/>
      <c r="BC552" s="206"/>
      <c r="BD552" s="206"/>
      <c r="BE552" s="206"/>
      <c r="BF552" s="206"/>
      <c r="BG552" s="206"/>
      <c r="BH552" s="206"/>
      <c r="BI552" s="206"/>
      <c r="BJ552" s="206"/>
      <c r="BK552" s="206"/>
      <c r="BL552" s="206"/>
      <c r="BM552" s="231">
        <v>16</v>
      </c>
    </row>
    <row r="553" spans="1:65">
      <c r="A553" s="30"/>
      <c r="B553" s="19">
        <v>1</v>
      </c>
      <c r="C553" s="9">
        <v>4</v>
      </c>
      <c r="D553" s="232">
        <v>3.5200000000000002E-2</v>
      </c>
      <c r="E553" s="24">
        <v>3.6999999999999998E-2</v>
      </c>
      <c r="F553" s="24">
        <v>3.8400000000000004E-2</v>
      </c>
      <c r="G553" s="24">
        <v>3.8200000000000005E-2</v>
      </c>
      <c r="H553" s="24">
        <v>3.7599999999999995E-2</v>
      </c>
      <c r="I553" s="24">
        <v>3.7853449999999997E-2</v>
      </c>
      <c r="J553" s="234">
        <v>3.7999999999999999E-2</v>
      </c>
      <c r="K553" s="24">
        <v>3.6600000000000001E-2</v>
      </c>
      <c r="L553" s="24">
        <v>3.7199999999999997E-2</v>
      </c>
      <c r="M553" s="24">
        <v>3.9399999999999998E-2</v>
      </c>
      <c r="N553" s="24">
        <v>3.7470000000000003E-2</v>
      </c>
      <c r="O553" s="24">
        <v>3.6900000000000002E-2</v>
      </c>
      <c r="P553" s="24">
        <v>3.73E-2</v>
      </c>
      <c r="Q553" s="24">
        <v>3.6200000000000003E-2</v>
      </c>
      <c r="R553" s="24">
        <v>4.07E-2</v>
      </c>
      <c r="S553" s="24">
        <v>3.8919999999999996E-2</v>
      </c>
      <c r="T553" s="24">
        <v>3.6900000000000002E-2</v>
      </c>
      <c r="U553" s="24">
        <v>3.7399999999999996E-2</v>
      </c>
      <c r="V553" s="24">
        <v>3.8800000000000001E-2</v>
      </c>
      <c r="W553" s="205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31">
        <v>3.7776438333333343E-2</v>
      </c>
    </row>
    <row r="554" spans="1:65">
      <c r="A554" s="30"/>
      <c r="B554" s="19">
        <v>1</v>
      </c>
      <c r="C554" s="9">
        <v>5</v>
      </c>
      <c r="D554" s="232">
        <v>3.3700000000000001E-2</v>
      </c>
      <c r="E554" s="24">
        <v>3.8300000000000001E-2</v>
      </c>
      <c r="F554" s="24">
        <v>3.6699999999999997E-2</v>
      </c>
      <c r="G554" s="24">
        <v>3.8400000000000004E-2</v>
      </c>
      <c r="H554" s="24">
        <v>3.7499999999999999E-2</v>
      </c>
      <c r="I554" s="24">
        <v>3.8141299999999996E-2</v>
      </c>
      <c r="J554" s="24">
        <v>3.6000000000000004E-2</v>
      </c>
      <c r="K554" s="24">
        <v>3.7999999999999999E-2</v>
      </c>
      <c r="L554" s="24">
        <v>3.7699999999999997E-2</v>
      </c>
      <c r="M554" s="24">
        <v>3.8900000000000004E-2</v>
      </c>
      <c r="N554" s="24">
        <v>3.7100000000000001E-2</v>
      </c>
      <c r="O554" s="24">
        <v>3.9199999999999999E-2</v>
      </c>
      <c r="P554" s="24">
        <v>3.7699999999999997E-2</v>
      </c>
      <c r="Q554" s="24">
        <v>3.5099999999999999E-2</v>
      </c>
      <c r="R554" s="24">
        <v>3.9199999999999999E-2</v>
      </c>
      <c r="S554" s="24">
        <v>3.9371499999999997E-2</v>
      </c>
      <c r="T554" s="24">
        <v>3.6699999999999997E-2</v>
      </c>
      <c r="U554" s="24">
        <v>3.7900000000000003E-2</v>
      </c>
      <c r="V554" s="24">
        <v>3.8800000000000001E-2</v>
      </c>
      <c r="W554" s="205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31">
        <v>38</v>
      </c>
    </row>
    <row r="555" spans="1:65">
      <c r="A555" s="30"/>
      <c r="B555" s="19">
        <v>1</v>
      </c>
      <c r="C555" s="9">
        <v>6</v>
      </c>
      <c r="D555" s="232">
        <v>3.6499999999999998E-2</v>
      </c>
      <c r="E555" s="24">
        <v>3.8900000000000004E-2</v>
      </c>
      <c r="F555" s="24">
        <v>3.6299999999999999E-2</v>
      </c>
      <c r="G555" s="24">
        <v>3.8100000000000002E-2</v>
      </c>
      <c r="H555" s="24">
        <v>3.8800000000000001E-2</v>
      </c>
      <c r="I555" s="24">
        <v>3.7714449999999997E-2</v>
      </c>
      <c r="J555" s="24">
        <v>3.4999999999999996E-2</v>
      </c>
      <c r="K555" s="24">
        <v>3.7399999999999996E-2</v>
      </c>
      <c r="L555" s="24">
        <v>3.7999999999999999E-2</v>
      </c>
      <c r="M555" s="24">
        <v>3.8400000000000004E-2</v>
      </c>
      <c r="N555" s="24">
        <v>3.8350000000000002E-2</v>
      </c>
      <c r="O555" s="24">
        <v>3.8200000000000005E-2</v>
      </c>
      <c r="P555" s="24">
        <v>3.8300000000000001E-2</v>
      </c>
      <c r="Q555" s="24">
        <v>3.6799999999999999E-2</v>
      </c>
      <c r="R555" s="24">
        <v>3.9699999999999999E-2</v>
      </c>
      <c r="S555" s="24">
        <v>3.9255999999999999E-2</v>
      </c>
      <c r="T555" s="24">
        <v>3.6699999999999997E-2</v>
      </c>
      <c r="U555" s="24">
        <v>3.8400000000000004E-2</v>
      </c>
      <c r="V555" s="24">
        <v>3.7900000000000003E-2</v>
      </c>
      <c r="W555" s="205"/>
      <c r="X555" s="206"/>
      <c r="Y555" s="206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56"/>
    </row>
    <row r="556" spans="1:65">
      <c r="A556" s="30"/>
      <c r="B556" s="20" t="s">
        <v>255</v>
      </c>
      <c r="C556" s="12"/>
      <c r="D556" s="233">
        <v>3.5516666666666669E-2</v>
      </c>
      <c r="E556" s="233">
        <v>3.7883333333333331E-2</v>
      </c>
      <c r="F556" s="233">
        <v>3.7399999999999996E-2</v>
      </c>
      <c r="G556" s="233">
        <v>3.7533333333333328E-2</v>
      </c>
      <c r="H556" s="233">
        <v>3.7950000000000005E-2</v>
      </c>
      <c r="I556" s="233">
        <v>3.7895308333333329E-2</v>
      </c>
      <c r="J556" s="233">
        <v>3.6200000000000003E-2</v>
      </c>
      <c r="K556" s="233">
        <v>3.7283333333333328E-2</v>
      </c>
      <c r="L556" s="233">
        <v>3.7583333333333337E-2</v>
      </c>
      <c r="M556" s="233">
        <v>3.9183333333333327E-2</v>
      </c>
      <c r="N556" s="233">
        <v>3.7014999999999999E-2</v>
      </c>
      <c r="O556" s="233">
        <v>3.7766666666666671E-2</v>
      </c>
      <c r="P556" s="233">
        <v>3.8066666666666665E-2</v>
      </c>
      <c r="Q556" s="233">
        <v>3.6166666666666666E-2</v>
      </c>
      <c r="R556" s="233">
        <v>3.9600000000000003E-2</v>
      </c>
      <c r="S556" s="233">
        <v>3.9108915000000001E-2</v>
      </c>
      <c r="T556" s="233">
        <v>3.6816666666666671E-2</v>
      </c>
      <c r="U556" s="233">
        <v>3.7950000000000005E-2</v>
      </c>
      <c r="V556" s="233">
        <v>3.8566666666666666E-2</v>
      </c>
      <c r="W556" s="205"/>
      <c r="X556" s="206"/>
      <c r="Y556" s="206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56"/>
    </row>
    <row r="557" spans="1:65">
      <c r="A557" s="30"/>
      <c r="B557" s="3" t="s">
        <v>256</v>
      </c>
      <c r="C557" s="29"/>
      <c r="D557" s="24">
        <v>3.4849999999999999E-2</v>
      </c>
      <c r="E557" s="24">
        <v>3.7949999999999998E-2</v>
      </c>
      <c r="F557" s="24">
        <v>3.7449999999999997E-2</v>
      </c>
      <c r="G557" s="24">
        <v>3.8150000000000003E-2</v>
      </c>
      <c r="H557" s="24">
        <v>3.755E-2</v>
      </c>
      <c r="I557" s="24">
        <v>3.7783949999999997E-2</v>
      </c>
      <c r="J557" s="24">
        <v>3.5950000000000003E-2</v>
      </c>
      <c r="K557" s="24">
        <v>3.73E-2</v>
      </c>
      <c r="L557" s="24">
        <v>3.755E-2</v>
      </c>
      <c r="M557" s="24">
        <v>3.9150000000000004E-2</v>
      </c>
      <c r="N557" s="24">
        <v>3.6979999999999999E-2</v>
      </c>
      <c r="O557" s="24">
        <v>3.7699999999999997E-2</v>
      </c>
      <c r="P557" s="24">
        <v>3.8199999999999998E-2</v>
      </c>
      <c r="Q557" s="24">
        <v>3.5650000000000001E-2</v>
      </c>
      <c r="R557" s="24">
        <v>3.9449999999999999E-2</v>
      </c>
      <c r="S557" s="24">
        <v>3.9096855E-2</v>
      </c>
      <c r="T557" s="24">
        <v>3.6850000000000001E-2</v>
      </c>
      <c r="U557" s="24">
        <v>3.7900000000000003E-2</v>
      </c>
      <c r="V557" s="24">
        <v>3.8650000000000004E-2</v>
      </c>
      <c r="W557" s="205"/>
      <c r="X557" s="206"/>
      <c r="Y557" s="206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56"/>
    </row>
    <row r="558" spans="1:65">
      <c r="A558" s="30"/>
      <c r="B558" s="3" t="s">
        <v>257</v>
      </c>
      <c r="C558" s="29"/>
      <c r="D558" s="24">
        <v>1.9145930812229197E-3</v>
      </c>
      <c r="E558" s="24">
        <v>7.0261416628663968E-4</v>
      </c>
      <c r="F558" s="24">
        <v>8.1486195149853659E-4</v>
      </c>
      <c r="G558" s="24">
        <v>1.1758684733704991E-3</v>
      </c>
      <c r="H558" s="24">
        <v>6.5954529791364773E-4</v>
      </c>
      <c r="I558" s="24">
        <v>2.9554695636508819E-4</v>
      </c>
      <c r="J558" s="24">
        <v>1.0059821071967436E-3</v>
      </c>
      <c r="K558" s="24">
        <v>5.6715665090578552E-4</v>
      </c>
      <c r="L558" s="24">
        <v>2.6394443859772255E-4</v>
      </c>
      <c r="M558" s="24">
        <v>5.6361925682739476E-4</v>
      </c>
      <c r="N558" s="24">
        <v>8.3710811727040339E-4</v>
      </c>
      <c r="O558" s="24">
        <v>8.6871552689396872E-4</v>
      </c>
      <c r="P558" s="24">
        <v>4.9665548085837811E-4</v>
      </c>
      <c r="Q558" s="24">
        <v>1.5318833724101437E-3</v>
      </c>
      <c r="R558" s="24">
        <v>6.511528238439875E-4</v>
      </c>
      <c r="S558" s="24">
        <v>1.9078885101074332E-4</v>
      </c>
      <c r="T558" s="24">
        <v>9.8319208025020324E-5</v>
      </c>
      <c r="U558" s="24">
        <v>5.2440442408507751E-4</v>
      </c>
      <c r="V558" s="24">
        <v>3.9327683210006894E-4</v>
      </c>
      <c r="W558" s="205"/>
      <c r="X558" s="206"/>
      <c r="Y558" s="206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30"/>
      <c r="B559" s="3" t="s">
        <v>86</v>
      </c>
      <c r="C559" s="29"/>
      <c r="D559" s="13">
        <v>5.3906891071504072E-2</v>
      </c>
      <c r="E559" s="13">
        <v>1.8546788375362246E-2</v>
      </c>
      <c r="F559" s="13">
        <v>2.1787752713864617E-2</v>
      </c>
      <c r="G559" s="13">
        <v>3.1328644938823251E-2</v>
      </c>
      <c r="H559" s="13">
        <v>1.7379322738172533E-2</v>
      </c>
      <c r="I559" s="13">
        <v>7.7990381755284541E-3</v>
      </c>
      <c r="J559" s="13">
        <v>2.7789560972285732E-2</v>
      </c>
      <c r="K559" s="13">
        <v>1.5212069313521294E-2</v>
      </c>
      <c r="L559" s="13">
        <v>7.0229118917354109E-3</v>
      </c>
      <c r="M559" s="13">
        <v>1.43841579794316E-2</v>
      </c>
      <c r="N559" s="13">
        <v>2.2615375314613086E-2</v>
      </c>
      <c r="O559" s="13">
        <v>2.30021763520027E-2</v>
      </c>
      <c r="P559" s="13">
        <v>1.304699161624461E-2</v>
      </c>
      <c r="Q559" s="13">
        <v>4.2356222278621486E-2</v>
      </c>
      <c r="R559" s="13">
        <v>1.6443253127373419E-2</v>
      </c>
      <c r="S559" s="13">
        <v>4.8783979563417528E-3</v>
      </c>
      <c r="T559" s="13">
        <v>2.6705081401091979E-3</v>
      </c>
      <c r="U559" s="13">
        <v>1.38182983948637E-2</v>
      </c>
      <c r="V559" s="13">
        <v>1.0197324946414925E-2</v>
      </c>
      <c r="W559" s="150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A560" s="30"/>
      <c r="B560" s="3" t="s">
        <v>258</v>
      </c>
      <c r="C560" s="29"/>
      <c r="D560" s="13">
        <v>-5.9819606251039437E-2</v>
      </c>
      <c r="E560" s="13">
        <v>2.8296738579949299E-3</v>
      </c>
      <c r="F560" s="13">
        <v>-9.96489743187845E-3</v>
      </c>
      <c r="G560" s="13">
        <v>-6.4353605243272494E-3</v>
      </c>
      <c r="H560" s="13">
        <v>4.5944423117707522E-3</v>
      </c>
      <c r="I560" s="13">
        <v>3.1466703915041805E-3</v>
      </c>
      <c r="J560" s="13">
        <v>-4.1730729599839367E-2</v>
      </c>
      <c r="K560" s="13">
        <v>-1.3053242225985806E-2</v>
      </c>
      <c r="L560" s="13">
        <v>-5.1117841839952716E-3</v>
      </c>
      <c r="M560" s="13">
        <v>3.7242658706619247E-2</v>
      </c>
      <c r="N560" s="13">
        <v>-2.0156435252432492E-2</v>
      </c>
      <c r="O560" s="13">
        <v>-2.5867093611231518E-4</v>
      </c>
      <c r="P560" s="13">
        <v>7.6827871058777752E-3</v>
      </c>
      <c r="Q560" s="13">
        <v>-4.2613113826727278E-2</v>
      </c>
      <c r="R560" s="13">
        <v>4.8272461542717249E-2</v>
      </c>
      <c r="S560" s="13">
        <v>3.5272691800881217E-2</v>
      </c>
      <c r="T560" s="13">
        <v>-2.5406621402414897E-2</v>
      </c>
      <c r="U560" s="13">
        <v>4.5944423117707522E-3</v>
      </c>
      <c r="V560" s="13">
        <v>2.0918550509194889E-2</v>
      </c>
      <c r="W560" s="150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30"/>
      <c r="B561" s="46" t="s">
        <v>259</v>
      </c>
      <c r="C561" s="47"/>
      <c r="D561" s="45">
        <v>3.14</v>
      </c>
      <c r="E561" s="45">
        <v>0.16</v>
      </c>
      <c r="F561" s="45">
        <v>0.51</v>
      </c>
      <c r="G561" s="45">
        <v>0.33</v>
      </c>
      <c r="H561" s="45">
        <v>0.26</v>
      </c>
      <c r="I561" s="45">
        <v>0.18</v>
      </c>
      <c r="J561" s="45">
        <v>2.19</v>
      </c>
      <c r="K561" s="45">
        <v>0.67</v>
      </c>
      <c r="L561" s="45">
        <v>0.26</v>
      </c>
      <c r="M561" s="45">
        <v>1.98</v>
      </c>
      <c r="N561" s="45">
        <v>1.05</v>
      </c>
      <c r="O561" s="45">
        <v>0</v>
      </c>
      <c r="P561" s="45">
        <v>0.42</v>
      </c>
      <c r="Q561" s="45">
        <v>2.23</v>
      </c>
      <c r="R561" s="45">
        <v>2.56</v>
      </c>
      <c r="S561" s="45">
        <v>1.87</v>
      </c>
      <c r="T561" s="45">
        <v>1.33</v>
      </c>
      <c r="U561" s="45">
        <v>0.26</v>
      </c>
      <c r="V561" s="45">
        <v>1.1200000000000001</v>
      </c>
      <c r="W561" s="150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B562" s="3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BM562" s="55"/>
    </row>
    <row r="563" spans="1:65" ht="15">
      <c r="B563" s="8" t="s">
        <v>452</v>
      </c>
      <c r="BM563" s="28" t="s">
        <v>66</v>
      </c>
    </row>
    <row r="564" spans="1:65" ht="15">
      <c r="A564" s="25" t="s">
        <v>26</v>
      </c>
      <c r="B564" s="18" t="s">
        <v>108</v>
      </c>
      <c r="C564" s="15" t="s">
        <v>109</v>
      </c>
      <c r="D564" s="16" t="s">
        <v>225</v>
      </c>
      <c r="E564" s="17" t="s">
        <v>225</v>
      </c>
      <c r="F564" s="17" t="s">
        <v>225</v>
      </c>
      <c r="G564" s="17" t="s">
        <v>225</v>
      </c>
      <c r="H564" s="17" t="s">
        <v>225</v>
      </c>
      <c r="I564" s="17" t="s">
        <v>225</v>
      </c>
      <c r="J564" s="17" t="s">
        <v>225</v>
      </c>
      <c r="K564" s="17" t="s">
        <v>225</v>
      </c>
      <c r="L564" s="17" t="s">
        <v>225</v>
      </c>
      <c r="M564" s="17" t="s">
        <v>225</v>
      </c>
      <c r="N564" s="17" t="s">
        <v>225</v>
      </c>
      <c r="O564" s="17" t="s">
        <v>225</v>
      </c>
      <c r="P564" s="17" t="s">
        <v>225</v>
      </c>
      <c r="Q564" s="17" t="s">
        <v>225</v>
      </c>
      <c r="R564" s="17" t="s">
        <v>225</v>
      </c>
      <c r="S564" s="17" t="s">
        <v>225</v>
      </c>
      <c r="T564" s="17" t="s">
        <v>225</v>
      </c>
      <c r="U564" s="17" t="s">
        <v>225</v>
      </c>
      <c r="V564" s="17" t="s">
        <v>225</v>
      </c>
      <c r="W564" s="150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 t="s">
        <v>226</v>
      </c>
      <c r="C565" s="9" t="s">
        <v>226</v>
      </c>
      <c r="D565" s="148" t="s">
        <v>228</v>
      </c>
      <c r="E565" s="149" t="s">
        <v>229</v>
      </c>
      <c r="F565" s="149" t="s">
        <v>230</v>
      </c>
      <c r="G565" s="149" t="s">
        <v>231</v>
      </c>
      <c r="H565" s="149" t="s">
        <v>232</v>
      </c>
      <c r="I565" s="149" t="s">
        <v>234</v>
      </c>
      <c r="J565" s="149" t="s">
        <v>235</v>
      </c>
      <c r="K565" s="149" t="s">
        <v>236</v>
      </c>
      <c r="L565" s="149" t="s">
        <v>237</v>
      </c>
      <c r="M565" s="149" t="s">
        <v>238</v>
      </c>
      <c r="N565" s="149" t="s">
        <v>239</v>
      </c>
      <c r="O565" s="149" t="s">
        <v>240</v>
      </c>
      <c r="P565" s="149" t="s">
        <v>241</v>
      </c>
      <c r="Q565" s="149" t="s">
        <v>242</v>
      </c>
      <c r="R565" s="149" t="s">
        <v>243</v>
      </c>
      <c r="S565" s="149" t="s">
        <v>244</v>
      </c>
      <c r="T565" s="149" t="s">
        <v>246</v>
      </c>
      <c r="U565" s="149" t="s">
        <v>247</v>
      </c>
      <c r="V565" s="149" t="s">
        <v>248</v>
      </c>
      <c r="W565" s="150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 t="s">
        <v>3</v>
      </c>
    </row>
    <row r="566" spans="1:65">
      <c r="A566" s="30"/>
      <c r="B566" s="19"/>
      <c r="C566" s="9"/>
      <c r="D566" s="10" t="s">
        <v>265</v>
      </c>
      <c r="E566" s="11" t="s">
        <v>264</v>
      </c>
      <c r="F566" s="11" t="s">
        <v>264</v>
      </c>
      <c r="G566" s="11" t="s">
        <v>264</v>
      </c>
      <c r="H566" s="11" t="s">
        <v>112</v>
      </c>
      <c r="I566" s="11" t="s">
        <v>112</v>
      </c>
      <c r="J566" s="11" t="s">
        <v>264</v>
      </c>
      <c r="K566" s="11" t="s">
        <v>264</v>
      </c>
      <c r="L566" s="11" t="s">
        <v>265</v>
      </c>
      <c r="M566" s="11" t="s">
        <v>112</v>
      </c>
      <c r="N566" s="11" t="s">
        <v>112</v>
      </c>
      <c r="O566" s="11" t="s">
        <v>265</v>
      </c>
      <c r="P566" s="11" t="s">
        <v>265</v>
      </c>
      <c r="Q566" s="11" t="s">
        <v>264</v>
      </c>
      <c r="R566" s="11" t="s">
        <v>264</v>
      </c>
      <c r="S566" s="11" t="s">
        <v>112</v>
      </c>
      <c r="T566" s="11" t="s">
        <v>264</v>
      </c>
      <c r="U566" s="11" t="s">
        <v>264</v>
      </c>
      <c r="V566" s="11" t="s">
        <v>265</v>
      </c>
      <c r="W566" s="150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0</v>
      </c>
    </row>
    <row r="567" spans="1:65">
      <c r="A567" s="30"/>
      <c r="B567" s="19"/>
      <c r="C567" s="9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150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0</v>
      </c>
    </row>
    <row r="568" spans="1:65">
      <c r="A568" s="30"/>
      <c r="B568" s="18">
        <v>1</v>
      </c>
      <c r="C568" s="14">
        <v>1</v>
      </c>
      <c r="D568" s="216">
        <v>503</v>
      </c>
      <c r="E568" s="216">
        <v>478.93</v>
      </c>
      <c r="F568" s="216">
        <v>508</v>
      </c>
      <c r="G568" s="216">
        <v>485</v>
      </c>
      <c r="H568" s="216">
        <v>509.6</v>
      </c>
      <c r="I568" s="216">
        <v>495.64400000000006</v>
      </c>
      <c r="J568" s="216">
        <v>527</v>
      </c>
      <c r="K568" s="216">
        <v>487</v>
      </c>
      <c r="L568" s="216">
        <v>528.20000000000005</v>
      </c>
      <c r="M568" s="216">
        <v>519</v>
      </c>
      <c r="N568" s="216">
        <v>454</v>
      </c>
      <c r="O568" s="216">
        <v>503.35000000000008</v>
      </c>
      <c r="P568" s="216">
        <v>505</v>
      </c>
      <c r="Q568" s="216">
        <v>553</v>
      </c>
      <c r="R568" s="216">
        <v>526</v>
      </c>
      <c r="S568" s="216">
        <v>529.68000000000006</v>
      </c>
      <c r="T568" s="216">
        <v>508</v>
      </c>
      <c r="U568" s="216">
        <v>492.99999999999994</v>
      </c>
      <c r="V568" s="216">
        <v>475.64</v>
      </c>
      <c r="W568" s="218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9"/>
      <c r="AW568" s="219"/>
      <c r="AX568" s="219"/>
      <c r="AY568" s="219"/>
      <c r="AZ568" s="219"/>
      <c r="BA568" s="219"/>
      <c r="BB568" s="219"/>
      <c r="BC568" s="219"/>
      <c r="BD568" s="219"/>
      <c r="BE568" s="219"/>
      <c r="BF568" s="219"/>
      <c r="BG568" s="219"/>
      <c r="BH568" s="219"/>
      <c r="BI568" s="219"/>
      <c r="BJ568" s="219"/>
      <c r="BK568" s="219"/>
      <c r="BL568" s="219"/>
      <c r="BM568" s="220">
        <v>1</v>
      </c>
    </row>
    <row r="569" spans="1:65">
      <c r="A569" s="30"/>
      <c r="B569" s="19">
        <v>1</v>
      </c>
      <c r="C569" s="9">
        <v>2</v>
      </c>
      <c r="D569" s="221">
        <v>517</v>
      </c>
      <c r="E569" s="221">
        <v>475.86</v>
      </c>
      <c r="F569" s="221">
        <v>515</v>
      </c>
      <c r="G569" s="221">
        <v>484</v>
      </c>
      <c r="H569" s="221">
        <v>511.90000000000003</v>
      </c>
      <c r="I569" s="221">
        <v>497.58500000000004</v>
      </c>
      <c r="J569" s="221">
        <v>517</v>
      </c>
      <c r="K569" s="221">
        <v>497.00000000000006</v>
      </c>
      <c r="L569" s="221">
        <v>540.20000000000005</v>
      </c>
      <c r="M569" s="221">
        <v>526</v>
      </c>
      <c r="N569" s="221">
        <v>466</v>
      </c>
      <c r="O569" s="221">
        <v>493.61999999999995</v>
      </c>
      <c r="P569" s="221">
        <v>505</v>
      </c>
      <c r="Q569" s="221">
        <v>544</v>
      </c>
      <c r="R569" s="221">
        <v>518</v>
      </c>
      <c r="S569" s="221">
        <v>531.12</v>
      </c>
      <c r="T569" s="221">
        <v>506.00000000000006</v>
      </c>
      <c r="U569" s="221">
        <v>484</v>
      </c>
      <c r="V569" s="221">
        <v>479.81</v>
      </c>
      <c r="W569" s="218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9"/>
      <c r="AW569" s="219"/>
      <c r="AX569" s="219"/>
      <c r="AY569" s="219"/>
      <c r="AZ569" s="219"/>
      <c r="BA569" s="219"/>
      <c r="BB569" s="219"/>
      <c r="BC569" s="219"/>
      <c r="BD569" s="219"/>
      <c r="BE569" s="219"/>
      <c r="BF569" s="219"/>
      <c r="BG569" s="219"/>
      <c r="BH569" s="219"/>
      <c r="BI569" s="219"/>
      <c r="BJ569" s="219"/>
      <c r="BK569" s="219"/>
      <c r="BL569" s="219"/>
      <c r="BM569" s="220">
        <v>24</v>
      </c>
    </row>
    <row r="570" spans="1:65">
      <c r="A570" s="30"/>
      <c r="B570" s="19">
        <v>1</v>
      </c>
      <c r="C570" s="9">
        <v>3</v>
      </c>
      <c r="D570" s="221">
        <v>501.00000000000006</v>
      </c>
      <c r="E570" s="221">
        <v>481.08</v>
      </c>
      <c r="F570" s="221">
        <v>517</v>
      </c>
      <c r="G570" s="221">
        <v>510.00000000000006</v>
      </c>
      <c r="H570" s="221">
        <v>507.2</v>
      </c>
      <c r="I570" s="221">
        <v>499.60700000000003</v>
      </c>
      <c r="J570" s="221">
        <v>521</v>
      </c>
      <c r="K570" s="221">
        <v>488</v>
      </c>
      <c r="L570" s="221">
        <v>527.1</v>
      </c>
      <c r="M570" s="221">
        <v>535</v>
      </c>
      <c r="N570" s="221">
        <v>472</v>
      </c>
      <c r="O570" s="221">
        <v>494.66000000000008</v>
      </c>
      <c r="P570" s="221">
        <v>526</v>
      </c>
      <c r="Q570" s="221">
        <v>555</v>
      </c>
      <c r="R570" s="221">
        <v>510.99999999999994</v>
      </c>
      <c r="S570" s="221">
        <v>533.83500000000004</v>
      </c>
      <c r="T570" s="221">
        <v>510.99999999999994</v>
      </c>
      <c r="U570" s="221">
        <v>510.00000000000006</v>
      </c>
      <c r="V570" s="221">
        <v>497.88000000000005</v>
      </c>
      <c r="W570" s="218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  <c r="AX570" s="219"/>
      <c r="AY570" s="219"/>
      <c r="AZ570" s="219"/>
      <c r="BA570" s="219"/>
      <c r="BB570" s="219"/>
      <c r="BC570" s="219"/>
      <c r="BD570" s="219"/>
      <c r="BE570" s="219"/>
      <c r="BF570" s="219"/>
      <c r="BG570" s="219"/>
      <c r="BH570" s="219"/>
      <c r="BI570" s="219"/>
      <c r="BJ570" s="219"/>
      <c r="BK570" s="219"/>
      <c r="BL570" s="219"/>
      <c r="BM570" s="220">
        <v>16</v>
      </c>
    </row>
    <row r="571" spans="1:65">
      <c r="A571" s="30"/>
      <c r="B571" s="19">
        <v>1</v>
      </c>
      <c r="C571" s="9">
        <v>4</v>
      </c>
      <c r="D571" s="221">
        <v>499</v>
      </c>
      <c r="E571" s="221">
        <v>468.1</v>
      </c>
      <c r="F571" s="221">
        <v>515</v>
      </c>
      <c r="G571" s="221">
        <v>508</v>
      </c>
      <c r="H571" s="221">
        <v>506.5</v>
      </c>
      <c r="I571" s="221">
        <v>505.42</v>
      </c>
      <c r="J571" s="221">
        <v>535</v>
      </c>
      <c r="K571" s="221">
        <v>488</v>
      </c>
      <c r="L571" s="221">
        <v>526</v>
      </c>
      <c r="M571" s="221">
        <v>528</v>
      </c>
      <c r="N571" s="221">
        <v>466</v>
      </c>
      <c r="O571" s="221">
        <v>489.11000000000007</v>
      </c>
      <c r="P571" s="221">
        <v>518</v>
      </c>
      <c r="Q571" s="221">
        <v>557</v>
      </c>
      <c r="R571" s="221">
        <v>538</v>
      </c>
      <c r="S571" s="221">
        <v>533.99</v>
      </c>
      <c r="T571" s="221">
        <v>506.00000000000006</v>
      </c>
      <c r="U571" s="221">
        <v>490</v>
      </c>
      <c r="V571" s="221">
        <v>485.21</v>
      </c>
      <c r="W571" s="218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  <c r="AY571" s="219"/>
      <c r="AZ571" s="219"/>
      <c r="BA571" s="219"/>
      <c r="BB571" s="219"/>
      <c r="BC571" s="219"/>
      <c r="BD571" s="219"/>
      <c r="BE571" s="219"/>
      <c r="BF571" s="219"/>
      <c r="BG571" s="219"/>
      <c r="BH571" s="219"/>
      <c r="BI571" s="219"/>
      <c r="BJ571" s="219"/>
      <c r="BK571" s="219"/>
      <c r="BL571" s="219"/>
      <c r="BM571" s="220">
        <v>506.87311374269012</v>
      </c>
    </row>
    <row r="572" spans="1:65">
      <c r="A572" s="30"/>
      <c r="B572" s="19">
        <v>1</v>
      </c>
      <c r="C572" s="9">
        <v>5</v>
      </c>
      <c r="D572" s="221">
        <v>510.99999999999994</v>
      </c>
      <c r="E572" s="221">
        <v>475.63</v>
      </c>
      <c r="F572" s="221">
        <v>501.00000000000006</v>
      </c>
      <c r="G572" s="221">
        <v>513</v>
      </c>
      <c r="H572" s="221">
        <v>513.5</v>
      </c>
      <c r="I572" s="221">
        <v>500.99</v>
      </c>
      <c r="J572" s="221">
        <v>524</v>
      </c>
      <c r="K572" s="221">
        <v>499</v>
      </c>
      <c r="L572" s="221">
        <v>517</v>
      </c>
      <c r="M572" s="221">
        <v>522</v>
      </c>
      <c r="N572" s="221">
        <v>464</v>
      </c>
      <c r="O572" s="221">
        <v>491.08</v>
      </c>
      <c r="P572" s="221">
        <v>513</v>
      </c>
      <c r="Q572" s="221">
        <v>549</v>
      </c>
      <c r="R572" s="221">
        <v>519</v>
      </c>
      <c r="S572" s="221">
        <v>534.3502666666667</v>
      </c>
      <c r="T572" s="221">
        <v>497.99999999999994</v>
      </c>
      <c r="U572" s="221">
        <v>495</v>
      </c>
      <c r="V572" s="221">
        <v>483.01</v>
      </c>
      <c r="W572" s="218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  <c r="AY572" s="219"/>
      <c r="AZ572" s="219"/>
      <c r="BA572" s="219"/>
      <c r="BB572" s="219"/>
      <c r="BC572" s="219"/>
      <c r="BD572" s="219"/>
      <c r="BE572" s="219"/>
      <c r="BF572" s="219"/>
      <c r="BG572" s="219"/>
      <c r="BH572" s="219"/>
      <c r="BI572" s="219"/>
      <c r="BJ572" s="219"/>
      <c r="BK572" s="219"/>
      <c r="BL572" s="219"/>
      <c r="BM572" s="220">
        <v>39</v>
      </c>
    </row>
    <row r="573" spans="1:65">
      <c r="A573" s="30"/>
      <c r="B573" s="19">
        <v>1</v>
      </c>
      <c r="C573" s="9">
        <v>6</v>
      </c>
      <c r="D573" s="221">
        <v>501.99999999999994</v>
      </c>
      <c r="E573" s="221">
        <v>493.81999999999994</v>
      </c>
      <c r="F573" s="221">
        <v>496</v>
      </c>
      <c r="G573" s="221">
        <v>508</v>
      </c>
      <c r="H573" s="221">
        <v>513.1</v>
      </c>
      <c r="I573" s="221">
        <v>499.63850000000002</v>
      </c>
      <c r="J573" s="221">
        <v>520</v>
      </c>
      <c r="K573" s="221">
        <v>486</v>
      </c>
      <c r="L573" s="221">
        <v>531.4</v>
      </c>
      <c r="M573" s="221">
        <v>515</v>
      </c>
      <c r="N573" s="221">
        <v>464</v>
      </c>
      <c r="O573" s="221">
        <v>497.50999999999993</v>
      </c>
      <c r="P573" s="221">
        <v>503</v>
      </c>
      <c r="Q573" s="221">
        <v>553</v>
      </c>
      <c r="R573" s="221">
        <v>515</v>
      </c>
      <c r="S573" s="221">
        <v>534.98520000000008</v>
      </c>
      <c r="T573" s="221">
        <v>499</v>
      </c>
      <c r="U573" s="221">
        <v>499</v>
      </c>
      <c r="V573" s="221">
        <v>470.69</v>
      </c>
      <c r="W573" s="218"/>
      <c r="X573" s="219"/>
      <c r="Y573" s="219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  <c r="AX573" s="219"/>
      <c r="AY573" s="219"/>
      <c r="AZ573" s="219"/>
      <c r="BA573" s="219"/>
      <c r="BB573" s="219"/>
      <c r="BC573" s="219"/>
      <c r="BD573" s="219"/>
      <c r="BE573" s="219"/>
      <c r="BF573" s="219"/>
      <c r="BG573" s="219"/>
      <c r="BH573" s="219"/>
      <c r="BI573" s="219"/>
      <c r="BJ573" s="219"/>
      <c r="BK573" s="219"/>
      <c r="BL573" s="219"/>
      <c r="BM573" s="224"/>
    </row>
    <row r="574" spans="1:65">
      <c r="A574" s="30"/>
      <c r="B574" s="20" t="s">
        <v>255</v>
      </c>
      <c r="C574" s="12"/>
      <c r="D574" s="225">
        <v>505.5</v>
      </c>
      <c r="E574" s="225">
        <v>478.90333333333336</v>
      </c>
      <c r="F574" s="225">
        <v>508.66666666666669</v>
      </c>
      <c r="G574" s="225">
        <v>501.33333333333331</v>
      </c>
      <c r="H574" s="225">
        <v>510.29999999999995</v>
      </c>
      <c r="I574" s="225">
        <v>499.81408333333337</v>
      </c>
      <c r="J574" s="225">
        <v>524</v>
      </c>
      <c r="K574" s="225">
        <v>490.83333333333331</v>
      </c>
      <c r="L574" s="225">
        <v>528.31666666666672</v>
      </c>
      <c r="M574" s="225">
        <v>524.16666666666663</v>
      </c>
      <c r="N574" s="225">
        <v>464.33333333333331</v>
      </c>
      <c r="O574" s="225">
        <v>494.88833333333332</v>
      </c>
      <c r="P574" s="225">
        <v>511.66666666666669</v>
      </c>
      <c r="Q574" s="225">
        <v>551.83333333333337</v>
      </c>
      <c r="R574" s="225">
        <v>521.16666666666663</v>
      </c>
      <c r="S574" s="225">
        <v>532.99341111111119</v>
      </c>
      <c r="T574" s="225">
        <v>504.66666666666669</v>
      </c>
      <c r="U574" s="225">
        <v>495.16666666666669</v>
      </c>
      <c r="V574" s="225">
        <v>482.04</v>
      </c>
      <c r="W574" s="218"/>
      <c r="X574" s="219"/>
      <c r="Y574" s="219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  <c r="AX574" s="219"/>
      <c r="AY574" s="219"/>
      <c r="AZ574" s="219"/>
      <c r="BA574" s="219"/>
      <c r="BB574" s="219"/>
      <c r="BC574" s="219"/>
      <c r="BD574" s="219"/>
      <c r="BE574" s="219"/>
      <c r="BF574" s="219"/>
      <c r="BG574" s="219"/>
      <c r="BH574" s="219"/>
      <c r="BI574" s="219"/>
      <c r="BJ574" s="219"/>
      <c r="BK574" s="219"/>
      <c r="BL574" s="219"/>
      <c r="BM574" s="224"/>
    </row>
    <row r="575" spans="1:65">
      <c r="A575" s="30"/>
      <c r="B575" s="3" t="s">
        <v>256</v>
      </c>
      <c r="C575" s="29"/>
      <c r="D575" s="221">
        <v>502.5</v>
      </c>
      <c r="E575" s="221">
        <v>477.39499999999998</v>
      </c>
      <c r="F575" s="221">
        <v>511.5</v>
      </c>
      <c r="G575" s="221">
        <v>508</v>
      </c>
      <c r="H575" s="221">
        <v>510.75</v>
      </c>
      <c r="I575" s="221">
        <v>499.62275</v>
      </c>
      <c r="J575" s="221">
        <v>522.5</v>
      </c>
      <c r="K575" s="221">
        <v>488</v>
      </c>
      <c r="L575" s="221">
        <v>527.65000000000009</v>
      </c>
      <c r="M575" s="221">
        <v>524</v>
      </c>
      <c r="N575" s="221">
        <v>465</v>
      </c>
      <c r="O575" s="221">
        <v>494.14</v>
      </c>
      <c r="P575" s="221">
        <v>509</v>
      </c>
      <c r="Q575" s="221">
        <v>553</v>
      </c>
      <c r="R575" s="221">
        <v>518.5</v>
      </c>
      <c r="S575" s="221">
        <v>533.91250000000002</v>
      </c>
      <c r="T575" s="221">
        <v>506.00000000000006</v>
      </c>
      <c r="U575" s="221">
        <v>494</v>
      </c>
      <c r="V575" s="221">
        <v>481.40999999999997</v>
      </c>
      <c r="W575" s="218"/>
      <c r="X575" s="219"/>
      <c r="Y575" s="219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  <c r="AX575" s="219"/>
      <c r="AY575" s="219"/>
      <c r="AZ575" s="219"/>
      <c r="BA575" s="219"/>
      <c r="BB575" s="219"/>
      <c r="BC575" s="219"/>
      <c r="BD575" s="219"/>
      <c r="BE575" s="219"/>
      <c r="BF575" s="219"/>
      <c r="BG575" s="219"/>
      <c r="BH575" s="219"/>
      <c r="BI575" s="219"/>
      <c r="BJ575" s="219"/>
      <c r="BK575" s="219"/>
      <c r="BL575" s="219"/>
      <c r="BM575" s="224"/>
    </row>
    <row r="576" spans="1:65">
      <c r="A576" s="30"/>
      <c r="B576" s="3" t="s">
        <v>257</v>
      </c>
      <c r="C576" s="29"/>
      <c r="D576" s="221">
        <v>6.9785385289471504</v>
      </c>
      <c r="E576" s="221">
        <v>8.5315195989147306</v>
      </c>
      <c r="F576" s="221">
        <v>8.5945719303910941</v>
      </c>
      <c r="G576" s="221">
        <v>13.170674495509592</v>
      </c>
      <c r="H576" s="221">
        <v>3.0059940119700927</v>
      </c>
      <c r="I576" s="221">
        <v>3.3238893546065227</v>
      </c>
      <c r="J576" s="221">
        <v>6.3874877690685246</v>
      </c>
      <c r="K576" s="221">
        <v>5.6361925682739775</v>
      </c>
      <c r="L576" s="221">
        <v>7.5584169418382077</v>
      </c>
      <c r="M576" s="221">
        <v>7.0828431202919262</v>
      </c>
      <c r="N576" s="221">
        <v>5.8537737116040507</v>
      </c>
      <c r="O576" s="221">
        <v>5.0601636995918176</v>
      </c>
      <c r="P576" s="221">
        <v>9.0700973901423279</v>
      </c>
      <c r="Q576" s="221">
        <v>4.665476038590989</v>
      </c>
      <c r="R576" s="221">
        <v>9.6211572415519182</v>
      </c>
      <c r="S576" s="221">
        <v>2.0975272885171439</v>
      </c>
      <c r="T576" s="221">
        <v>5.1251016250086918</v>
      </c>
      <c r="U576" s="221">
        <v>8.8411914732499177</v>
      </c>
      <c r="V576" s="221">
        <v>9.3450607274645545</v>
      </c>
      <c r="W576" s="218"/>
      <c r="X576" s="219"/>
      <c r="Y576" s="219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  <c r="AX576" s="219"/>
      <c r="AY576" s="219"/>
      <c r="AZ576" s="219"/>
      <c r="BA576" s="219"/>
      <c r="BB576" s="219"/>
      <c r="BC576" s="219"/>
      <c r="BD576" s="219"/>
      <c r="BE576" s="219"/>
      <c r="BF576" s="219"/>
      <c r="BG576" s="219"/>
      <c r="BH576" s="219"/>
      <c r="BI576" s="219"/>
      <c r="BJ576" s="219"/>
      <c r="BK576" s="219"/>
      <c r="BL576" s="219"/>
      <c r="BM576" s="224"/>
    </row>
    <row r="577" spans="1:65">
      <c r="A577" s="30"/>
      <c r="B577" s="3" t="s">
        <v>86</v>
      </c>
      <c r="C577" s="29"/>
      <c r="D577" s="13">
        <v>1.3805219641834126E-2</v>
      </c>
      <c r="E577" s="13">
        <v>1.7814700807222188E-2</v>
      </c>
      <c r="F577" s="13">
        <v>1.689627509251198E-2</v>
      </c>
      <c r="G577" s="13">
        <v>2.6271292211787752E-2</v>
      </c>
      <c r="H577" s="13">
        <v>5.8906408229866605E-3</v>
      </c>
      <c r="I577" s="13">
        <v>6.6502514943937103E-3</v>
      </c>
      <c r="J577" s="13">
        <v>1.2189862154710926E-2</v>
      </c>
      <c r="K577" s="13">
        <v>1.1482905062697408E-2</v>
      </c>
      <c r="L577" s="13">
        <v>1.4306603252793225E-2</v>
      </c>
      <c r="M577" s="13">
        <v>1.3512578289905106E-2</v>
      </c>
      <c r="N577" s="13">
        <v>1.2606834985507647E-2</v>
      </c>
      <c r="O577" s="13">
        <v>1.0224859546615199E-2</v>
      </c>
      <c r="P577" s="13">
        <v>1.7726574703861228E-2</v>
      </c>
      <c r="Q577" s="13">
        <v>8.4545020330854519E-3</v>
      </c>
      <c r="R577" s="13">
        <v>1.8460806987307808E-2</v>
      </c>
      <c r="S577" s="13">
        <v>3.9353718916421655E-3</v>
      </c>
      <c r="T577" s="13">
        <v>1.0155419336212732E-2</v>
      </c>
      <c r="U577" s="13">
        <v>1.7854981097105184E-2</v>
      </c>
      <c r="V577" s="13">
        <v>1.9386483958726566E-2</v>
      </c>
      <c r="W577" s="150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A578" s="30"/>
      <c r="B578" s="3" t="s">
        <v>258</v>
      </c>
      <c r="C578" s="29"/>
      <c r="D578" s="13">
        <v>-2.7089891048890369E-3</v>
      </c>
      <c r="E578" s="13">
        <v>-5.5181029829795558E-2</v>
      </c>
      <c r="F578" s="13">
        <v>3.5384652990038123E-3</v>
      </c>
      <c r="G578" s="13">
        <v>-1.0929323846853412E-2</v>
      </c>
      <c r="H578" s="13">
        <v>6.7608365178537522E-3</v>
      </c>
      <c r="I578" s="13">
        <v>-1.3926622300468261E-2</v>
      </c>
      <c r="J578" s="13">
        <v>3.3789297149432462E-2</v>
      </c>
      <c r="K578" s="13">
        <v>-3.1644567396603485E-2</v>
      </c>
      <c r="L578" s="13">
        <v>4.2305563942107716E-2</v>
      </c>
      <c r="M578" s="13">
        <v>3.4118110539111068E-2</v>
      </c>
      <c r="N578" s="13">
        <v>-8.3925896355496521E-2</v>
      </c>
      <c r="O578" s="13">
        <v>-2.3644537625723827E-2</v>
      </c>
      <c r="P578" s="13">
        <v>9.4571063132182775E-3</v>
      </c>
      <c r="Q578" s="13">
        <v>8.8701133225754347E-2</v>
      </c>
      <c r="R578" s="13">
        <v>2.8199469524896825E-2</v>
      </c>
      <c r="S578" s="13">
        <v>5.1532221102736919E-2</v>
      </c>
      <c r="T578" s="13">
        <v>-4.3530560532818452E-3</v>
      </c>
      <c r="U578" s="13">
        <v>-2.3095419264960504E-2</v>
      </c>
      <c r="V578" s="13">
        <v>-4.899276183604484E-2</v>
      </c>
      <c r="W578" s="150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46" t="s">
        <v>259</v>
      </c>
      <c r="C579" s="47"/>
      <c r="D579" s="45">
        <v>0</v>
      </c>
      <c r="E579" s="45">
        <v>1.22</v>
      </c>
      <c r="F579" s="45">
        <v>0.15</v>
      </c>
      <c r="G579" s="45">
        <v>0.19</v>
      </c>
      <c r="H579" s="45">
        <v>0.22</v>
      </c>
      <c r="I579" s="45">
        <v>0.26</v>
      </c>
      <c r="J579" s="45">
        <v>0.85</v>
      </c>
      <c r="K579" s="45">
        <v>0.67</v>
      </c>
      <c r="L579" s="45">
        <v>1.05</v>
      </c>
      <c r="M579" s="45">
        <v>0.86</v>
      </c>
      <c r="N579" s="45">
        <v>1.89</v>
      </c>
      <c r="O579" s="45">
        <v>0.49</v>
      </c>
      <c r="P579" s="45">
        <v>0.28000000000000003</v>
      </c>
      <c r="Q579" s="45">
        <v>2.13</v>
      </c>
      <c r="R579" s="45">
        <v>0.72</v>
      </c>
      <c r="S579" s="45">
        <v>1.26</v>
      </c>
      <c r="T579" s="45">
        <v>0.04</v>
      </c>
      <c r="U579" s="45">
        <v>0.48</v>
      </c>
      <c r="V579" s="45">
        <v>1.08</v>
      </c>
      <c r="W579" s="150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B580" s="3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BM580" s="55"/>
    </row>
    <row r="581" spans="1:65" ht="15">
      <c r="B581" s="8" t="s">
        <v>453</v>
      </c>
      <c r="BM581" s="28" t="s">
        <v>66</v>
      </c>
    </row>
    <row r="582" spans="1:65" ht="15">
      <c r="A582" s="25" t="s">
        <v>57</v>
      </c>
      <c r="B582" s="18" t="s">
        <v>108</v>
      </c>
      <c r="C582" s="15" t="s">
        <v>109</v>
      </c>
      <c r="D582" s="16" t="s">
        <v>225</v>
      </c>
      <c r="E582" s="17" t="s">
        <v>225</v>
      </c>
      <c r="F582" s="17" t="s">
        <v>225</v>
      </c>
      <c r="G582" s="17" t="s">
        <v>225</v>
      </c>
      <c r="H582" s="17" t="s">
        <v>225</v>
      </c>
      <c r="I582" s="17" t="s">
        <v>225</v>
      </c>
      <c r="J582" s="17" t="s">
        <v>225</v>
      </c>
      <c r="K582" s="17" t="s">
        <v>225</v>
      </c>
      <c r="L582" s="17" t="s">
        <v>225</v>
      </c>
      <c r="M582" s="17" t="s">
        <v>225</v>
      </c>
      <c r="N582" s="17" t="s">
        <v>225</v>
      </c>
      <c r="O582" s="17" t="s">
        <v>225</v>
      </c>
      <c r="P582" s="17" t="s">
        <v>225</v>
      </c>
      <c r="Q582" s="17" t="s">
        <v>225</v>
      </c>
      <c r="R582" s="17" t="s">
        <v>225</v>
      </c>
      <c r="S582" s="17" t="s">
        <v>225</v>
      </c>
      <c r="T582" s="17" t="s">
        <v>225</v>
      </c>
      <c r="U582" s="17" t="s">
        <v>225</v>
      </c>
      <c r="V582" s="17" t="s">
        <v>225</v>
      </c>
      <c r="W582" s="150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1</v>
      </c>
    </row>
    <row r="583" spans="1:65">
      <c r="A583" s="30"/>
      <c r="B583" s="19" t="s">
        <v>226</v>
      </c>
      <c r="C583" s="9" t="s">
        <v>226</v>
      </c>
      <c r="D583" s="148" t="s">
        <v>228</v>
      </c>
      <c r="E583" s="149" t="s">
        <v>229</v>
      </c>
      <c r="F583" s="149" t="s">
        <v>230</v>
      </c>
      <c r="G583" s="149" t="s">
        <v>231</v>
      </c>
      <c r="H583" s="149" t="s">
        <v>232</v>
      </c>
      <c r="I583" s="149" t="s">
        <v>234</v>
      </c>
      <c r="J583" s="149" t="s">
        <v>235</v>
      </c>
      <c r="K583" s="149" t="s">
        <v>236</v>
      </c>
      <c r="L583" s="149" t="s">
        <v>237</v>
      </c>
      <c r="M583" s="149" t="s">
        <v>238</v>
      </c>
      <c r="N583" s="149" t="s">
        <v>239</v>
      </c>
      <c r="O583" s="149" t="s">
        <v>240</v>
      </c>
      <c r="P583" s="149" t="s">
        <v>241</v>
      </c>
      <c r="Q583" s="149" t="s">
        <v>242</v>
      </c>
      <c r="R583" s="149" t="s">
        <v>243</v>
      </c>
      <c r="S583" s="149" t="s">
        <v>244</v>
      </c>
      <c r="T583" s="149" t="s">
        <v>246</v>
      </c>
      <c r="U583" s="149" t="s">
        <v>247</v>
      </c>
      <c r="V583" s="149" t="s">
        <v>248</v>
      </c>
      <c r="W583" s="150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 t="s">
        <v>1</v>
      </c>
    </row>
    <row r="584" spans="1:65">
      <c r="A584" s="30"/>
      <c r="B584" s="19"/>
      <c r="C584" s="9"/>
      <c r="D584" s="10" t="s">
        <v>112</v>
      </c>
      <c r="E584" s="11" t="s">
        <v>264</v>
      </c>
      <c r="F584" s="11" t="s">
        <v>264</v>
      </c>
      <c r="G584" s="11" t="s">
        <v>264</v>
      </c>
      <c r="H584" s="11" t="s">
        <v>112</v>
      </c>
      <c r="I584" s="11" t="s">
        <v>112</v>
      </c>
      <c r="J584" s="11" t="s">
        <v>264</v>
      </c>
      <c r="K584" s="11" t="s">
        <v>264</v>
      </c>
      <c r="L584" s="11" t="s">
        <v>112</v>
      </c>
      <c r="M584" s="11" t="s">
        <v>112</v>
      </c>
      <c r="N584" s="11" t="s">
        <v>112</v>
      </c>
      <c r="O584" s="11" t="s">
        <v>265</v>
      </c>
      <c r="P584" s="11" t="s">
        <v>112</v>
      </c>
      <c r="Q584" s="11" t="s">
        <v>264</v>
      </c>
      <c r="R584" s="11" t="s">
        <v>264</v>
      </c>
      <c r="S584" s="11" t="s">
        <v>112</v>
      </c>
      <c r="T584" s="11" t="s">
        <v>264</v>
      </c>
      <c r="U584" s="11" t="s">
        <v>264</v>
      </c>
      <c r="V584" s="11" t="s">
        <v>265</v>
      </c>
      <c r="W584" s="150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2</v>
      </c>
    </row>
    <row r="585" spans="1:65">
      <c r="A585" s="30"/>
      <c r="B585" s="19"/>
      <c r="C585" s="9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150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3</v>
      </c>
    </row>
    <row r="586" spans="1:65">
      <c r="A586" s="30"/>
      <c r="B586" s="18">
        <v>1</v>
      </c>
      <c r="C586" s="14">
        <v>1</v>
      </c>
      <c r="D586" s="22">
        <v>1.94</v>
      </c>
      <c r="E586" s="22">
        <v>2.129</v>
      </c>
      <c r="F586" s="22">
        <v>2.13</v>
      </c>
      <c r="G586" s="22">
        <v>1.95</v>
      </c>
      <c r="H586" s="22">
        <v>1.944</v>
      </c>
      <c r="I586" s="152">
        <v>1.7217550000000001</v>
      </c>
      <c r="J586" s="22">
        <v>2.0299999999999998</v>
      </c>
      <c r="K586" s="22">
        <v>2.0499999999999998</v>
      </c>
      <c r="L586" s="22">
        <v>2.0451000000000001</v>
      </c>
      <c r="M586" s="22">
        <v>2.0078999999999998</v>
      </c>
      <c r="N586" s="22">
        <v>1.9</v>
      </c>
      <c r="O586" s="22">
        <v>2.12</v>
      </c>
      <c r="P586" s="22">
        <v>2.15</v>
      </c>
      <c r="Q586" s="152">
        <v>1.86</v>
      </c>
      <c r="R586" s="152">
        <v>2.2799999999999998</v>
      </c>
      <c r="S586" s="22">
        <v>2.0460000000000003</v>
      </c>
      <c r="T586" s="22">
        <v>2.08</v>
      </c>
      <c r="U586" s="22">
        <v>2.0299999999999998</v>
      </c>
      <c r="V586" s="22">
        <v>2.0282</v>
      </c>
      <c r="W586" s="150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</v>
      </c>
    </row>
    <row r="587" spans="1:65">
      <c r="A587" s="30"/>
      <c r="B587" s="19">
        <v>1</v>
      </c>
      <c r="C587" s="9">
        <v>2</v>
      </c>
      <c r="D587" s="11">
        <v>2.2000000000000002</v>
      </c>
      <c r="E587" s="11">
        <v>2.0859999999999999</v>
      </c>
      <c r="F587" s="11">
        <v>2.12</v>
      </c>
      <c r="G587" s="11">
        <v>1.97</v>
      </c>
      <c r="H587" s="11">
        <v>1.8959999999999997</v>
      </c>
      <c r="I587" s="153">
        <v>1.7978675000000004</v>
      </c>
      <c r="J587" s="11">
        <v>2.13</v>
      </c>
      <c r="K587" s="11">
        <v>2.06</v>
      </c>
      <c r="L587" s="11">
        <v>2.0785999999999998</v>
      </c>
      <c r="M587" s="11">
        <v>2.0364</v>
      </c>
      <c r="N587" s="11">
        <v>1.94</v>
      </c>
      <c r="O587" s="11">
        <v>2.08</v>
      </c>
      <c r="P587" s="11">
        <v>2.15</v>
      </c>
      <c r="Q587" s="153">
        <v>1.82</v>
      </c>
      <c r="R587" s="153">
        <v>2.2400000000000002</v>
      </c>
      <c r="S587" s="11">
        <v>2.0116000000000001</v>
      </c>
      <c r="T587" s="11">
        <v>2.08</v>
      </c>
      <c r="U587" s="11">
        <v>1.9900000000000002</v>
      </c>
      <c r="V587" s="11">
        <v>2.0415999999999999</v>
      </c>
      <c r="W587" s="150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 t="e">
        <v>#N/A</v>
      </c>
    </row>
    <row r="588" spans="1:65">
      <c r="A588" s="30"/>
      <c r="B588" s="19">
        <v>1</v>
      </c>
      <c r="C588" s="9">
        <v>3</v>
      </c>
      <c r="D588" s="11">
        <v>1.9</v>
      </c>
      <c r="E588" s="11">
        <v>2.1059999999999999</v>
      </c>
      <c r="F588" s="11">
        <v>2.15</v>
      </c>
      <c r="G588" s="11">
        <v>2.06</v>
      </c>
      <c r="H588" s="11">
        <v>1.9349999999999998</v>
      </c>
      <c r="I588" s="153">
        <v>1.7618619999999998</v>
      </c>
      <c r="J588" s="11">
        <v>2.02</v>
      </c>
      <c r="K588" s="11">
        <v>2.0299999999999998</v>
      </c>
      <c r="L588" s="11">
        <v>2.0602999999999998</v>
      </c>
      <c r="M588" s="11">
        <v>2.0623999999999998</v>
      </c>
      <c r="N588" s="11">
        <v>1.8900000000000001</v>
      </c>
      <c r="O588" s="11">
        <v>2.15</v>
      </c>
      <c r="P588" s="11">
        <v>2.16</v>
      </c>
      <c r="Q588" s="153">
        <v>1.8799999999999997</v>
      </c>
      <c r="R588" s="153">
        <v>2.23</v>
      </c>
      <c r="S588" s="11">
        <v>2.0367000000000006</v>
      </c>
      <c r="T588" s="11">
        <v>2.08</v>
      </c>
      <c r="U588" s="11">
        <v>2.06</v>
      </c>
      <c r="V588" s="11">
        <v>2.1052</v>
      </c>
      <c r="W588" s="150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16</v>
      </c>
    </row>
    <row r="589" spans="1:65">
      <c r="A589" s="30"/>
      <c r="B589" s="19">
        <v>1</v>
      </c>
      <c r="C589" s="9">
        <v>4</v>
      </c>
      <c r="D589" s="11">
        <v>1.9900000000000002</v>
      </c>
      <c r="E589" s="151">
        <v>1.974</v>
      </c>
      <c r="F589" s="11">
        <v>2.1</v>
      </c>
      <c r="G589" s="11">
        <v>2.06</v>
      </c>
      <c r="H589" s="11">
        <v>1.9720000000000002</v>
      </c>
      <c r="I589" s="153">
        <v>1.7852340000000002</v>
      </c>
      <c r="J589" s="11">
        <v>2.1</v>
      </c>
      <c r="K589" s="11">
        <v>2.0299999999999998</v>
      </c>
      <c r="L589" s="11">
        <v>2.0580000000000003</v>
      </c>
      <c r="M589" s="11">
        <v>2.036</v>
      </c>
      <c r="N589" s="11">
        <v>1.95</v>
      </c>
      <c r="O589" s="11">
        <v>2.09</v>
      </c>
      <c r="P589" s="11">
        <v>2.09</v>
      </c>
      <c r="Q589" s="153">
        <v>1.78</v>
      </c>
      <c r="R589" s="153">
        <v>2.29</v>
      </c>
      <c r="S589" s="11">
        <v>2.0088000000000004</v>
      </c>
      <c r="T589" s="11">
        <v>2.08</v>
      </c>
      <c r="U589" s="11">
        <v>1.9900000000000002</v>
      </c>
      <c r="V589" s="11">
        <v>2.0767000000000002</v>
      </c>
      <c r="W589" s="150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2.0455741666666669</v>
      </c>
    </row>
    <row r="590" spans="1:65">
      <c r="A590" s="30"/>
      <c r="B590" s="19">
        <v>1</v>
      </c>
      <c r="C590" s="9">
        <v>5</v>
      </c>
      <c r="D590" s="11">
        <v>2.0299999999999998</v>
      </c>
      <c r="E590" s="11">
        <v>2.0720000000000001</v>
      </c>
      <c r="F590" s="11">
        <v>2.08</v>
      </c>
      <c r="G590" s="11">
        <v>2.0699999999999998</v>
      </c>
      <c r="H590" s="11">
        <v>1.9110000000000003</v>
      </c>
      <c r="I590" s="153">
        <v>1.744116</v>
      </c>
      <c r="J590" s="11">
        <v>2</v>
      </c>
      <c r="K590" s="11">
        <v>2.06</v>
      </c>
      <c r="L590" s="11">
        <v>2.0741000000000001</v>
      </c>
      <c r="M590" s="11">
        <v>2.0040999999999998</v>
      </c>
      <c r="N590" s="11">
        <v>1.92</v>
      </c>
      <c r="O590" s="11">
        <v>2.16</v>
      </c>
      <c r="P590" s="11">
        <v>2.09</v>
      </c>
      <c r="Q590" s="153">
        <v>1.81</v>
      </c>
      <c r="R590" s="153">
        <v>2.2400000000000002</v>
      </c>
      <c r="S590" s="11">
        <v>2.0088000000000004</v>
      </c>
      <c r="T590" s="11">
        <v>2.08</v>
      </c>
      <c r="U590" s="11">
        <v>2.0099999999999998</v>
      </c>
      <c r="V590" s="11">
        <v>2.0615000000000001</v>
      </c>
      <c r="W590" s="150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40</v>
      </c>
    </row>
    <row r="591" spans="1:65">
      <c r="A591" s="30"/>
      <c r="B591" s="19">
        <v>1</v>
      </c>
      <c r="C591" s="9">
        <v>6</v>
      </c>
      <c r="D591" s="11">
        <v>2.0699999999999998</v>
      </c>
      <c r="E591" s="11">
        <v>2.1080000000000001</v>
      </c>
      <c r="F591" s="11">
        <v>2.09</v>
      </c>
      <c r="G591" s="11">
        <v>2.0499999999999998</v>
      </c>
      <c r="H591" s="11">
        <v>1.9539999999999997</v>
      </c>
      <c r="I591" s="153">
        <v>1.7783820000000001</v>
      </c>
      <c r="J591" s="11">
        <v>2.0099999999999998</v>
      </c>
      <c r="K591" s="11">
        <v>2.0499999999999998</v>
      </c>
      <c r="L591" s="11">
        <v>2.0714000000000001</v>
      </c>
      <c r="M591" s="11">
        <v>1.9866999999999999</v>
      </c>
      <c r="N591" s="11">
        <v>1.9900000000000002</v>
      </c>
      <c r="O591" s="11">
        <v>2.09</v>
      </c>
      <c r="P591" s="11">
        <v>2.13</v>
      </c>
      <c r="Q591" s="153">
        <v>1.83</v>
      </c>
      <c r="R591" s="153">
        <v>2.19</v>
      </c>
      <c r="S591" s="11">
        <v>1.99902</v>
      </c>
      <c r="T591" s="11">
        <v>2.08</v>
      </c>
      <c r="U591" s="11">
        <v>2.04</v>
      </c>
      <c r="V591" s="11">
        <v>2.0367999999999999</v>
      </c>
      <c r="W591" s="150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5"/>
    </row>
    <row r="592" spans="1:65">
      <c r="A592" s="30"/>
      <c r="B592" s="20" t="s">
        <v>255</v>
      </c>
      <c r="C592" s="12"/>
      <c r="D592" s="23">
        <v>2.0216666666666669</v>
      </c>
      <c r="E592" s="23">
        <v>2.0791666666666671</v>
      </c>
      <c r="F592" s="23">
        <v>2.1116666666666668</v>
      </c>
      <c r="G592" s="23">
        <v>2.0266666666666668</v>
      </c>
      <c r="H592" s="23">
        <v>1.9353333333333331</v>
      </c>
      <c r="I592" s="23">
        <v>1.7648694166666667</v>
      </c>
      <c r="J592" s="23">
        <v>2.0483333333333333</v>
      </c>
      <c r="K592" s="23">
        <v>2.0466666666666664</v>
      </c>
      <c r="L592" s="23">
        <v>2.0645833333333332</v>
      </c>
      <c r="M592" s="23">
        <v>2.0222499999999997</v>
      </c>
      <c r="N592" s="23">
        <v>1.9316666666666669</v>
      </c>
      <c r="O592" s="23">
        <v>2.1149999999999998</v>
      </c>
      <c r="P592" s="23">
        <v>2.1283333333333334</v>
      </c>
      <c r="Q592" s="23">
        <v>1.83</v>
      </c>
      <c r="R592" s="23">
        <v>2.2449999999999997</v>
      </c>
      <c r="S592" s="23">
        <v>2.018486666666667</v>
      </c>
      <c r="T592" s="23">
        <v>2.08</v>
      </c>
      <c r="U592" s="23">
        <v>2.02</v>
      </c>
      <c r="V592" s="23">
        <v>2.0583333333333331</v>
      </c>
      <c r="W592" s="150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5"/>
    </row>
    <row r="593" spans="1:65">
      <c r="A593" s="30"/>
      <c r="B593" s="3" t="s">
        <v>256</v>
      </c>
      <c r="C593" s="29"/>
      <c r="D593" s="11">
        <v>2.0099999999999998</v>
      </c>
      <c r="E593" s="11">
        <v>2.0960000000000001</v>
      </c>
      <c r="F593" s="11">
        <v>2.1100000000000003</v>
      </c>
      <c r="G593" s="11">
        <v>2.0549999999999997</v>
      </c>
      <c r="H593" s="11">
        <v>1.9394999999999998</v>
      </c>
      <c r="I593" s="11">
        <v>1.770122</v>
      </c>
      <c r="J593" s="11">
        <v>2.0249999999999999</v>
      </c>
      <c r="K593" s="11">
        <v>2.0499999999999998</v>
      </c>
      <c r="L593" s="11">
        <v>2.0658500000000002</v>
      </c>
      <c r="M593" s="11">
        <v>2.0219499999999999</v>
      </c>
      <c r="N593" s="11">
        <v>1.93</v>
      </c>
      <c r="O593" s="11">
        <v>2.105</v>
      </c>
      <c r="P593" s="11">
        <v>2.1399999999999997</v>
      </c>
      <c r="Q593" s="11">
        <v>1.8250000000000002</v>
      </c>
      <c r="R593" s="11">
        <v>2.2400000000000002</v>
      </c>
      <c r="S593" s="11">
        <v>2.0102000000000002</v>
      </c>
      <c r="T593" s="11">
        <v>2.08</v>
      </c>
      <c r="U593" s="11">
        <v>2.0199999999999996</v>
      </c>
      <c r="V593" s="11">
        <v>2.0515499999999998</v>
      </c>
      <c r="W593" s="150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30"/>
      <c r="B594" s="3" t="s">
        <v>257</v>
      </c>
      <c r="C594" s="29"/>
      <c r="D594" s="24">
        <v>0.10647378394077427</v>
      </c>
      <c r="E594" s="24">
        <v>5.5123195359727345E-2</v>
      </c>
      <c r="F594" s="24">
        <v>2.6394443859772167E-2</v>
      </c>
      <c r="G594" s="24">
        <v>5.2408650685422782E-2</v>
      </c>
      <c r="H594" s="24">
        <v>2.7954725301220007E-2</v>
      </c>
      <c r="I594" s="24">
        <v>2.8230414269749423E-2</v>
      </c>
      <c r="J594" s="24">
        <v>5.3447793842839479E-2</v>
      </c>
      <c r="K594" s="24">
        <v>1.3662601021279563E-2</v>
      </c>
      <c r="L594" s="24">
        <v>1.2448199334307937E-2</v>
      </c>
      <c r="M594" s="24">
        <v>2.7569747913247244E-2</v>
      </c>
      <c r="N594" s="24">
        <v>3.6560452221856755E-2</v>
      </c>
      <c r="O594" s="24">
        <v>3.3911649915626389E-2</v>
      </c>
      <c r="P594" s="24">
        <v>3.1251666622224665E-2</v>
      </c>
      <c r="Q594" s="24">
        <v>3.5777087639996541E-2</v>
      </c>
      <c r="R594" s="24">
        <v>3.6193922141707691E-2</v>
      </c>
      <c r="S594" s="24">
        <v>1.8453993244462591E-2</v>
      </c>
      <c r="T594" s="24">
        <v>0</v>
      </c>
      <c r="U594" s="24">
        <v>2.8284271247461835E-2</v>
      </c>
      <c r="V594" s="24">
        <v>2.8967406971744453E-2</v>
      </c>
      <c r="W594" s="205"/>
      <c r="X594" s="206"/>
      <c r="Y594" s="206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6"/>
      <c r="AU594" s="206"/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6"/>
      <c r="BF594" s="206"/>
      <c r="BG594" s="206"/>
      <c r="BH594" s="206"/>
      <c r="BI594" s="206"/>
      <c r="BJ594" s="206"/>
      <c r="BK594" s="206"/>
      <c r="BL594" s="206"/>
      <c r="BM594" s="56"/>
    </row>
    <row r="595" spans="1:65">
      <c r="A595" s="30"/>
      <c r="B595" s="3" t="s">
        <v>86</v>
      </c>
      <c r="C595" s="29"/>
      <c r="D595" s="13">
        <v>5.2666339954216448E-2</v>
      </c>
      <c r="E595" s="13">
        <v>2.6512158088846813E-2</v>
      </c>
      <c r="F595" s="13">
        <v>1.2499342001470638E-2</v>
      </c>
      <c r="G595" s="13">
        <v>2.5859531588202027E-2</v>
      </c>
      <c r="H595" s="13">
        <v>1.4444398192156396E-2</v>
      </c>
      <c r="I595" s="13">
        <v>1.5995752435366349E-2</v>
      </c>
      <c r="J595" s="13">
        <v>2.6093308629539208E-2</v>
      </c>
      <c r="K595" s="13">
        <v>6.6755379582799177E-3</v>
      </c>
      <c r="L595" s="13">
        <v>6.0294002830149447E-3</v>
      </c>
      <c r="M595" s="13">
        <v>1.3633204555938805E-2</v>
      </c>
      <c r="N595" s="13">
        <v>1.8926895024257161E-2</v>
      </c>
      <c r="O595" s="13">
        <v>1.6033877028664961E-2</v>
      </c>
      <c r="P595" s="13">
        <v>1.468363349517212E-2</v>
      </c>
      <c r="Q595" s="13">
        <v>1.9550321114752207E-2</v>
      </c>
      <c r="R595" s="13">
        <v>1.6122014317019019E-2</v>
      </c>
      <c r="S595" s="13">
        <v>9.1424895438806907E-3</v>
      </c>
      <c r="T595" s="13">
        <v>0</v>
      </c>
      <c r="U595" s="13">
        <v>1.4002114478941502E-2</v>
      </c>
      <c r="V595" s="13">
        <v>1.4073234156313097E-2</v>
      </c>
      <c r="W595" s="150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258</v>
      </c>
      <c r="C596" s="29"/>
      <c r="D596" s="13">
        <v>-1.1687427613029544E-2</v>
      </c>
      <c r="E596" s="13">
        <v>1.6422039614794492E-2</v>
      </c>
      <c r="F596" s="13">
        <v>3.2309999352259977E-2</v>
      </c>
      <c r="G596" s="13">
        <v>-9.2431261149580335E-3</v>
      </c>
      <c r="H596" s="13">
        <v>-5.3892366813066972E-2</v>
      </c>
      <c r="I596" s="13">
        <v>-0.13722540818816564</v>
      </c>
      <c r="J596" s="13">
        <v>1.3488470433524746E-3</v>
      </c>
      <c r="K596" s="13">
        <v>5.3407987732834172E-4</v>
      </c>
      <c r="L596" s="13">
        <v>9.292826912085328E-3</v>
      </c>
      <c r="M596" s="13">
        <v>-1.1402259104921542E-2</v>
      </c>
      <c r="N596" s="13">
        <v>-5.5684854578319287E-2</v>
      </c>
      <c r="O596" s="13">
        <v>3.3939533684307577E-2</v>
      </c>
      <c r="P596" s="13">
        <v>4.0457671012498864E-2</v>
      </c>
      <c r="Q596" s="13">
        <v>-0.1053856517057763</v>
      </c>
      <c r="R596" s="13">
        <v>9.7491372634170403E-2</v>
      </c>
      <c r="S596" s="13">
        <v>-1.3242003365803168E-2</v>
      </c>
      <c r="T596" s="13">
        <v>1.6829423197806337E-2</v>
      </c>
      <c r="U596" s="13">
        <v>-1.2502194779053566E-2</v>
      </c>
      <c r="V596" s="13">
        <v>6.2374500394957177E-3</v>
      </c>
      <c r="W596" s="150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30"/>
      <c r="B597" s="46" t="s">
        <v>259</v>
      </c>
      <c r="C597" s="47"/>
      <c r="D597" s="45">
        <v>0.52</v>
      </c>
      <c r="E597" s="45">
        <v>0.67</v>
      </c>
      <c r="F597" s="45">
        <v>1.35</v>
      </c>
      <c r="G597" s="45">
        <v>0.41</v>
      </c>
      <c r="H597" s="45">
        <v>2.31</v>
      </c>
      <c r="I597" s="45">
        <v>5.85</v>
      </c>
      <c r="J597" s="45">
        <v>0.03</v>
      </c>
      <c r="K597" s="45">
        <v>0</v>
      </c>
      <c r="L597" s="45">
        <v>0.37</v>
      </c>
      <c r="M597" s="45">
        <v>0.51</v>
      </c>
      <c r="N597" s="45">
        <v>2.39</v>
      </c>
      <c r="O597" s="45">
        <v>1.42</v>
      </c>
      <c r="P597" s="45">
        <v>1.69</v>
      </c>
      <c r="Q597" s="45">
        <v>4.5</v>
      </c>
      <c r="R597" s="45">
        <v>4.12</v>
      </c>
      <c r="S597" s="45">
        <v>0.57999999999999996</v>
      </c>
      <c r="T597" s="45">
        <v>0.69</v>
      </c>
      <c r="U597" s="45">
        <v>0.55000000000000004</v>
      </c>
      <c r="V597" s="45">
        <v>0.24</v>
      </c>
      <c r="W597" s="150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B598" s="3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BM598" s="55"/>
    </row>
    <row r="599" spans="1:65" ht="15">
      <c r="B599" s="8" t="s">
        <v>454</v>
      </c>
      <c r="BM599" s="28" t="s">
        <v>66</v>
      </c>
    </row>
    <row r="600" spans="1:65" ht="15">
      <c r="A600" s="25" t="s">
        <v>29</v>
      </c>
      <c r="B600" s="18" t="s">
        <v>108</v>
      </c>
      <c r="C600" s="15" t="s">
        <v>109</v>
      </c>
      <c r="D600" s="16" t="s">
        <v>225</v>
      </c>
      <c r="E600" s="17" t="s">
        <v>225</v>
      </c>
      <c r="F600" s="17" t="s">
        <v>225</v>
      </c>
      <c r="G600" s="17" t="s">
        <v>225</v>
      </c>
      <c r="H600" s="17" t="s">
        <v>225</v>
      </c>
      <c r="I600" s="17" t="s">
        <v>225</v>
      </c>
      <c r="J600" s="17" t="s">
        <v>225</v>
      </c>
      <c r="K600" s="17" t="s">
        <v>225</v>
      </c>
      <c r="L600" s="17" t="s">
        <v>225</v>
      </c>
      <c r="M600" s="17" t="s">
        <v>225</v>
      </c>
      <c r="N600" s="17" t="s">
        <v>225</v>
      </c>
      <c r="O600" s="17" t="s">
        <v>225</v>
      </c>
      <c r="P600" s="17" t="s">
        <v>225</v>
      </c>
      <c r="Q600" s="17" t="s">
        <v>225</v>
      </c>
      <c r="R600" s="17" t="s">
        <v>225</v>
      </c>
      <c r="S600" s="17" t="s">
        <v>225</v>
      </c>
      <c r="T600" s="17" t="s">
        <v>225</v>
      </c>
      <c r="U600" s="17" t="s">
        <v>225</v>
      </c>
      <c r="V600" s="150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8">
        <v>1</v>
      </c>
    </row>
    <row r="601" spans="1:65">
      <c r="A601" s="30"/>
      <c r="B601" s="19" t="s">
        <v>226</v>
      </c>
      <c r="C601" s="9" t="s">
        <v>226</v>
      </c>
      <c r="D601" s="148" t="s">
        <v>228</v>
      </c>
      <c r="E601" s="149" t="s">
        <v>229</v>
      </c>
      <c r="F601" s="149" t="s">
        <v>230</v>
      </c>
      <c r="G601" s="149" t="s">
        <v>231</v>
      </c>
      <c r="H601" s="149" t="s">
        <v>232</v>
      </c>
      <c r="I601" s="149" t="s">
        <v>235</v>
      </c>
      <c r="J601" s="149" t="s">
        <v>236</v>
      </c>
      <c r="K601" s="149" t="s">
        <v>237</v>
      </c>
      <c r="L601" s="149" t="s">
        <v>238</v>
      </c>
      <c r="M601" s="149" t="s">
        <v>239</v>
      </c>
      <c r="N601" s="149" t="s">
        <v>240</v>
      </c>
      <c r="O601" s="149" t="s">
        <v>241</v>
      </c>
      <c r="P601" s="149" t="s">
        <v>242</v>
      </c>
      <c r="Q601" s="149" t="s">
        <v>243</v>
      </c>
      <c r="R601" s="149" t="s">
        <v>244</v>
      </c>
      <c r="S601" s="149" t="s">
        <v>246</v>
      </c>
      <c r="T601" s="149" t="s">
        <v>247</v>
      </c>
      <c r="U601" s="149" t="s">
        <v>248</v>
      </c>
      <c r="V601" s="150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 t="s">
        <v>3</v>
      </c>
    </row>
    <row r="602" spans="1:65">
      <c r="A602" s="30"/>
      <c r="B602" s="19"/>
      <c r="C602" s="9"/>
      <c r="D602" s="10" t="s">
        <v>265</v>
      </c>
      <c r="E602" s="11" t="s">
        <v>264</v>
      </c>
      <c r="F602" s="11" t="s">
        <v>264</v>
      </c>
      <c r="G602" s="11" t="s">
        <v>264</v>
      </c>
      <c r="H602" s="11" t="s">
        <v>112</v>
      </c>
      <c r="I602" s="11" t="s">
        <v>264</v>
      </c>
      <c r="J602" s="11" t="s">
        <v>264</v>
      </c>
      <c r="K602" s="11" t="s">
        <v>265</v>
      </c>
      <c r="L602" s="11" t="s">
        <v>265</v>
      </c>
      <c r="M602" s="11" t="s">
        <v>265</v>
      </c>
      <c r="N602" s="11" t="s">
        <v>264</v>
      </c>
      <c r="O602" s="11" t="s">
        <v>265</v>
      </c>
      <c r="P602" s="11" t="s">
        <v>264</v>
      </c>
      <c r="Q602" s="11" t="s">
        <v>264</v>
      </c>
      <c r="R602" s="11" t="s">
        <v>112</v>
      </c>
      <c r="S602" s="11" t="s">
        <v>264</v>
      </c>
      <c r="T602" s="11" t="s">
        <v>264</v>
      </c>
      <c r="U602" s="11" t="s">
        <v>265</v>
      </c>
      <c r="V602" s="150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2</v>
      </c>
    </row>
    <row r="603" spans="1:65">
      <c r="A603" s="30"/>
      <c r="B603" s="19"/>
      <c r="C603" s="9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150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>
        <v>3</v>
      </c>
    </row>
    <row r="604" spans="1:65">
      <c r="A604" s="30"/>
      <c r="B604" s="18">
        <v>1</v>
      </c>
      <c r="C604" s="14">
        <v>1</v>
      </c>
      <c r="D604" s="22">
        <v>9</v>
      </c>
      <c r="E604" s="22">
        <v>8.98</v>
      </c>
      <c r="F604" s="22">
        <v>10.1</v>
      </c>
      <c r="G604" s="22">
        <v>9.6999999999999993</v>
      </c>
      <c r="H604" s="22">
        <v>9.6999999999999993</v>
      </c>
      <c r="I604" s="22">
        <v>9.6</v>
      </c>
      <c r="J604" s="22">
        <v>9.8000000000000007</v>
      </c>
      <c r="K604" s="22">
        <v>10.28</v>
      </c>
      <c r="L604" s="22">
        <v>10.18</v>
      </c>
      <c r="M604" s="22">
        <v>10.09</v>
      </c>
      <c r="N604" s="22">
        <v>9</v>
      </c>
      <c r="O604" s="22">
        <v>10.199999999999999</v>
      </c>
      <c r="P604" s="22">
        <v>10.4</v>
      </c>
      <c r="Q604" s="152">
        <v>11.5</v>
      </c>
      <c r="R604" s="22">
        <v>10.374533333333334</v>
      </c>
      <c r="S604" s="22">
        <v>9.9</v>
      </c>
      <c r="T604" s="22">
        <v>9.8000000000000007</v>
      </c>
      <c r="U604" s="22">
        <v>9.98</v>
      </c>
      <c r="V604" s="150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>
        <v>1</v>
      </c>
      <c r="C605" s="9">
        <v>2</v>
      </c>
      <c r="D605" s="11">
        <v>9.6</v>
      </c>
      <c r="E605" s="11">
        <v>8.9600000000000009</v>
      </c>
      <c r="F605" s="11">
        <v>10.199999999999999</v>
      </c>
      <c r="G605" s="11">
        <v>10.1</v>
      </c>
      <c r="H605" s="11">
        <v>9.6999999999999993</v>
      </c>
      <c r="I605" s="11">
        <v>9.8000000000000007</v>
      </c>
      <c r="J605" s="11">
        <v>9.5</v>
      </c>
      <c r="K605" s="11">
        <v>10.47</v>
      </c>
      <c r="L605" s="11">
        <v>10.34</v>
      </c>
      <c r="M605" s="11">
        <v>9.0500000000000007</v>
      </c>
      <c r="N605" s="11">
        <v>9</v>
      </c>
      <c r="O605" s="11">
        <v>10.1</v>
      </c>
      <c r="P605" s="11">
        <v>10.199999999999999</v>
      </c>
      <c r="Q605" s="153">
        <v>11</v>
      </c>
      <c r="R605" s="11">
        <v>9.9994999999999994</v>
      </c>
      <c r="S605" s="11">
        <v>9.9</v>
      </c>
      <c r="T605" s="11">
        <v>9.8000000000000007</v>
      </c>
      <c r="U605" s="11">
        <v>8.56</v>
      </c>
      <c r="V605" s="150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25</v>
      </c>
    </row>
    <row r="606" spans="1:65">
      <c r="A606" s="30"/>
      <c r="B606" s="19">
        <v>1</v>
      </c>
      <c r="C606" s="9">
        <v>3</v>
      </c>
      <c r="D606" s="11">
        <v>9.1999999999999993</v>
      </c>
      <c r="E606" s="11">
        <v>8.9700000000000006</v>
      </c>
      <c r="F606" s="11">
        <v>10.199999999999999</v>
      </c>
      <c r="G606" s="11">
        <v>10</v>
      </c>
      <c r="H606" s="11">
        <v>9.9</v>
      </c>
      <c r="I606" s="11">
        <v>9.6</v>
      </c>
      <c r="J606" s="11">
        <v>9.6</v>
      </c>
      <c r="K606" s="11">
        <v>10.33</v>
      </c>
      <c r="L606" s="11">
        <v>10.35</v>
      </c>
      <c r="M606" s="11">
        <v>8.93</v>
      </c>
      <c r="N606" s="11">
        <v>9</v>
      </c>
      <c r="O606" s="11">
        <v>10.5</v>
      </c>
      <c r="P606" s="151">
        <v>10.8</v>
      </c>
      <c r="Q606" s="153">
        <v>11.1</v>
      </c>
      <c r="R606" s="11">
        <v>9.9443999999999999</v>
      </c>
      <c r="S606" s="11">
        <v>10.199999999999999</v>
      </c>
      <c r="T606" s="11">
        <v>10.1</v>
      </c>
      <c r="U606" s="11">
        <v>9.49</v>
      </c>
      <c r="V606" s="150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16</v>
      </c>
    </row>
    <row r="607" spans="1:65">
      <c r="A607" s="30"/>
      <c r="B607" s="19">
        <v>1</v>
      </c>
      <c r="C607" s="9">
        <v>4</v>
      </c>
      <c r="D607" s="11">
        <v>9.1</v>
      </c>
      <c r="E607" s="11">
        <v>8.64</v>
      </c>
      <c r="F607" s="11">
        <v>10.4</v>
      </c>
      <c r="G607" s="11">
        <v>10.199999999999999</v>
      </c>
      <c r="H607" s="11">
        <v>9.9</v>
      </c>
      <c r="I607" s="11">
        <v>9.9</v>
      </c>
      <c r="J607" s="11">
        <v>9.6999999999999993</v>
      </c>
      <c r="K607" s="11">
        <v>10.199999999999999</v>
      </c>
      <c r="L607" s="11">
        <v>10.27</v>
      </c>
      <c r="M607" s="11">
        <v>9.36</v>
      </c>
      <c r="N607" s="11">
        <v>9</v>
      </c>
      <c r="O607" s="11">
        <v>10.1</v>
      </c>
      <c r="P607" s="11">
        <v>10.1</v>
      </c>
      <c r="Q607" s="153">
        <v>11.6</v>
      </c>
      <c r="R607" s="11">
        <v>10.28</v>
      </c>
      <c r="S607" s="11">
        <v>10.1</v>
      </c>
      <c r="T607" s="151">
        <v>9.1999999999999993</v>
      </c>
      <c r="U607" s="11">
        <v>10.119999999999999</v>
      </c>
      <c r="V607" s="150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9.7726024836601297</v>
      </c>
    </row>
    <row r="608" spans="1:65">
      <c r="A608" s="30"/>
      <c r="B608" s="19">
        <v>1</v>
      </c>
      <c r="C608" s="9">
        <v>5</v>
      </c>
      <c r="D608" s="11">
        <v>9.3000000000000007</v>
      </c>
      <c r="E608" s="11">
        <v>8.9</v>
      </c>
      <c r="F608" s="11">
        <v>9.9</v>
      </c>
      <c r="G608" s="11">
        <v>10</v>
      </c>
      <c r="H608" s="11">
        <v>9.9</v>
      </c>
      <c r="I608" s="11">
        <v>9.6</v>
      </c>
      <c r="J608" s="11">
        <v>9.5</v>
      </c>
      <c r="K608" s="11">
        <v>10.210000000000001</v>
      </c>
      <c r="L608" s="11">
        <v>10.210000000000001</v>
      </c>
      <c r="M608" s="11">
        <v>9.52</v>
      </c>
      <c r="N608" s="11">
        <v>9</v>
      </c>
      <c r="O608" s="11">
        <v>10.1</v>
      </c>
      <c r="P608" s="11">
        <v>10.199999999999999</v>
      </c>
      <c r="Q608" s="153">
        <v>11</v>
      </c>
      <c r="R608" s="11">
        <v>9.8783999999999992</v>
      </c>
      <c r="S608" s="11">
        <v>10.1</v>
      </c>
      <c r="T608" s="11">
        <v>9.9</v>
      </c>
      <c r="U608" s="11">
        <v>9.43</v>
      </c>
      <c r="V608" s="150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41</v>
      </c>
    </row>
    <row r="609" spans="1:65">
      <c r="A609" s="30"/>
      <c r="B609" s="19">
        <v>1</v>
      </c>
      <c r="C609" s="9">
        <v>6</v>
      </c>
      <c r="D609" s="11">
        <v>9.4</v>
      </c>
      <c r="E609" s="11">
        <v>9.1300000000000008</v>
      </c>
      <c r="F609" s="11">
        <v>9.6</v>
      </c>
      <c r="G609" s="151">
        <v>10.8</v>
      </c>
      <c r="H609" s="11">
        <v>9.9</v>
      </c>
      <c r="I609" s="11">
        <v>9.4</v>
      </c>
      <c r="J609" s="11">
        <v>9.6999999999999993</v>
      </c>
      <c r="K609" s="11">
        <v>10.26</v>
      </c>
      <c r="L609" s="11">
        <v>9.9600000000000009</v>
      </c>
      <c r="M609" s="11">
        <v>9.52</v>
      </c>
      <c r="N609" s="151">
        <v>8</v>
      </c>
      <c r="O609" s="11">
        <v>10</v>
      </c>
      <c r="P609" s="11">
        <v>10.199999999999999</v>
      </c>
      <c r="Q609" s="153">
        <v>11.1</v>
      </c>
      <c r="R609" s="11">
        <v>9.8786199999999997</v>
      </c>
      <c r="S609" s="11">
        <v>9.6</v>
      </c>
      <c r="T609" s="11">
        <v>9.6999999999999993</v>
      </c>
      <c r="U609" s="11">
        <v>9.7799999999999994</v>
      </c>
      <c r="V609" s="150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5"/>
    </row>
    <row r="610" spans="1:65">
      <c r="A610" s="30"/>
      <c r="B610" s="20" t="s">
        <v>255</v>
      </c>
      <c r="C610" s="12"/>
      <c r="D610" s="23">
        <v>9.2666666666666675</v>
      </c>
      <c r="E610" s="23">
        <v>8.9300000000000015</v>
      </c>
      <c r="F610" s="23">
        <v>10.066666666666666</v>
      </c>
      <c r="G610" s="23">
        <v>10.133333333333333</v>
      </c>
      <c r="H610" s="23">
        <v>9.8333333333333321</v>
      </c>
      <c r="I610" s="23">
        <v>9.65</v>
      </c>
      <c r="J610" s="23">
        <v>9.6333333333333329</v>
      </c>
      <c r="K610" s="23">
        <v>10.291666666666666</v>
      </c>
      <c r="L610" s="23">
        <v>10.218333333333334</v>
      </c>
      <c r="M610" s="23">
        <v>9.4116666666666671</v>
      </c>
      <c r="N610" s="23">
        <v>8.8333333333333339</v>
      </c>
      <c r="O610" s="23">
        <v>10.166666666666666</v>
      </c>
      <c r="P610" s="23">
        <v>10.316666666666668</v>
      </c>
      <c r="Q610" s="23">
        <v>11.216666666666667</v>
      </c>
      <c r="R610" s="23">
        <v>10.059242222222222</v>
      </c>
      <c r="S610" s="23">
        <v>9.9666666666666668</v>
      </c>
      <c r="T610" s="23">
        <v>9.75</v>
      </c>
      <c r="U610" s="23">
        <v>9.56</v>
      </c>
      <c r="V610" s="150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5"/>
    </row>
    <row r="611" spans="1:65">
      <c r="A611" s="30"/>
      <c r="B611" s="3" t="s">
        <v>256</v>
      </c>
      <c r="C611" s="29"/>
      <c r="D611" s="11">
        <v>9.25</v>
      </c>
      <c r="E611" s="11">
        <v>8.9649999999999999</v>
      </c>
      <c r="F611" s="11">
        <v>10.149999999999999</v>
      </c>
      <c r="G611" s="11">
        <v>10.050000000000001</v>
      </c>
      <c r="H611" s="11">
        <v>9.9</v>
      </c>
      <c r="I611" s="11">
        <v>9.6</v>
      </c>
      <c r="J611" s="11">
        <v>9.6499999999999986</v>
      </c>
      <c r="K611" s="11">
        <v>10.27</v>
      </c>
      <c r="L611" s="11">
        <v>10.24</v>
      </c>
      <c r="M611" s="11">
        <v>9.44</v>
      </c>
      <c r="N611" s="11">
        <v>9</v>
      </c>
      <c r="O611" s="11">
        <v>10.1</v>
      </c>
      <c r="P611" s="11">
        <v>10.199999999999999</v>
      </c>
      <c r="Q611" s="11">
        <v>11.1</v>
      </c>
      <c r="R611" s="11">
        <v>9.9719499999999996</v>
      </c>
      <c r="S611" s="11">
        <v>10</v>
      </c>
      <c r="T611" s="11">
        <v>9.8000000000000007</v>
      </c>
      <c r="U611" s="11">
        <v>9.6349999999999998</v>
      </c>
      <c r="V611" s="150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30"/>
      <c r="B612" s="3" t="s">
        <v>257</v>
      </c>
      <c r="C612" s="29"/>
      <c r="D612" s="24">
        <v>0.21602468994692872</v>
      </c>
      <c r="E612" s="24">
        <v>0.16124515496597105</v>
      </c>
      <c r="F612" s="24">
        <v>0.28047578623950176</v>
      </c>
      <c r="G612" s="24">
        <v>0.36696957185394397</v>
      </c>
      <c r="H612" s="24">
        <v>0.10327955589886501</v>
      </c>
      <c r="I612" s="24">
        <v>0.17606816861659028</v>
      </c>
      <c r="J612" s="24">
        <v>0.12110601416389973</v>
      </c>
      <c r="K612" s="24">
        <v>9.9481991670184788E-2</v>
      </c>
      <c r="L612" s="24">
        <v>0.14358505028959856</v>
      </c>
      <c r="M612" s="24">
        <v>0.41208817826609218</v>
      </c>
      <c r="N612" s="24">
        <v>0.40824829046386302</v>
      </c>
      <c r="O612" s="24">
        <v>0.17511900715418269</v>
      </c>
      <c r="P612" s="24">
        <v>0.25625508125043484</v>
      </c>
      <c r="Q612" s="24">
        <v>0.26394443859772199</v>
      </c>
      <c r="R612" s="24">
        <v>0.21458268654055729</v>
      </c>
      <c r="S612" s="24">
        <v>0.2160246899469285</v>
      </c>
      <c r="T612" s="24">
        <v>0.30166206257996742</v>
      </c>
      <c r="U612" s="24">
        <v>0.55860540634691291</v>
      </c>
      <c r="V612" s="205"/>
      <c r="W612" s="206"/>
      <c r="X612" s="206"/>
      <c r="Y612" s="206"/>
      <c r="Z612" s="206"/>
      <c r="AA612" s="206"/>
      <c r="AB612" s="206"/>
      <c r="AC612" s="206"/>
      <c r="AD612" s="206"/>
      <c r="AE612" s="206"/>
      <c r="AF612" s="206"/>
      <c r="AG612" s="206"/>
      <c r="AH612" s="206"/>
      <c r="AI612" s="206"/>
      <c r="AJ612" s="206"/>
      <c r="AK612" s="206"/>
      <c r="AL612" s="206"/>
      <c r="AM612" s="206"/>
      <c r="AN612" s="206"/>
      <c r="AO612" s="206"/>
      <c r="AP612" s="206"/>
      <c r="AQ612" s="206"/>
      <c r="AR612" s="206"/>
      <c r="AS612" s="206"/>
      <c r="AT612" s="206"/>
      <c r="AU612" s="206"/>
      <c r="AV612" s="206"/>
      <c r="AW612" s="206"/>
      <c r="AX612" s="206"/>
      <c r="AY612" s="206"/>
      <c r="AZ612" s="206"/>
      <c r="BA612" s="206"/>
      <c r="BB612" s="206"/>
      <c r="BC612" s="206"/>
      <c r="BD612" s="206"/>
      <c r="BE612" s="206"/>
      <c r="BF612" s="206"/>
      <c r="BG612" s="206"/>
      <c r="BH612" s="206"/>
      <c r="BI612" s="206"/>
      <c r="BJ612" s="206"/>
      <c r="BK612" s="206"/>
      <c r="BL612" s="206"/>
      <c r="BM612" s="56"/>
    </row>
    <row r="613" spans="1:65">
      <c r="A613" s="30"/>
      <c r="B613" s="3" t="s">
        <v>86</v>
      </c>
      <c r="C613" s="29"/>
      <c r="D613" s="13">
        <v>2.33120169007477E-2</v>
      </c>
      <c r="E613" s="13">
        <v>1.8056568305259913E-2</v>
      </c>
      <c r="F613" s="13">
        <v>2.7861833070149181E-2</v>
      </c>
      <c r="G613" s="13">
        <v>3.6214102485586576E-2</v>
      </c>
      <c r="H613" s="13">
        <v>1.0503005684630341E-2</v>
      </c>
      <c r="I613" s="13">
        <v>1.824540607425806E-2</v>
      </c>
      <c r="J613" s="13">
        <v>1.2571558563726616E-2</v>
      </c>
      <c r="K613" s="13">
        <v>9.6662663971029752E-3</v>
      </c>
      <c r="L613" s="13">
        <v>1.4051709374287904E-2</v>
      </c>
      <c r="M613" s="13">
        <v>4.3784825032699717E-2</v>
      </c>
      <c r="N613" s="13">
        <v>4.6216787599682604E-2</v>
      </c>
      <c r="O613" s="13">
        <v>1.7224820375821247E-2</v>
      </c>
      <c r="P613" s="13">
        <v>2.4838941639783663E-2</v>
      </c>
      <c r="Q613" s="13">
        <v>2.3531450692218899E-2</v>
      </c>
      <c r="R613" s="13">
        <v>2.1331893774912309E-2</v>
      </c>
      <c r="S613" s="13">
        <v>2.167471805487577E-2</v>
      </c>
      <c r="T613" s="13">
        <v>3.0939698726150506E-2</v>
      </c>
      <c r="U613" s="13">
        <v>5.8431527860555742E-2</v>
      </c>
      <c r="V613" s="150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258</v>
      </c>
      <c r="C614" s="29"/>
      <c r="D614" s="13">
        <v>-5.1770837690307214E-2</v>
      </c>
      <c r="E614" s="13">
        <v>-8.6220889990047844E-2</v>
      </c>
      <c r="F614" s="13">
        <v>3.0090672724917944E-2</v>
      </c>
      <c r="G614" s="13">
        <v>3.6912465259520078E-2</v>
      </c>
      <c r="H614" s="13">
        <v>6.2143988538103656E-3</v>
      </c>
      <c r="I614" s="13">
        <v>-1.2545530616345224E-2</v>
      </c>
      <c r="J614" s="13">
        <v>-1.4250978749995813E-2</v>
      </c>
      <c r="K614" s="13">
        <v>5.3114222529200061E-2</v>
      </c>
      <c r="L614" s="13">
        <v>4.5610250741137781E-2</v>
      </c>
      <c r="M614" s="13">
        <v>-3.6933438927547746E-2</v>
      </c>
      <c r="N614" s="13">
        <v>-9.6112489165220971E-2</v>
      </c>
      <c r="O614" s="13">
        <v>4.0323361526821033E-2</v>
      </c>
      <c r="P614" s="13">
        <v>5.5672394729676E-2</v>
      </c>
      <c r="Q614" s="13">
        <v>0.14776659394680425</v>
      </c>
      <c r="R614" s="13">
        <v>2.9330952429647672E-2</v>
      </c>
      <c r="S614" s="13">
        <v>1.9857983923014855E-2</v>
      </c>
      <c r="T614" s="13">
        <v>-2.3128418144421348E-3</v>
      </c>
      <c r="U614" s="13">
        <v>-2.1754950538057982E-2</v>
      </c>
      <c r="V614" s="150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259</v>
      </c>
      <c r="C615" s="47"/>
      <c r="D615" s="45">
        <v>1.46</v>
      </c>
      <c r="E615" s="45">
        <v>2.2400000000000002</v>
      </c>
      <c r="F615" s="45">
        <v>0.38</v>
      </c>
      <c r="G615" s="45">
        <v>0.54</v>
      </c>
      <c r="H615" s="45">
        <v>0.15</v>
      </c>
      <c r="I615" s="45">
        <v>0.57999999999999996</v>
      </c>
      <c r="J615" s="45">
        <v>0.61</v>
      </c>
      <c r="K615" s="45">
        <v>0.9</v>
      </c>
      <c r="L615" s="45">
        <v>0.73</v>
      </c>
      <c r="M615" s="45">
        <v>1.1299999999999999</v>
      </c>
      <c r="N615" s="45">
        <v>2.46</v>
      </c>
      <c r="O615" s="45">
        <v>0.61</v>
      </c>
      <c r="P615" s="45">
        <v>0.96</v>
      </c>
      <c r="Q615" s="45">
        <v>3.04</v>
      </c>
      <c r="R615" s="45">
        <v>0.37</v>
      </c>
      <c r="S615" s="45">
        <v>0.15</v>
      </c>
      <c r="T615" s="45">
        <v>0.35</v>
      </c>
      <c r="U615" s="45">
        <v>0.78</v>
      </c>
      <c r="V615" s="150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BM616" s="55"/>
    </row>
    <row r="617" spans="1:65" ht="15">
      <c r="B617" s="8" t="s">
        <v>455</v>
      </c>
      <c r="BM617" s="28" t="s">
        <v>66</v>
      </c>
    </row>
    <row r="618" spans="1:65" ht="15">
      <c r="A618" s="25" t="s">
        <v>31</v>
      </c>
      <c r="B618" s="18" t="s">
        <v>108</v>
      </c>
      <c r="C618" s="15" t="s">
        <v>109</v>
      </c>
      <c r="D618" s="16" t="s">
        <v>225</v>
      </c>
      <c r="E618" s="17" t="s">
        <v>225</v>
      </c>
      <c r="F618" s="17" t="s">
        <v>225</v>
      </c>
      <c r="G618" s="17" t="s">
        <v>225</v>
      </c>
      <c r="H618" s="17" t="s">
        <v>225</v>
      </c>
      <c r="I618" s="17" t="s">
        <v>225</v>
      </c>
      <c r="J618" s="15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226</v>
      </c>
      <c r="C619" s="9" t="s">
        <v>226</v>
      </c>
      <c r="D619" s="148" t="s">
        <v>228</v>
      </c>
      <c r="E619" s="149" t="s">
        <v>229</v>
      </c>
      <c r="F619" s="149" t="s">
        <v>237</v>
      </c>
      <c r="G619" s="149" t="s">
        <v>238</v>
      </c>
      <c r="H619" s="149" t="s">
        <v>242</v>
      </c>
      <c r="I619" s="149" t="s">
        <v>248</v>
      </c>
      <c r="J619" s="15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265</v>
      </c>
      <c r="E620" s="11" t="s">
        <v>264</v>
      </c>
      <c r="F620" s="11" t="s">
        <v>265</v>
      </c>
      <c r="G620" s="11" t="s">
        <v>265</v>
      </c>
      <c r="H620" s="11" t="s">
        <v>264</v>
      </c>
      <c r="I620" s="11" t="s">
        <v>265</v>
      </c>
      <c r="J620" s="15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</v>
      </c>
    </row>
    <row r="621" spans="1:65">
      <c r="A621" s="30"/>
      <c r="B621" s="19"/>
      <c r="C621" s="9"/>
      <c r="D621" s="26"/>
      <c r="E621" s="26"/>
      <c r="F621" s="26"/>
      <c r="G621" s="26"/>
      <c r="H621" s="26"/>
      <c r="I621" s="26"/>
      <c r="J621" s="15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07">
        <v>25.5</v>
      </c>
      <c r="E622" s="207">
        <v>24.2</v>
      </c>
      <c r="F622" s="207">
        <v>26.62</v>
      </c>
      <c r="G622" s="227">
        <v>26.47</v>
      </c>
      <c r="H622" s="207">
        <v>24.7</v>
      </c>
      <c r="I622" s="207">
        <v>31.100000000000005</v>
      </c>
      <c r="J622" s="209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  <c r="BK622" s="210"/>
      <c r="BL622" s="210"/>
      <c r="BM622" s="211">
        <v>1</v>
      </c>
    </row>
    <row r="623" spans="1:65">
      <c r="A623" s="30"/>
      <c r="B623" s="19">
        <v>1</v>
      </c>
      <c r="C623" s="9">
        <v>2</v>
      </c>
      <c r="D623" s="212">
        <v>26.7</v>
      </c>
      <c r="E623" s="212">
        <v>24.8</v>
      </c>
      <c r="F623" s="212">
        <v>28.22</v>
      </c>
      <c r="G623" s="212">
        <v>29.84</v>
      </c>
      <c r="H623" s="212">
        <v>23.9</v>
      </c>
      <c r="I623" s="212">
        <v>27.9</v>
      </c>
      <c r="J623" s="209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  <c r="AA623" s="210"/>
      <c r="AB623" s="210"/>
      <c r="AC623" s="210"/>
      <c r="AD623" s="210"/>
      <c r="AE623" s="210"/>
      <c r="AF623" s="210"/>
      <c r="AG623" s="210"/>
      <c r="AH623" s="210"/>
      <c r="AI623" s="210"/>
      <c r="AJ623" s="210"/>
      <c r="AK623" s="210"/>
      <c r="AL623" s="210"/>
      <c r="AM623" s="210"/>
      <c r="AN623" s="210"/>
      <c r="AO623" s="210"/>
      <c r="AP623" s="210"/>
      <c r="AQ623" s="210"/>
      <c r="AR623" s="210"/>
      <c r="AS623" s="210"/>
      <c r="AT623" s="210"/>
      <c r="AU623" s="210"/>
      <c r="AV623" s="210"/>
      <c r="AW623" s="210"/>
      <c r="AX623" s="210"/>
      <c r="AY623" s="210"/>
      <c r="AZ623" s="210"/>
      <c r="BA623" s="210"/>
      <c r="BB623" s="210"/>
      <c r="BC623" s="210"/>
      <c r="BD623" s="210"/>
      <c r="BE623" s="210"/>
      <c r="BF623" s="210"/>
      <c r="BG623" s="210"/>
      <c r="BH623" s="210"/>
      <c r="BI623" s="210"/>
      <c r="BJ623" s="210"/>
      <c r="BK623" s="210"/>
      <c r="BL623" s="210"/>
      <c r="BM623" s="211">
        <v>5</v>
      </c>
    </row>
    <row r="624" spans="1:65">
      <c r="A624" s="30"/>
      <c r="B624" s="19">
        <v>1</v>
      </c>
      <c r="C624" s="9">
        <v>3</v>
      </c>
      <c r="D624" s="212">
        <v>25.6</v>
      </c>
      <c r="E624" s="212">
        <v>24.2</v>
      </c>
      <c r="F624" s="212">
        <v>26.7</v>
      </c>
      <c r="G624" s="212">
        <v>28.4</v>
      </c>
      <c r="H624" s="212">
        <v>24.4</v>
      </c>
      <c r="I624" s="212">
        <v>28</v>
      </c>
      <c r="J624" s="209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  <c r="AA624" s="210"/>
      <c r="AB624" s="210"/>
      <c r="AC624" s="210"/>
      <c r="AD624" s="210"/>
      <c r="AE624" s="210"/>
      <c r="AF624" s="210"/>
      <c r="AG624" s="210"/>
      <c r="AH624" s="210"/>
      <c r="AI624" s="210"/>
      <c r="AJ624" s="210"/>
      <c r="AK624" s="210"/>
      <c r="AL624" s="210"/>
      <c r="AM624" s="210"/>
      <c r="AN624" s="210"/>
      <c r="AO624" s="210"/>
      <c r="AP624" s="210"/>
      <c r="AQ624" s="210"/>
      <c r="AR624" s="210"/>
      <c r="AS624" s="210"/>
      <c r="AT624" s="210"/>
      <c r="AU624" s="210"/>
      <c r="AV624" s="210"/>
      <c r="AW624" s="210"/>
      <c r="AX624" s="210"/>
      <c r="AY624" s="210"/>
      <c r="AZ624" s="210"/>
      <c r="BA624" s="210"/>
      <c r="BB624" s="210"/>
      <c r="BC624" s="210"/>
      <c r="BD624" s="210"/>
      <c r="BE624" s="210"/>
      <c r="BF624" s="210"/>
      <c r="BG624" s="210"/>
      <c r="BH624" s="210"/>
      <c r="BI624" s="210"/>
      <c r="BJ624" s="210"/>
      <c r="BK624" s="210"/>
      <c r="BL624" s="210"/>
      <c r="BM624" s="211">
        <v>16</v>
      </c>
    </row>
    <row r="625" spans="1:65">
      <c r="A625" s="30"/>
      <c r="B625" s="19">
        <v>1</v>
      </c>
      <c r="C625" s="9">
        <v>4</v>
      </c>
      <c r="D625" s="212">
        <v>25.6</v>
      </c>
      <c r="E625" s="212">
        <v>22.2</v>
      </c>
      <c r="F625" s="212">
        <v>28.02</v>
      </c>
      <c r="G625" s="212">
        <v>28.58</v>
      </c>
      <c r="H625" s="212">
        <v>24.3</v>
      </c>
      <c r="I625" s="212">
        <v>34.6</v>
      </c>
      <c r="J625" s="209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  <c r="AA625" s="210"/>
      <c r="AB625" s="210"/>
      <c r="AC625" s="210"/>
      <c r="AD625" s="210"/>
      <c r="AE625" s="210"/>
      <c r="AF625" s="210"/>
      <c r="AG625" s="210"/>
      <c r="AH625" s="210"/>
      <c r="AI625" s="210"/>
      <c r="AJ625" s="210"/>
      <c r="AK625" s="210"/>
      <c r="AL625" s="210"/>
      <c r="AM625" s="210"/>
      <c r="AN625" s="210"/>
      <c r="AO625" s="210"/>
      <c r="AP625" s="210"/>
      <c r="AQ625" s="210"/>
      <c r="AR625" s="210"/>
      <c r="AS625" s="210"/>
      <c r="AT625" s="210"/>
      <c r="AU625" s="210"/>
      <c r="AV625" s="210"/>
      <c r="AW625" s="210"/>
      <c r="AX625" s="210"/>
      <c r="AY625" s="210"/>
      <c r="AZ625" s="210"/>
      <c r="BA625" s="210"/>
      <c r="BB625" s="210"/>
      <c r="BC625" s="210"/>
      <c r="BD625" s="210"/>
      <c r="BE625" s="210"/>
      <c r="BF625" s="210"/>
      <c r="BG625" s="210"/>
      <c r="BH625" s="210"/>
      <c r="BI625" s="210"/>
      <c r="BJ625" s="210"/>
      <c r="BK625" s="210"/>
      <c r="BL625" s="210"/>
      <c r="BM625" s="211">
        <v>26.765388888888889</v>
      </c>
    </row>
    <row r="626" spans="1:65">
      <c r="A626" s="30"/>
      <c r="B626" s="19">
        <v>1</v>
      </c>
      <c r="C626" s="9">
        <v>5</v>
      </c>
      <c r="D626" s="212">
        <v>25.5</v>
      </c>
      <c r="E626" s="212">
        <v>23.2</v>
      </c>
      <c r="F626" s="212">
        <v>27.61</v>
      </c>
      <c r="G626" s="212">
        <v>28.42</v>
      </c>
      <c r="H626" s="212">
        <v>25.4</v>
      </c>
      <c r="I626" s="212">
        <v>28.7</v>
      </c>
      <c r="J626" s="209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  <c r="AE626" s="210"/>
      <c r="AF626" s="210"/>
      <c r="AG626" s="210"/>
      <c r="AH626" s="210"/>
      <c r="AI626" s="210"/>
      <c r="AJ626" s="210"/>
      <c r="AK626" s="210"/>
      <c r="AL626" s="210"/>
      <c r="AM626" s="210"/>
      <c r="AN626" s="210"/>
      <c r="AO626" s="210"/>
      <c r="AP626" s="210"/>
      <c r="AQ626" s="210"/>
      <c r="AR626" s="210"/>
      <c r="AS626" s="210"/>
      <c r="AT626" s="210"/>
      <c r="AU626" s="210"/>
      <c r="AV626" s="210"/>
      <c r="AW626" s="210"/>
      <c r="AX626" s="210"/>
      <c r="AY626" s="210"/>
      <c r="AZ626" s="210"/>
      <c r="BA626" s="210"/>
      <c r="BB626" s="210"/>
      <c r="BC626" s="210"/>
      <c r="BD626" s="210"/>
      <c r="BE626" s="210"/>
      <c r="BF626" s="210"/>
      <c r="BG626" s="210"/>
      <c r="BH626" s="210"/>
      <c r="BI626" s="210"/>
      <c r="BJ626" s="210"/>
      <c r="BK626" s="210"/>
      <c r="BL626" s="210"/>
      <c r="BM626" s="211">
        <v>42</v>
      </c>
    </row>
    <row r="627" spans="1:65">
      <c r="A627" s="30"/>
      <c r="B627" s="19">
        <v>1</v>
      </c>
      <c r="C627" s="9">
        <v>6</v>
      </c>
      <c r="D627" s="212">
        <v>25.4</v>
      </c>
      <c r="E627" s="212">
        <v>23.6</v>
      </c>
      <c r="F627" s="212">
        <v>28.44</v>
      </c>
      <c r="G627" s="212">
        <v>28.13</v>
      </c>
      <c r="H627" s="212">
        <v>24.9</v>
      </c>
      <c r="I627" s="212">
        <v>31.5</v>
      </c>
      <c r="J627" s="209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  <c r="AE627" s="210"/>
      <c r="AF627" s="210"/>
      <c r="AG627" s="210"/>
      <c r="AH627" s="210"/>
      <c r="AI627" s="210"/>
      <c r="AJ627" s="210"/>
      <c r="AK627" s="210"/>
      <c r="AL627" s="210"/>
      <c r="AM627" s="210"/>
      <c r="AN627" s="210"/>
      <c r="AO627" s="210"/>
      <c r="AP627" s="210"/>
      <c r="AQ627" s="210"/>
      <c r="AR627" s="210"/>
      <c r="AS627" s="210"/>
      <c r="AT627" s="210"/>
      <c r="AU627" s="210"/>
      <c r="AV627" s="210"/>
      <c r="AW627" s="210"/>
      <c r="AX627" s="210"/>
      <c r="AY627" s="210"/>
      <c r="AZ627" s="210"/>
      <c r="BA627" s="210"/>
      <c r="BB627" s="210"/>
      <c r="BC627" s="210"/>
      <c r="BD627" s="210"/>
      <c r="BE627" s="210"/>
      <c r="BF627" s="210"/>
      <c r="BG627" s="210"/>
      <c r="BH627" s="210"/>
      <c r="BI627" s="210"/>
      <c r="BJ627" s="210"/>
      <c r="BK627" s="210"/>
      <c r="BL627" s="210"/>
      <c r="BM627" s="214"/>
    </row>
    <row r="628" spans="1:65">
      <c r="A628" s="30"/>
      <c r="B628" s="20" t="s">
        <v>255</v>
      </c>
      <c r="C628" s="12"/>
      <c r="D628" s="215">
        <v>25.716666666666669</v>
      </c>
      <c r="E628" s="215">
        <v>23.700000000000003</v>
      </c>
      <c r="F628" s="215">
        <v>27.60166666666667</v>
      </c>
      <c r="G628" s="215">
        <v>28.306666666666668</v>
      </c>
      <c r="H628" s="215">
        <v>24.599999999999998</v>
      </c>
      <c r="I628" s="215">
        <v>30.299999999999997</v>
      </c>
      <c r="J628" s="209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210"/>
      <c r="AE628" s="210"/>
      <c r="AF628" s="210"/>
      <c r="AG628" s="210"/>
      <c r="AH628" s="210"/>
      <c r="AI628" s="210"/>
      <c r="AJ628" s="210"/>
      <c r="AK628" s="210"/>
      <c r="AL628" s="210"/>
      <c r="AM628" s="210"/>
      <c r="AN628" s="210"/>
      <c r="AO628" s="210"/>
      <c r="AP628" s="210"/>
      <c r="AQ628" s="210"/>
      <c r="AR628" s="210"/>
      <c r="AS628" s="210"/>
      <c r="AT628" s="210"/>
      <c r="AU628" s="210"/>
      <c r="AV628" s="210"/>
      <c r="AW628" s="210"/>
      <c r="AX628" s="210"/>
      <c r="AY628" s="210"/>
      <c r="AZ628" s="210"/>
      <c r="BA628" s="210"/>
      <c r="BB628" s="210"/>
      <c r="BC628" s="210"/>
      <c r="BD628" s="210"/>
      <c r="BE628" s="210"/>
      <c r="BF628" s="210"/>
      <c r="BG628" s="210"/>
      <c r="BH628" s="210"/>
      <c r="BI628" s="210"/>
      <c r="BJ628" s="210"/>
      <c r="BK628" s="210"/>
      <c r="BL628" s="210"/>
      <c r="BM628" s="214"/>
    </row>
    <row r="629" spans="1:65">
      <c r="A629" s="30"/>
      <c r="B629" s="3" t="s">
        <v>256</v>
      </c>
      <c r="C629" s="29"/>
      <c r="D629" s="212">
        <v>25.55</v>
      </c>
      <c r="E629" s="212">
        <v>23.9</v>
      </c>
      <c r="F629" s="212">
        <v>27.814999999999998</v>
      </c>
      <c r="G629" s="212">
        <v>28.41</v>
      </c>
      <c r="H629" s="212">
        <v>24.549999999999997</v>
      </c>
      <c r="I629" s="212">
        <v>29.900000000000002</v>
      </c>
      <c r="J629" s="209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210"/>
      <c r="AE629" s="210"/>
      <c r="AF629" s="210"/>
      <c r="AG629" s="210"/>
      <c r="AH629" s="210"/>
      <c r="AI629" s="210"/>
      <c r="AJ629" s="210"/>
      <c r="AK629" s="210"/>
      <c r="AL629" s="210"/>
      <c r="AM629" s="210"/>
      <c r="AN629" s="210"/>
      <c r="AO629" s="210"/>
      <c r="AP629" s="210"/>
      <c r="AQ629" s="210"/>
      <c r="AR629" s="210"/>
      <c r="AS629" s="210"/>
      <c r="AT629" s="210"/>
      <c r="AU629" s="210"/>
      <c r="AV629" s="210"/>
      <c r="AW629" s="210"/>
      <c r="AX629" s="210"/>
      <c r="AY629" s="210"/>
      <c r="AZ629" s="210"/>
      <c r="BA629" s="210"/>
      <c r="BB629" s="210"/>
      <c r="BC629" s="210"/>
      <c r="BD629" s="210"/>
      <c r="BE629" s="210"/>
      <c r="BF629" s="210"/>
      <c r="BG629" s="210"/>
      <c r="BH629" s="210"/>
      <c r="BI629" s="210"/>
      <c r="BJ629" s="210"/>
      <c r="BK629" s="210"/>
      <c r="BL629" s="210"/>
      <c r="BM629" s="214"/>
    </row>
    <row r="630" spans="1:65">
      <c r="A630" s="30"/>
      <c r="B630" s="3" t="s">
        <v>257</v>
      </c>
      <c r="C630" s="29"/>
      <c r="D630" s="24">
        <v>0.48751068364361666</v>
      </c>
      <c r="E630" s="24">
        <v>0.91869472622846848</v>
      </c>
      <c r="F630" s="24">
        <v>0.77934374101975479</v>
      </c>
      <c r="G630" s="24">
        <v>1.0818441046041094</v>
      </c>
      <c r="H630" s="24">
        <v>0.52153619241621174</v>
      </c>
      <c r="I630" s="24">
        <v>2.6145745351777609</v>
      </c>
      <c r="J630" s="15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5"/>
    </row>
    <row r="631" spans="1:65">
      <c r="A631" s="30"/>
      <c r="B631" s="3" t="s">
        <v>86</v>
      </c>
      <c r="C631" s="29"/>
      <c r="D631" s="13">
        <v>1.8956993531184057E-2</v>
      </c>
      <c r="E631" s="13">
        <v>3.8763490558163222E-2</v>
      </c>
      <c r="F631" s="13">
        <v>2.8235387030484439E-2</v>
      </c>
      <c r="G631" s="13">
        <v>3.8218703648284599E-2</v>
      </c>
      <c r="H631" s="13">
        <v>2.1200658228301292E-2</v>
      </c>
      <c r="I631" s="13">
        <v>8.6289588619728089E-2</v>
      </c>
      <c r="J631" s="15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5"/>
    </row>
    <row r="632" spans="1:65">
      <c r="A632" s="30"/>
      <c r="B632" s="3" t="s">
        <v>258</v>
      </c>
      <c r="C632" s="29"/>
      <c r="D632" s="13">
        <v>-3.9182028199768681E-2</v>
      </c>
      <c r="E632" s="13">
        <v>-0.1145280907971945</v>
      </c>
      <c r="F632" s="13">
        <v>3.1244746013197044E-2</v>
      </c>
      <c r="G632" s="13">
        <v>5.7584733185685577E-2</v>
      </c>
      <c r="H632" s="13">
        <v>-8.0902575257847609E-2</v>
      </c>
      <c r="I632" s="13">
        <v>0.13205902315801699</v>
      </c>
      <c r="J632" s="15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5"/>
    </row>
    <row r="633" spans="1:65">
      <c r="A633" s="30"/>
      <c r="B633" s="46" t="s">
        <v>259</v>
      </c>
      <c r="C633" s="47"/>
      <c r="D633" s="45">
        <v>0.34</v>
      </c>
      <c r="E633" s="45">
        <v>1.08</v>
      </c>
      <c r="F633" s="45">
        <v>0.34</v>
      </c>
      <c r="G633" s="45">
        <v>0.6</v>
      </c>
      <c r="H633" s="45">
        <v>0.75</v>
      </c>
      <c r="I633" s="45">
        <v>1.32</v>
      </c>
      <c r="J633" s="15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B634" s="31"/>
      <c r="C634" s="20"/>
      <c r="D634" s="20"/>
      <c r="E634" s="20"/>
      <c r="F634" s="20"/>
      <c r="G634" s="20"/>
      <c r="H634" s="20"/>
      <c r="I634" s="20"/>
      <c r="BM634" s="55"/>
    </row>
    <row r="635" spans="1:65" ht="15">
      <c r="B635" s="8" t="s">
        <v>456</v>
      </c>
      <c r="BM635" s="28" t="s">
        <v>66</v>
      </c>
    </row>
    <row r="636" spans="1:65" ht="15">
      <c r="A636" s="25" t="s">
        <v>34</v>
      </c>
      <c r="B636" s="18" t="s">
        <v>108</v>
      </c>
      <c r="C636" s="15" t="s">
        <v>109</v>
      </c>
      <c r="D636" s="16" t="s">
        <v>225</v>
      </c>
      <c r="E636" s="17" t="s">
        <v>225</v>
      </c>
      <c r="F636" s="17" t="s">
        <v>225</v>
      </c>
      <c r="G636" s="17" t="s">
        <v>225</v>
      </c>
      <c r="H636" s="17" t="s">
        <v>225</v>
      </c>
      <c r="I636" s="17" t="s">
        <v>225</v>
      </c>
      <c r="J636" s="17" t="s">
        <v>225</v>
      </c>
      <c r="K636" s="17" t="s">
        <v>225</v>
      </c>
      <c r="L636" s="17" t="s">
        <v>225</v>
      </c>
      <c r="M636" s="17" t="s">
        <v>225</v>
      </c>
      <c r="N636" s="17" t="s">
        <v>225</v>
      </c>
      <c r="O636" s="17" t="s">
        <v>225</v>
      </c>
      <c r="P636" s="17" t="s">
        <v>225</v>
      </c>
      <c r="Q636" s="17" t="s">
        <v>225</v>
      </c>
      <c r="R636" s="17" t="s">
        <v>225</v>
      </c>
      <c r="S636" s="17" t="s">
        <v>225</v>
      </c>
      <c r="T636" s="17" t="s">
        <v>225</v>
      </c>
      <c r="U636" s="17" t="s">
        <v>225</v>
      </c>
      <c r="V636" s="17" t="s">
        <v>225</v>
      </c>
      <c r="W636" s="150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1</v>
      </c>
    </row>
    <row r="637" spans="1:65">
      <c r="A637" s="30"/>
      <c r="B637" s="19" t="s">
        <v>226</v>
      </c>
      <c r="C637" s="9" t="s">
        <v>226</v>
      </c>
      <c r="D637" s="148" t="s">
        <v>228</v>
      </c>
      <c r="E637" s="149" t="s">
        <v>229</v>
      </c>
      <c r="F637" s="149" t="s">
        <v>230</v>
      </c>
      <c r="G637" s="149" t="s">
        <v>231</v>
      </c>
      <c r="H637" s="149" t="s">
        <v>232</v>
      </c>
      <c r="I637" s="149" t="s">
        <v>234</v>
      </c>
      <c r="J637" s="149" t="s">
        <v>235</v>
      </c>
      <c r="K637" s="149" t="s">
        <v>236</v>
      </c>
      <c r="L637" s="149" t="s">
        <v>237</v>
      </c>
      <c r="M637" s="149" t="s">
        <v>238</v>
      </c>
      <c r="N637" s="149" t="s">
        <v>239</v>
      </c>
      <c r="O637" s="149" t="s">
        <v>240</v>
      </c>
      <c r="P637" s="149" t="s">
        <v>241</v>
      </c>
      <c r="Q637" s="149" t="s">
        <v>242</v>
      </c>
      <c r="R637" s="149" t="s">
        <v>243</v>
      </c>
      <c r="S637" s="149" t="s">
        <v>244</v>
      </c>
      <c r="T637" s="149" t="s">
        <v>246</v>
      </c>
      <c r="U637" s="149" t="s">
        <v>247</v>
      </c>
      <c r="V637" s="149" t="s">
        <v>248</v>
      </c>
      <c r="W637" s="150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 t="s">
        <v>3</v>
      </c>
    </row>
    <row r="638" spans="1:65">
      <c r="A638" s="30"/>
      <c r="B638" s="19"/>
      <c r="C638" s="9"/>
      <c r="D638" s="10" t="s">
        <v>112</v>
      </c>
      <c r="E638" s="11" t="s">
        <v>264</v>
      </c>
      <c r="F638" s="11" t="s">
        <v>264</v>
      </c>
      <c r="G638" s="11" t="s">
        <v>264</v>
      </c>
      <c r="H638" s="11" t="s">
        <v>112</v>
      </c>
      <c r="I638" s="11" t="s">
        <v>112</v>
      </c>
      <c r="J638" s="11" t="s">
        <v>264</v>
      </c>
      <c r="K638" s="11" t="s">
        <v>264</v>
      </c>
      <c r="L638" s="11" t="s">
        <v>265</v>
      </c>
      <c r="M638" s="11" t="s">
        <v>112</v>
      </c>
      <c r="N638" s="11" t="s">
        <v>112</v>
      </c>
      <c r="O638" s="11" t="s">
        <v>264</v>
      </c>
      <c r="P638" s="11" t="s">
        <v>112</v>
      </c>
      <c r="Q638" s="11" t="s">
        <v>264</v>
      </c>
      <c r="R638" s="11" t="s">
        <v>264</v>
      </c>
      <c r="S638" s="11" t="s">
        <v>112</v>
      </c>
      <c r="T638" s="11" t="s">
        <v>264</v>
      </c>
      <c r="U638" s="11" t="s">
        <v>264</v>
      </c>
      <c r="V638" s="11" t="s">
        <v>265</v>
      </c>
      <c r="W638" s="150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1</v>
      </c>
    </row>
    <row r="639" spans="1:65">
      <c r="A639" s="30"/>
      <c r="B639" s="19"/>
      <c r="C639" s="9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150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2</v>
      </c>
    </row>
    <row r="640" spans="1:65">
      <c r="A640" s="30"/>
      <c r="B640" s="18">
        <v>1</v>
      </c>
      <c r="C640" s="14">
        <v>1</v>
      </c>
      <c r="D640" s="208">
        <v>27.6</v>
      </c>
      <c r="E640" s="207">
        <v>34.200000000000003</v>
      </c>
      <c r="F640" s="207">
        <v>34.299999999999997</v>
      </c>
      <c r="G640" s="207">
        <v>34</v>
      </c>
      <c r="H640" s="207">
        <v>34</v>
      </c>
      <c r="I640" s="207">
        <v>38.272000000000006</v>
      </c>
      <c r="J640" s="207">
        <v>35.799999999999997</v>
      </c>
      <c r="K640" s="207">
        <v>35.4</v>
      </c>
      <c r="L640" s="207">
        <v>36</v>
      </c>
      <c r="M640" s="207">
        <v>35</v>
      </c>
      <c r="N640" s="207">
        <v>33</v>
      </c>
      <c r="O640" s="207">
        <v>34</v>
      </c>
      <c r="P640" s="207">
        <v>37</v>
      </c>
      <c r="Q640" s="207">
        <v>40</v>
      </c>
      <c r="R640" s="207">
        <v>39.4</v>
      </c>
      <c r="S640" s="208">
        <v>43.795000000000002</v>
      </c>
      <c r="T640" s="207">
        <v>34.1</v>
      </c>
      <c r="U640" s="207">
        <v>37.1</v>
      </c>
      <c r="V640" s="207">
        <v>32.9</v>
      </c>
      <c r="W640" s="209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0"/>
      <c r="AT640" s="210"/>
      <c r="AU640" s="210"/>
      <c r="AV640" s="210"/>
      <c r="AW640" s="210"/>
      <c r="AX640" s="210"/>
      <c r="AY640" s="210"/>
      <c r="AZ640" s="210"/>
      <c r="BA640" s="210"/>
      <c r="BB640" s="210"/>
      <c r="BC640" s="210"/>
      <c r="BD640" s="210"/>
      <c r="BE640" s="210"/>
      <c r="BF640" s="210"/>
      <c r="BG640" s="210"/>
      <c r="BH640" s="210"/>
      <c r="BI640" s="210"/>
      <c r="BJ640" s="210"/>
      <c r="BK640" s="210"/>
      <c r="BL640" s="210"/>
      <c r="BM640" s="211">
        <v>1</v>
      </c>
    </row>
    <row r="641" spans="1:65">
      <c r="A641" s="30"/>
      <c r="B641" s="19">
        <v>1</v>
      </c>
      <c r="C641" s="9">
        <v>2</v>
      </c>
      <c r="D641" s="213">
        <v>31.8</v>
      </c>
      <c r="E641" s="212">
        <v>33.9</v>
      </c>
      <c r="F641" s="212">
        <v>34.6</v>
      </c>
      <c r="G641" s="212">
        <v>34.5</v>
      </c>
      <c r="H641" s="212">
        <v>34</v>
      </c>
      <c r="I641" s="212">
        <v>37.015000000000001</v>
      </c>
      <c r="J641" s="212">
        <v>35</v>
      </c>
      <c r="K641" s="212">
        <v>34.4</v>
      </c>
      <c r="L641" s="212">
        <v>35.4</v>
      </c>
      <c r="M641" s="212">
        <v>36</v>
      </c>
      <c r="N641" s="212">
        <v>34</v>
      </c>
      <c r="O641" s="212">
        <v>33</v>
      </c>
      <c r="P641" s="212">
        <v>35</v>
      </c>
      <c r="Q641" s="212">
        <v>38</v>
      </c>
      <c r="R641" s="212">
        <v>36.9</v>
      </c>
      <c r="S641" s="213">
        <v>44.41</v>
      </c>
      <c r="T641" s="212">
        <v>34.200000000000003</v>
      </c>
      <c r="U641" s="212">
        <v>36</v>
      </c>
      <c r="V641" s="212">
        <v>32.299999999999997</v>
      </c>
      <c r="W641" s="209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0"/>
      <c r="AY641" s="210"/>
      <c r="AZ641" s="210"/>
      <c r="BA641" s="210"/>
      <c r="BB641" s="210"/>
      <c r="BC641" s="210"/>
      <c r="BD641" s="210"/>
      <c r="BE641" s="210"/>
      <c r="BF641" s="210"/>
      <c r="BG641" s="210"/>
      <c r="BH641" s="210"/>
      <c r="BI641" s="210"/>
      <c r="BJ641" s="210"/>
      <c r="BK641" s="210"/>
      <c r="BL641" s="210"/>
      <c r="BM641" s="211">
        <v>27</v>
      </c>
    </row>
    <row r="642" spans="1:65">
      <c r="A642" s="30"/>
      <c r="B642" s="19">
        <v>1</v>
      </c>
      <c r="C642" s="9">
        <v>3</v>
      </c>
      <c r="D642" s="213">
        <v>26.4</v>
      </c>
      <c r="E642" s="212">
        <v>34.200000000000003</v>
      </c>
      <c r="F642" s="212">
        <v>35.5</v>
      </c>
      <c r="G642" s="212">
        <v>34.799999999999997</v>
      </c>
      <c r="H642" s="212">
        <v>35</v>
      </c>
      <c r="I642" s="212">
        <v>36.863</v>
      </c>
      <c r="J642" s="212">
        <v>35</v>
      </c>
      <c r="K642" s="212">
        <v>35.299999999999997</v>
      </c>
      <c r="L642" s="212">
        <v>34.5</v>
      </c>
      <c r="M642" s="212">
        <v>36</v>
      </c>
      <c r="N642" s="212">
        <v>35</v>
      </c>
      <c r="O642" s="212">
        <v>34</v>
      </c>
      <c r="P642" s="212">
        <v>38</v>
      </c>
      <c r="Q642" s="212">
        <v>36</v>
      </c>
      <c r="R642" s="212">
        <v>37.6</v>
      </c>
      <c r="S642" s="213">
        <v>44.52</v>
      </c>
      <c r="T642" s="212">
        <v>35</v>
      </c>
      <c r="U642" s="212">
        <v>37.700000000000003</v>
      </c>
      <c r="V642" s="212">
        <v>33.799999999999997</v>
      </c>
      <c r="W642" s="209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  <c r="AJ642" s="210"/>
      <c r="AK642" s="210"/>
      <c r="AL642" s="210"/>
      <c r="AM642" s="210"/>
      <c r="AN642" s="210"/>
      <c r="AO642" s="210"/>
      <c r="AP642" s="210"/>
      <c r="AQ642" s="210"/>
      <c r="AR642" s="210"/>
      <c r="AS642" s="210"/>
      <c r="AT642" s="210"/>
      <c r="AU642" s="210"/>
      <c r="AV642" s="210"/>
      <c r="AW642" s="210"/>
      <c r="AX642" s="210"/>
      <c r="AY642" s="210"/>
      <c r="AZ642" s="210"/>
      <c r="BA642" s="210"/>
      <c r="BB642" s="210"/>
      <c r="BC642" s="210"/>
      <c r="BD642" s="210"/>
      <c r="BE642" s="210"/>
      <c r="BF642" s="210"/>
      <c r="BG642" s="210"/>
      <c r="BH642" s="210"/>
      <c r="BI642" s="210"/>
      <c r="BJ642" s="210"/>
      <c r="BK642" s="210"/>
      <c r="BL642" s="210"/>
      <c r="BM642" s="211">
        <v>16</v>
      </c>
    </row>
    <row r="643" spans="1:65">
      <c r="A643" s="30"/>
      <c r="B643" s="19">
        <v>1</v>
      </c>
      <c r="C643" s="9">
        <v>4</v>
      </c>
      <c r="D643" s="213">
        <v>28.9</v>
      </c>
      <c r="E643" s="226">
        <v>32.700000000000003</v>
      </c>
      <c r="F643" s="212">
        <v>35.1</v>
      </c>
      <c r="G643" s="212">
        <v>34.6</v>
      </c>
      <c r="H643" s="212">
        <v>34</v>
      </c>
      <c r="I643" s="212">
        <v>36.734999999999999</v>
      </c>
      <c r="J643" s="212">
        <v>35.799999999999997</v>
      </c>
      <c r="K643" s="212">
        <v>35.4</v>
      </c>
      <c r="L643" s="212">
        <v>34.5</v>
      </c>
      <c r="M643" s="212">
        <v>36</v>
      </c>
      <c r="N643" s="212">
        <v>34</v>
      </c>
      <c r="O643" s="212">
        <v>36</v>
      </c>
      <c r="P643" s="212">
        <v>36</v>
      </c>
      <c r="Q643" s="212">
        <v>38</v>
      </c>
      <c r="R643" s="212">
        <v>38.4</v>
      </c>
      <c r="S643" s="213">
        <v>43.523333333333333</v>
      </c>
      <c r="T643" s="212">
        <v>35.5</v>
      </c>
      <c r="U643" s="212">
        <v>34.700000000000003</v>
      </c>
      <c r="V643" s="212">
        <v>33.700000000000003</v>
      </c>
      <c r="W643" s="209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  <c r="AJ643" s="210"/>
      <c r="AK643" s="210"/>
      <c r="AL643" s="210"/>
      <c r="AM643" s="210"/>
      <c r="AN643" s="210"/>
      <c r="AO643" s="210"/>
      <c r="AP643" s="210"/>
      <c r="AQ643" s="210"/>
      <c r="AR643" s="210"/>
      <c r="AS643" s="210"/>
      <c r="AT643" s="210"/>
      <c r="AU643" s="210"/>
      <c r="AV643" s="210"/>
      <c r="AW643" s="210"/>
      <c r="AX643" s="210"/>
      <c r="AY643" s="210"/>
      <c r="AZ643" s="210"/>
      <c r="BA643" s="210"/>
      <c r="BB643" s="210"/>
      <c r="BC643" s="210"/>
      <c r="BD643" s="210"/>
      <c r="BE643" s="210"/>
      <c r="BF643" s="210"/>
      <c r="BG643" s="210"/>
      <c r="BH643" s="210"/>
      <c r="BI643" s="210"/>
      <c r="BJ643" s="210"/>
      <c r="BK643" s="210"/>
      <c r="BL643" s="210"/>
      <c r="BM643" s="211">
        <v>35.311348039215687</v>
      </c>
    </row>
    <row r="644" spans="1:65">
      <c r="A644" s="30"/>
      <c r="B644" s="19">
        <v>1</v>
      </c>
      <c r="C644" s="9">
        <v>5</v>
      </c>
      <c r="D644" s="213">
        <v>30.800000000000004</v>
      </c>
      <c r="E644" s="212">
        <v>33.5</v>
      </c>
      <c r="F644" s="212">
        <v>33.700000000000003</v>
      </c>
      <c r="G644" s="212">
        <v>35</v>
      </c>
      <c r="H644" s="212">
        <v>34</v>
      </c>
      <c r="I644" s="212">
        <v>37.542000000000002</v>
      </c>
      <c r="J644" s="212">
        <v>35.299999999999997</v>
      </c>
      <c r="K644" s="212">
        <v>36.5</v>
      </c>
      <c r="L644" s="212">
        <v>34.9</v>
      </c>
      <c r="M644" s="212">
        <v>35</v>
      </c>
      <c r="N644" s="212">
        <v>34</v>
      </c>
      <c r="O644" s="212">
        <v>35</v>
      </c>
      <c r="P644" s="212">
        <v>36</v>
      </c>
      <c r="Q644" s="212">
        <v>36</v>
      </c>
      <c r="R644" s="212">
        <v>38.200000000000003</v>
      </c>
      <c r="S644" s="213">
        <v>43.848999999999997</v>
      </c>
      <c r="T644" s="212">
        <v>35.1</v>
      </c>
      <c r="U644" s="212">
        <v>37.700000000000003</v>
      </c>
      <c r="V644" s="212">
        <v>32.700000000000003</v>
      </c>
      <c r="W644" s="209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  <c r="AJ644" s="210"/>
      <c r="AK644" s="210"/>
      <c r="AL644" s="210"/>
      <c r="AM644" s="210"/>
      <c r="AN644" s="210"/>
      <c r="AO644" s="210"/>
      <c r="AP644" s="210"/>
      <c r="AQ644" s="210"/>
      <c r="AR644" s="210"/>
      <c r="AS644" s="210"/>
      <c r="AT644" s="210"/>
      <c r="AU644" s="210"/>
      <c r="AV644" s="210"/>
      <c r="AW644" s="210"/>
      <c r="AX644" s="210"/>
      <c r="AY644" s="210"/>
      <c r="AZ644" s="210"/>
      <c r="BA644" s="210"/>
      <c r="BB644" s="210"/>
      <c r="BC644" s="210"/>
      <c r="BD644" s="210"/>
      <c r="BE644" s="210"/>
      <c r="BF644" s="210"/>
      <c r="BG644" s="210"/>
      <c r="BH644" s="210"/>
      <c r="BI644" s="210"/>
      <c r="BJ644" s="210"/>
      <c r="BK644" s="210"/>
      <c r="BL644" s="210"/>
      <c r="BM644" s="211">
        <v>43</v>
      </c>
    </row>
    <row r="645" spans="1:65">
      <c r="A645" s="30"/>
      <c r="B645" s="19">
        <v>1</v>
      </c>
      <c r="C645" s="9">
        <v>6</v>
      </c>
      <c r="D645" s="213">
        <v>30.3</v>
      </c>
      <c r="E645" s="212">
        <v>34.299999999999997</v>
      </c>
      <c r="F645" s="212">
        <v>33.700000000000003</v>
      </c>
      <c r="G645" s="226">
        <v>36.6</v>
      </c>
      <c r="H645" s="212">
        <v>34</v>
      </c>
      <c r="I645" s="212">
        <v>37.330500000000001</v>
      </c>
      <c r="J645" s="212">
        <v>35.1</v>
      </c>
      <c r="K645" s="212">
        <v>36.4</v>
      </c>
      <c r="L645" s="212">
        <v>35.1</v>
      </c>
      <c r="M645" s="212">
        <v>34</v>
      </c>
      <c r="N645" s="212">
        <v>33</v>
      </c>
      <c r="O645" s="212">
        <v>37</v>
      </c>
      <c r="P645" s="212">
        <v>35</v>
      </c>
      <c r="Q645" s="212">
        <v>36</v>
      </c>
      <c r="R645" s="212">
        <v>37</v>
      </c>
      <c r="S645" s="213">
        <v>44.04</v>
      </c>
      <c r="T645" s="212">
        <v>34.4</v>
      </c>
      <c r="U645" s="212">
        <v>37</v>
      </c>
      <c r="V645" s="212">
        <v>32.299999999999997</v>
      </c>
      <c r="W645" s="209"/>
      <c r="X645" s="210"/>
      <c r="Y645" s="210"/>
      <c r="Z645" s="210"/>
      <c r="AA645" s="210"/>
      <c r="AB645" s="210"/>
      <c r="AC645" s="210"/>
      <c r="AD645" s="210"/>
      <c r="AE645" s="210"/>
      <c r="AF645" s="210"/>
      <c r="AG645" s="210"/>
      <c r="AH645" s="210"/>
      <c r="AI645" s="210"/>
      <c r="AJ645" s="210"/>
      <c r="AK645" s="210"/>
      <c r="AL645" s="210"/>
      <c r="AM645" s="210"/>
      <c r="AN645" s="210"/>
      <c r="AO645" s="210"/>
      <c r="AP645" s="210"/>
      <c r="AQ645" s="210"/>
      <c r="AR645" s="210"/>
      <c r="AS645" s="210"/>
      <c r="AT645" s="210"/>
      <c r="AU645" s="210"/>
      <c r="AV645" s="210"/>
      <c r="AW645" s="210"/>
      <c r="AX645" s="210"/>
      <c r="AY645" s="210"/>
      <c r="AZ645" s="210"/>
      <c r="BA645" s="210"/>
      <c r="BB645" s="210"/>
      <c r="BC645" s="210"/>
      <c r="BD645" s="210"/>
      <c r="BE645" s="210"/>
      <c r="BF645" s="210"/>
      <c r="BG645" s="210"/>
      <c r="BH645" s="210"/>
      <c r="BI645" s="210"/>
      <c r="BJ645" s="210"/>
      <c r="BK645" s="210"/>
      <c r="BL645" s="210"/>
      <c r="BM645" s="214"/>
    </row>
    <row r="646" spans="1:65">
      <c r="A646" s="30"/>
      <c r="B646" s="20" t="s">
        <v>255</v>
      </c>
      <c r="C646" s="12"/>
      <c r="D646" s="215">
        <v>29.300000000000008</v>
      </c>
      <c r="E646" s="215">
        <v>33.800000000000004</v>
      </c>
      <c r="F646" s="215">
        <v>34.483333333333327</v>
      </c>
      <c r="G646" s="215">
        <v>34.916666666666664</v>
      </c>
      <c r="H646" s="215">
        <v>34.166666666666664</v>
      </c>
      <c r="I646" s="215">
        <v>37.292916666666663</v>
      </c>
      <c r="J646" s="215">
        <v>35.333333333333329</v>
      </c>
      <c r="K646" s="215">
        <v>35.56666666666667</v>
      </c>
      <c r="L646" s="215">
        <v>35.06666666666667</v>
      </c>
      <c r="M646" s="215">
        <v>35.333333333333336</v>
      </c>
      <c r="N646" s="215">
        <v>33.833333333333336</v>
      </c>
      <c r="O646" s="215">
        <v>34.833333333333336</v>
      </c>
      <c r="P646" s="215">
        <v>36.166666666666664</v>
      </c>
      <c r="Q646" s="215">
        <v>37.333333333333336</v>
      </c>
      <c r="R646" s="215">
        <v>37.916666666666664</v>
      </c>
      <c r="S646" s="215">
        <v>44.022888888888893</v>
      </c>
      <c r="T646" s="215">
        <v>34.716666666666669</v>
      </c>
      <c r="U646" s="215">
        <v>36.699999999999996</v>
      </c>
      <c r="V646" s="215">
        <v>32.949999999999996</v>
      </c>
      <c r="W646" s="209"/>
      <c r="X646" s="210"/>
      <c r="Y646" s="210"/>
      <c r="Z646" s="210"/>
      <c r="AA646" s="210"/>
      <c r="AB646" s="210"/>
      <c r="AC646" s="210"/>
      <c r="AD646" s="210"/>
      <c r="AE646" s="210"/>
      <c r="AF646" s="210"/>
      <c r="AG646" s="210"/>
      <c r="AH646" s="210"/>
      <c r="AI646" s="210"/>
      <c r="AJ646" s="210"/>
      <c r="AK646" s="210"/>
      <c r="AL646" s="210"/>
      <c r="AM646" s="210"/>
      <c r="AN646" s="210"/>
      <c r="AO646" s="210"/>
      <c r="AP646" s="210"/>
      <c r="AQ646" s="210"/>
      <c r="AR646" s="210"/>
      <c r="AS646" s="210"/>
      <c r="AT646" s="210"/>
      <c r="AU646" s="210"/>
      <c r="AV646" s="210"/>
      <c r="AW646" s="210"/>
      <c r="AX646" s="210"/>
      <c r="AY646" s="210"/>
      <c r="AZ646" s="210"/>
      <c r="BA646" s="210"/>
      <c r="BB646" s="210"/>
      <c r="BC646" s="210"/>
      <c r="BD646" s="210"/>
      <c r="BE646" s="210"/>
      <c r="BF646" s="210"/>
      <c r="BG646" s="210"/>
      <c r="BH646" s="210"/>
      <c r="BI646" s="210"/>
      <c r="BJ646" s="210"/>
      <c r="BK646" s="210"/>
      <c r="BL646" s="210"/>
      <c r="BM646" s="214"/>
    </row>
    <row r="647" spans="1:65">
      <c r="A647" s="30"/>
      <c r="B647" s="3" t="s">
        <v>256</v>
      </c>
      <c r="C647" s="29"/>
      <c r="D647" s="212">
        <v>29.6</v>
      </c>
      <c r="E647" s="212">
        <v>34.049999999999997</v>
      </c>
      <c r="F647" s="212">
        <v>34.450000000000003</v>
      </c>
      <c r="G647" s="212">
        <v>34.700000000000003</v>
      </c>
      <c r="H647" s="212">
        <v>34</v>
      </c>
      <c r="I647" s="212">
        <v>37.172750000000001</v>
      </c>
      <c r="J647" s="212">
        <v>35.200000000000003</v>
      </c>
      <c r="K647" s="212">
        <v>35.4</v>
      </c>
      <c r="L647" s="212">
        <v>35</v>
      </c>
      <c r="M647" s="212">
        <v>35.5</v>
      </c>
      <c r="N647" s="212">
        <v>34</v>
      </c>
      <c r="O647" s="212">
        <v>34.5</v>
      </c>
      <c r="P647" s="212">
        <v>36</v>
      </c>
      <c r="Q647" s="212">
        <v>37</v>
      </c>
      <c r="R647" s="212">
        <v>37.900000000000006</v>
      </c>
      <c r="S647" s="212">
        <v>43.944499999999998</v>
      </c>
      <c r="T647" s="212">
        <v>34.700000000000003</v>
      </c>
      <c r="U647" s="212">
        <v>37.049999999999997</v>
      </c>
      <c r="V647" s="212">
        <v>32.799999999999997</v>
      </c>
      <c r="W647" s="209"/>
      <c r="X647" s="210"/>
      <c r="Y647" s="210"/>
      <c r="Z647" s="210"/>
      <c r="AA647" s="210"/>
      <c r="AB647" s="210"/>
      <c r="AC647" s="210"/>
      <c r="AD647" s="210"/>
      <c r="AE647" s="210"/>
      <c r="AF647" s="210"/>
      <c r="AG647" s="210"/>
      <c r="AH647" s="210"/>
      <c r="AI647" s="210"/>
      <c r="AJ647" s="210"/>
      <c r="AK647" s="210"/>
      <c r="AL647" s="210"/>
      <c r="AM647" s="210"/>
      <c r="AN647" s="210"/>
      <c r="AO647" s="210"/>
      <c r="AP647" s="210"/>
      <c r="AQ647" s="210"/>
      <c r="AR647" s="210"/>
      <c r="AS647" s="210"/>
      <c r="AT647" s="210"/>
      <c r="AU647" s="210"/>
      <c r="AV647" s="210"/>
      <c r="AW647" s="210"/>
      <c r="AX647" s="210"/>
      <c r="AY647" s="210"/>
      <c r="AZ647" s="210"/>
      <c r="BA647" s="210"/>
      <c r="BB647" s="210"/>
      <c r="BC647" s="210"/>
      <c r="BD647" s="210"/>
      <c r="BE647" s="210"/>
      <c r="BF647" s="210"/>
      <c r="BG647" s="210"/>
      <c r="BH647" s="210"/>
      <c r="BI647" s="210"/>
      <c r="BJ647" s="210"/>
      <c r="BK647" s="210"/>
      <c r="BL647" s="210"/>
      <c r="BM647" s="214"/>
    </row>
    <row r="648" spans="1:65">
      <c r="A648" s="30"/>
      <c r="B648" s="3" t="s">
        <v>257</v>
      </c>
      <c r="C648" s="29"/>
      <c r="D648" s="24">
        <v>2.0474374227311576</v>
      </c>
      <c r="E648" s="24">
        <v>0.61318838867023484</v>
      </c>
      <c r="F648" s="24">
        <v>0.7332575718440727</v>
      </c>
      <c r="G648" s="24">
        <v>0.89087971503826913</v>
      </c>
      <c r="H648" s="24">
        <v>0.40824829046386302</v>
      </c>
      <c r="I648" s="24">
        <v>0.56487099559693199</v>
      </c>
      <c r="J648" s="24">
        <v>0.37771241264573963</v>
      </c>
      <c r="K648" s="24">
        <v>0.78145164064493933</v>
      </c>
      <c r="L648" s="24">
        <v>0.57503623074260857</v>
      </c>
      <c r="M648" s="24">
        <v>0.81649658092772603</v>
      </c>
      <c r="N648" s="24">
        <v>0.752772652709081</v>
      </c>
      <c r="O648" s="24">
        <v>1.4719601443879744</v>
      </c>
      <c r="P648" s="24">
        <v>1.169045194450012</v>
      </c>
      <c r="Q648" s="24">
        <v>1.6329931618554521</v>
      </c>
      <c r="R648" s="24">
        <v>0.94745272529380919</v>
      </c>
      <c r="S648" s="24">
        <v>0.3818360128913208</v>
      </c>
      <c r="T648" s="24">
        <v>0.563619256827396</v>
      </c>
      <c r="U648" s="24">
        <v>1.1610340218959996</v>
      </c>
      <c r="V648" s="24">
        <v>0.66257075093909867</v>
      </c>
      <c r="W648" s="150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5"/>
    </row>
    <row r="649" spans="1:65">
      <c r="A649" s="30"/>
      <c r="B649" s="3" t="s">
        <v>86</v>
      </c>
      <c r="C649" s="29"/>
      <c r="D649" s="13">
        <v>6.9878410332121402E-2</v>
      </c>
      <c r="E649" s="13">
        <v>1.8141668303853099E-2</v>
      </c>
      <c r="F649" s="13">
        <v>2.1264115181558418E-2</v>
      </c>
      <c r="G649" s="13">
        <v>2.5514454845964749E-2</v>
      </c>
      <c r="H649" s="13">
        <v>1.1948730452600869E-2</v>
      </c>
      <c r="I649" s="13">
        <v>1.5146870936534383E-2</v>
      </c>
      <c r="J649" s="13">
        <v>1.0689973942803953E-2</v>
      </c>
      <c r="K649" s="13">
        <v>2.197146131147908E-2</v>
      </c>
      <c r="L649" s="13">
        <v>1.6398371599123818E-2</v>
      </c>
      <c r="M649" s="13">
        <v>2.3108393799841302E-2</v>
      </c>
      <c r="N649" s="13">
        <v>2.2249438011105842E-2</v>
      </c>
      <c r="O649" s="13">
        <v>4.2257229025492088E-2</v>
      </c>
      <c r="P649" s="13">
        <v>3.2323830261290654E-2</v>
      </c>
      <c r="Q649" s="13">
        <v>4.3740888263985318E-2</v>
      </c>
      <c r="R649" s="13">
        <v>2.4987764183572993E-2</v>
      </c>
      <c r="S649" s="13">
        <v>8.6735791886591498E-3</v>
      </c>
      <c r="T649" s="13">
        <v>1.6234832169776166E-2</v>
      </c>
      <c r="U649" s="13">
        <v>3.1635804411335143E-2</v>
      </c>
      <c r="V649" s="13">
        <v>2.0108368769016654E-2</v>
      </c>
      <c r="W649" s="150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5"/>
    </row>
    <row r="650" spans="1:65">
      <c r="A650" s="30"/>
      <c r="B650" s="3" t="s">
        <v>258</v>
      </c>
      <c r="C650" s="29"/>
      <c r="D650" s="13">
        <v>-0.17023841832771902</v>
      </c>
      <c r="E650" s="13">
        <v>-4.2800632746652023E-2</v>
      </c>
      <c r="F650" s="13">
        <v>-2.3448969010268161E-2</v>
      </c>
      <c r="G650" s="13">
        <v>-1.1177182250609707E-2</v>
      </c>
      <c r="H650" s="13">
        <v>-3.2416813180787485E-2</v>
      </c>
      <c r="I650" s="13">
        <v>5.6117048413170334E-2</v>
      </c>
      <c r="J650" s="13">
        <v>6.2261271060015666E-4</v>
      </c>
      <c r="K650" s="13">
        <v>7.2304978888779736E-3</v>
      </c>
      <c r="L650" s="13">
        <v>-6.929256064573952E-3</v>
      </c>
      <c r="M650" s="13">
        <v>6.226127106003787E-4</v>
      </c>
      <c r="N650" s="13">
        <v>-4.1856649149755287E-2</v>
      </c>
      <c r="O650" s="13">
        <v>-1.3537141242851547E-2</v>
      </c>
      <c r="P650" s="13">
        <v>2.4222202633020107E-2</v>
      </c>
      <c r="Q650" s="13">
        <v>5.7261628524407859E-2</v>
      </c>
      <c r="R650" s="13">
        <v>7.3781341470101625E-2</v>
      </c>
      <c r="S650" s="13">
        <v>0.24670654997363561</v>
      </c>
      <c r="T650" s="13">
        <v>-1.6841083831990344E-2</v>
      </c>
      <c r="U650" s="13">
        <v>3.9325940183368768E-2</v>
      </c>
      <c r="V650" s="13">
        <v>-6.6872214467520563E-2</v>
      </c>
      <c r="W650" s="150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30"/>
      <c r="B651" s="46" t="s">
        <v>259</v>
      </c>
      <c r="C651" s="47"/>
      <c r="D651" s="45">
        <v>3.54</v>
      </c>
      <c r="E651" s="45">
        <v>0.78</v>
      </c>
      <c r="F651" s="45">
        <v>0.36</v>
      </c>
      <c r="G651" s="45">
        <v>0.09</v>
      </c>
      <c r="H651" s="45">
        <v>0.55000000000000004</v>
      </c>
      <c r="I651" s="45">
        <v>1.36</v>
      </c>
      <c r="J651" s="45">
        <v>0.16</v>
      </c>
      <c r="K651" s="45">
        <v>0.31</v>
      </c>
      <c r="L651" s="45">
        <v>0</v>
      </c>
      <c r="M651" s="45">
        <v>0.16</v>
      </c>
      <c r="N651" s="45">
        <v>0.76</v>
      </c>
      <c r="O651" s="45">
        <v>0.14000000000000001</v>
      </c>
      <c r="P651" s="45">
        <v>0.67</v>
      </c>
      <c r="Q651" s="45">
        <v>1.39</v>
      </c>
      <c r="R651" s="45">
        <v>1.75</v>
      </c>
      <c r="S651" s="45">
        <v>5.49</v>
      </c>
      <c r="T651" s="45">
        <v>0.21</v>
      </c>
      <c r="U651" s="45">
        <v>1</v>
      </c>
      <c r="V651" s="45">
        <v>1.3</v>
      </c>
      <c r="W651" s="150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B652" s="3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BM652" s="55"/>
    </row>
    <row r="653" spans="1:65" ht="15">
      <c r="B653" s="8" t="s">
        <v>457</v>
      </c>
      <c r="BM653" s="28" t="s">
        <v>66</v>
      </c>
    </row>
    <row r="654" spans="1:65" ht="15">
      <c r="A654" s="25" t="s">
        <v>58</v>
      </c>
      <c r="B654" s="18" t="s">
        <v>108</v>
      </c>
      <c r="C654" s="15" t="s">
        <v>109</v>
      </c>
      <c r="D654" s="16" t="s">
        <v>225</v>
      </c>
      <c r="E654" s="17" t="s">
        <v>225</v>
      </c>
      <c r="F654" s="17" t="s">
        <v>225</v>
      </c>
      <c r="G654" s="17" t="s">
        <v>225</v>
      </c>
      <c r="H654" s="17" t="s">
        <v>225</v>
      </c>
      <c r="I654" s="17" t="s">
        <v>225</v>
      </c>
      <c r="J654" s="17" t="s">
        <v>225</v>
      </c>
      <c r="K654" s="17" t="s">
        <v>225</v>
      </c>
      <c r="L654" s="17" t="s">
        <v>225</v>
      </c>
      <c r="M654" s="17" t="s">
        <v>225</v>
      </c>
      <c r="N654" s="17" t="s">
        <v>225</v>
      </c>
      <c r="O654" s="17" t="s">
        <v>225</v>
      </c>
      <c r="P654" s="17" t="s">
        <v>225</v>
      </c>
      <c r="Q654" s="17" t="s">
        <v>225</v>
      </c>
      <c r="R654" s="17" t="s">
        <v>225</v>
      </c>
      <c r="S654" s="17" t="s">
        <v>225</v>
      </c>
      <c r="T654" s="17" t="s">
        <v>225</v>
      </c>
      <c r="U654" s="17" t="s">
        <v>225</v>
      </c>
      <c r="V654" s="17" t="s">
        <v>225</v>
      </c>
      <c r="W654" s="150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1</v>
      </c>
    </row>
    <row r="655" spans="1:65">
      <c r="A655" s="30"/>
      <c r="B655" s="19" t="s">
        <v>226</v>
      </c>
      <c r="C655" s="9" t="s">
        <v>226</v>
      </c>
      <c r="D655" s="148" t="s">
        <v>228</v>
      </c>
      <c r="E655" s="149" t="s">
        <v>229</v>
      </c>
      <c r="F655" s="149" t="s">
        <v>230</v>
      </c>
      <c r="G655" s="149" t="s">
        <v>231</v>
      </c>
      <c r="H655" s="149" t="s">
        <v>232</v>
      </c>
      <c r="I655" s="149" t="s">
        <v>234</v>
      </c>
      <c r="J655" s="149" t="s">
        <v>235</v>
      </c>
      <c r="K655" s="149" t="s">
        <v>236</v>
      </c>
      <c r="L655" s="149" t="s">
        <v>237</v>
      </c>
      <c r="M655" s="149" t="s">
        <v>238</v>
      </c>
      <c r="N655" s="149" t="s">
        <v>239</v>
      </c>
      <c r="O655" s="149" t="s">
        <v>240</v>
      </c>
      <c r="P655" s="149" t="s">
        <v>241</v>
      </c>
      <c r="Q655" s="149" t="s">
        <v>242</v>
      </c>
      <c r="R655" s="149" t="s">
        <v>243</v>
      </c>
      <c r="S655" s="149" t="s">
        <v>244</v>
      </c>
      <c r="T655" s="149" t="s">
        <v>246</v>
      </c>
      <c r="U655" s="149" t="s">
        <v>247</v>
      </c>
      <c r="V655" s="149" t="s">
        <v>248</v>
      </c>
      <c r="W655" s="150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8" t="s">
        <v>1</v>
      </c>
    </row>
    <row r="656" spans="1:65">
      <c r="A656" s="30"/>
      <c r="B656" s="19"/>
      <c r="C656" s="9"/>
      <c r="D656" s="10" t="s">
        <v>112</v>
      </c>
      <c r="E656" s="11" t="s">
        <v>264</v>
      </c>
      <c r="F656" s="11" t="s">
        <v>264</v>
      </c>
      <c r="G656" s="11" t="s">
        <v>264</v>
      </c>
      <c r="H656" s="11" t="s">
        <v>112</v>
      </c>
      <c r="I656" s="11" t="s">
        <v>112</v>
      </c>
      <c r="J656" s="11" t="s">
        <v>264</v>
      </c>
      <c r="K656" s="11" t="s">
        <v>264</v>
      </c>
      <c r="L656" s="11" t="s">
        <v>112</v>
      </c>
      <c r="M656" s="11" t="s">
        <v>112</v>
      </c>
      <c r="N656" s="11" t="s">
        <v>112</v>
      </c>
      <c r="O656" s="11" t="s">
        <v>265</v>
      </c>
      <c r="P656" s="11" t="s">
        <v>112</v>
      </c>
      <c r="Q656" s="11" t="s">
        <v>264</v>
      </c>
      <c r="R656" s="11" t="s">
        <v>264</v>
      </c>
      <c r="S656" s="11" t="s">
        <v>112</v>
      </c>
      <c r="T656" s="11" t="s">
        <v>264</v>
      </c>
      <c r="U656" s="11" t="s">
        <v>264</v>
      </c>
      <c r="V656" s="11" t="s">
        <v>265</v>
      </c>
      <c r="W656" s="150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3</v>
      </c>
    </row>
    <row r="657" spans="1:65">
      <c r="A657" s="30"/>
      <c r="B657" s="19"/>
      <c r="C657" s="9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150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3</v>
      </c>
    </row>
    <row r="658" spans="1:65">
      <c r="A658" s="30"/>
      <c r="B658" s="18">
        <v>1</v>
      </c>
      <c r="C658" s="14">
        <v>1</v>
      </c>
      <c r="D658" s="230">
        <v>0.10339999999999999</v>
      </c>
      <c r="E658" s="228">
        <v>8.5000000000000006E-2</v>
      </c>
      <c r="F658" s="228">
        <v>8.4999999999999992E-2</v>
      </c>
      <c r="G658" s="228">
        <v>8.4999999999999992E-2</v>
      </c>
      <c r="H658" s="228">
        <v>8.7999999999999995E-2</v>
      </c>
      <c r="I658" s="230">
        <v>2.7499699999999998E-2</v>
      </c>
      <c r="J658" s="228">
        <v>0.09</v>
      </c>
      <c r="K658" s="228">
        <v>8.4999999999999992E-2</v>
      </c>
      <c r="L658" s="228">
        <v>8.5499999999999993E-2</v>
      </c>
      <c r="M658" s="228">
        <v>8.8500000000000009E-2</v>
      </c>
      <c r="N658" s="228">
        <v>8.0999999999999989E-2</v>
      </c>
      <c r="O658" s="228">
        <v>8.4099999999999994E-2</v>
      </c>
      <c r="P658" s="230">
        <v>0.105</v>
      </c>
      <c r="Q658" s="228">
        <v>9.2999999999999999E-2</v>
      </c>
      <c r="R658" s="228">
        <v>9.1999999999999998E-2</v>
      </c>
      <c r="S658" s="228">
        <v>8.4623000000000004E-2</v>
      </c>
      <c r="T658" s="228">
        <v>0.08</v>
      </c>
      <c r="U658" s="228">
        <v>8.5999999999999993E-2</v>
      </c>
      <c r="V658" s="228">
        <v>8.4999999999999992E-2</v>
      </c>
      <c r="W658" s="205"/>
      <c r="X658" s="206"/>
      <c r="Y658" s="206"/>
      <c r="Z658" s="206"/>
      <c r="AA658" s="206"/>
      <c r="AB658" s="206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06"/>
      <c r="AT658" s="206"/>
      <c r="AU658" s="206"/>
      <c r="AV658" s="206"/>
      <c r="AW658" s="206"/>
      <c r="AX658" s="206"/>
      <c r="AY658" s="206"/>
      <c r="AZ658" s="206"/>
      <c r="BA658" s="206"/>
      <c r="BB658" s="206"/>
      <c r="BC658" s="206"/>
      <c r="BD658" s="206"/>
      <c r="BE658" s="206"/>
      <c r="BF658" s="206"/>
      <c r="BG658" s="206"/>
      <c r="BH658" s="206"/>
      <c r="BI658" s="206"/>
      <c r="BJ658" s="206"/>
      <c r="BK658" s="206"/>
      <c r="BL658" s="206"/>
      <c r="BM658" s="231">
        <v>1</v>
      </c>
    </row>
    <row r="659" spans="1:65">
      <c r="A659" s="30"/>
      <c r="B659" s="19">
        <v>1</v>
      </c>
      <c r="C659" s="9">
        <v>2</v>
      </c>
      <c r="D659" s="232">
        <v>0.1159</v>
      </c>
      <c r="E659" s="24">
        <v>8.5999999999999993E-2</v>
      </c>
      <c r="F659" s="24">
        <v>8.8000000000000009E-2</v>
      </c>
      <c r="G659" s="24">
        <v>8.4999999999999992E-2</v>
      </c>
      <c r="H659" s="24">
        <v>8.6999999999999994E-2</v>
      </c>
      <c r="I659" s="232">
        <v>2.7857199999999999E-2</v>
      </c>
      <c r="J659" s="24">
        <v>0.09</v>
      </c>
      <c r="K659" s="24">
        <v>8.4000000000000005E-2</v>
      </c>
      <c r="L659" s="24">
        <v>8.72E-2</v>
      </c>
      <c r="M659" s="24">
        <v>9.01E-2</v>
      </c>
      <c r="N659" s="24">
        <v>8.2500000000000004E-2</v>
      </c>
      <c r="O659" s="24">
        <v>8.4199999999999997E-2</v>
      </c>
      <c r="P659" s="232">
        <v>0.10300000000000001</v>
      </c>
      <c r="Q659" s="24">
        <v>9.0999999999999998E-2</v>
      </c>
      <c r="R659" s="24">
        <v>9.0999999999999998E-2</v>
      </c>
      <c r="S659" s="24">
        <v>8.4665169999999998E-2</v>
      </c>
      <c r="T659" s="24">
        <v>0.08</v>
      </c>
      <c r="U659" s="24">
        <v>8.4000000000000005E-2</v>
      </c>
      <c r="V659" s="24">
        <v>8.7300000000000003E-2</v>
      </c>
      <c r="W659" s="205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06"/>
      <c r="AT659" s="206"/>
      <c r="AU659" s="206"/>
      <c r="AV659" s="206"/>
      <c r="AW659" s="206"/>
      <c r="AX659" s="206"/>
      <c r="AY659" s="206"/>
      <c r="AZ659" s="206"/>
      <c r="BA659" s="206"/>
      <c r="BB659" s="206"/>
      <c r="BC659" s="206"/>
      <c r="BD659" s="206"/>
      <c r="BE659" s="206"/>
      <c r="BF659" s="206"/>
      <c r="BG659" s="206"/>
      <c r="BH659" s="206"/>
      <c r="BI659" s="206"/>
      <c r="BJ659" s="206"/>
      <c r="BK659" s="206"/>
      <c r="BL659" s="206"/>
      <c r="BM659" s="231" t="e">
        <v>#N/A</v>
      </c>
    </row>
    <row r="660" spans="1:65">
      <c r="A660" s="30"/>
      <c r="B660" s="19">
        <v>1</v>
      </c>
      <c r="C660" s="9">
        <v>3</v>
      </c>
      <c r="D660" s="232">
        <v>9.6000000000000002E-2</v>
      </c>
      <c r="E660" s="24">
        <v>8.4000000000000005E-2</v>
      </c>
      <c r="F660" s="24">
        <v>8.8000000000000009E-2</v>
      </c>
      <c r="G660" s="24">
        <v>0.09</v>
      </c>
      <c r="H660" s="24">
        <v>8.8999999999999996E-2</v>
      </c>
      <c r="I660" s="232">
        <v>2.8020900000000001E-2</v>
      </c>
      <c r="J660" s="24">
        <v>0.09</v>
      </c>
      <c r="K660" s="24">
        <v>8.4000000000000005E-2</v>
      </c>
      <c r="L660" s="24">
        <v>8.6300000000000002E-2</v>
      </c>
      <c r="M660" s="24">
        <v>9.1600000000000001E-2</v>
      </c>
      <c r="N660" s="24">
        <v>8.4000000000000005E-2</v>
      </c>
      <c r="O660" s="24">
        <v>8.6300000000000002E-2</v>
      </c>
      <c r="P660" s="232">
        <v>0.105</v>
      </c>
      <c r="Q660" s="24">
        <v>9.1999999999999998E-2</v>
      </c>
      <c r="R660" s="24">
        <v>9.0999999999999998E-2</v>
      </c>
      <c r="S660" s="24">
        <v>8.5236000000000006E-2</v>
      </c>
      <c r="T660" s="24">
        <v>0.08</v>
      </c>
      <c r="U660" s="24">
        <v>8.8000000000000009E-2</v>
      </c>
      <c r="V660" s="24">
        <v>8.9700000000000002E-2</v>
      </c>
      <c r="W660" s="205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06"/>
      <c r="AT660" s="206"/>
      <c r="AU660" s="206"/>
      <c r="AV660" s="206"/>
      <c r="AW660" s="206"/>
      <c r="AX660" s="206"/>
      <c r="AY660" s="206"/>
      <c r="AZ660" s="206"/>
      <c r="BA660" s="206"/>
      <c r="BB660" s="206"/>
      <c r="BC660" s="206"/>
      <c r="BD660" s="206"/>
      <c r="BE660" s="206"/>
      <c r="BF660" s="206"/>
      <c r="BG660" s="206"/>
      <c r="BH660" s="206"/>
      <c r="BI660" s="206"/>
      <c r="BJ660" s="206"/>
      <c r="BK660" s="206"/>
      <c r="BL660" s="206"/>
      <c r="BM660" s="231">
        <v>16</v>
      </c>
    </row>
    <row r="661" spans="1:65">
      <c r="A661" s="30"/>
      <c r="B661" s="19">
        <v>1</v>
      </c>
      <c r="C661" s="9">
        <v>4</v>
      </c>
      <c r="D661" s="232">
        <v>0.10490000000000001</v>
      </c>
      <c r="E661" s="24">
        <v>8.3000000000000004E-2</v>
      </c>
      <c r="F661" s="24">
        <v>8.8999999999999996E-2</v>
      </c>
      <c r="G661" s="24">
        <v>8.8999999999999996E-2</v>
      </c>
      <c r="H661" s="24">
        <v>8.6999999999999994E-2</v>
      </c>
      <c r="I661" s="232">
        <v>2.8404250000000002E-2</v>
      </c>
      <c r="J661" s="24">
        <v>0.09</v>
      </c>
      <c r="K661" s="24">
        <v>8.4000000000000005E-2</v>
      </c>
      <c r="L661" s="24">
        <v>8.6699999999999999E-2</v>
      </c>
      <c r="M661" s="24">
        <v>9.0700000000000003E-2</v>
      </c>
      <c r="N661" s="24">
        <v>8.5499999999999993E-2</v>
      </c>
      <c r="O661" s="24">
        <v>8.5699999999999998E-2</v>
      </c>
      <c r="P661" s="232">
        <v>9.9000000000000005E-2</v>
      </c>
      <c r="Q661" s="24">
        <v>9.2999999999999999E-2</v>
      </c>
      <c r="R661" s="24">
        <v>9.4E-2</v>
      </c>
      <c r="S661" s="24">
        <v>8.4474070000000012E-2</v>
      </c>
      <c r="T661" s="24">
        <v>0.08</v>
      </c>
      <c r="U661" s="24">
        <v>8.4999999999999992E-2</v>
      </c>
      <c r="V661" s="24">
        <v>8.7600000000000011E-2</v>
      </c>
      <c r="W661" s="205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  <c r="AM661" s="206"/>
      <c r="AN661" s="206"/>
      <c r="AO661" s="206"/>
      <c r="AP661" s="206"/>
      <c r="AQ661" s="206"/>
      <c r="AR661" s="206"/>
      <c r="AS661" s="206"/>
      <c r="AT661" s="206"/>
      <c r="AU661" s="206"/>
      <c r="AV661" s="206"/>
      <c r="AW661" s="206"/>
      <c r="AX661" s="206"/>
      <c r="AY661" s="206"/>
      <c r="AZ661" s="206"/>
      <c r="BA661" s="206"/>
      <c r="BB661" s="206"/>
      <c r="BC661" s="206"/>
      <c r="BD661" s="206"/>
      <c r="BE661" s="206"/>
      <c r="BF661" s="206"/>
      <c r="BG661" s="206"/>
      <c r="BH661" s="206"/>
      <c r="BI661" s="206"/>
      <c r="BJ661" s="206"/>
      <c r="BK661" s="206"/>
      <c r="BL661" s="206"/>
      <c r="BM661" s="231">
        <v>8.668158270833333E-2</v>
      </c>
    </row>
    <row r="662" spans="1:65">
      <c r="A662" s="30"/>
      <c r="B662" s="19">
        <v>1</v>
      </c>
      <c r="C662" s="9">
        <v>5</v>
      </c>
      <c r="D662" s="232">
        <v>0.1095</v>
      </c>
      <c r="E662" s="24">
        <v>8.5000000000000006E-2</v>
      </c>
      <c r="F662" s="24">
        <v>8.5999999999999993E-2</v>
      </c>
      <c r="G662" s="24">
        <v>0.09</v>
      </c>
      <c r="H662" s="24">
        <v>8.6999999999999994E-2</v>
      </c>
      <c r="I662" s="232">
        <v>2.9121350000000004E-2</v>
      </c>
      <c r="J662" s="24">
        <v>0.09</v>
      </c>
      <c r="K662" s="24">
        <v>8.4000000000000005E-2</v>
      </c>
      <c r="L662" s="24">
        <v>8.6599999999999996E-2</v>
      </c>
      <c r="M662" s="24">
        <v>8.9300000000000004E-2</v>
      </c>
      <c r="N662" s="24">
        <v>8.2500000000000004E-2</v>
      </c>
      <c r="O662" s="24">
        <v>8.43E-2</v>
      </c>
      <c r="P662" s="232">
        <v>0.10100000000000001</v>
      </c>
      <c r="Q662" s="24">
        <v>9.1999999999999998E-2</v>
      </c>
      <c r="R662" s="24">
        <v>9.0999999999999998E-2</v>
      </c>
      <c r="S662" s="24">
        <v>8.5043819999999992E-2</v>
      </c>
      <c r="T662" s="24">
        <v>0.08</v>
      </c>
      <c r="U662" s="24">
        <v>8.5999999999999993E-2</v>
      </c>
      <c r="V662" s="24">
        <v>8.7300000000000003E-2</v>
      </c>
      <c r="W662" s="205"/>
      <c r="X662" s="206"/>
      <c r="Y662" s="206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  <c r="AX662" s="206"/>
      <c r="AY662" s="206"/>
      <c r="AZ662" s="206"/>
      <c r="BA662" s="206"/>
      <c r="BB662" s="206"/>
      <c r="BC662" s="206"/>
      <c r="BD662" s="206"/>
      <c r="BE662" s="206"/>
      <c r="BF662" s="206"/>
      <c r="BG662" s="206"/>
      <c r="BH662" s="206"/>
      <c r="BI662" s="206"/>
      <c r="BJ662" s="206"/>
      <c r="BK662" s="206"/>
      <c r="BL662" s="206"/>
      <c r="BM662" s="231">
        <v>44</v>
      </c>
    </row>
    <row r="663" spans="1:65">
      <c r="A663" s="30"/>
      <c r="B663" s="19">
        <v>1</v>
      </c>
      <c r="C663" s="9">
        <v>6</v>
      </c>
      <c r="D663" s="232">
        <v>0.10540000000000001</v>
      </c>
      <c r="E663" s="24">
        <v>8.5999999999999993E-2</v>
      </c>
      <c r="F663" s="24">
        <v>8.4999999999999992E-2</v>
      </c>
      <c r="G663" s="24">
        <v>8.8999999999999996E-2</v>
      </c>
      <c r="H663" s="24">
        <v>8.8999999999999996E-2</v>
      </c>
      <c r="I663" s="232">
        <v>2.8430599999999997E-2</v>
      </c>
      <c r="J663" s="24">
        <v>0.09</v>
      </c>
      <c r="K663" s="24">
        <v>8.4999999999999992E-2</v>
      </c>
      <c r="L663" s="24">
        <v>8.6199999999999999E-2</v>
      </c>
      <c r="M663" s="24">
        <v>8.8900000000000007E-2</v>
      </c>
      <c r="N663" s="24">
        <v>8.2000000000000003E-2</v>
      </c>
      <c r="O663" s="24">
        <v>8.5099999999999995E-2</v>
      </c>
      <c r="P663" s="232">
        <v>0.10100000000000001</v>
      </c>
      <c r="Q663" s="24">
        <v>0.09</v>
      </c>
      <c r="R663" s="24">
        <v>8.8999999999999996E-2</v>
      </c>
      <c r="S663" s="24">
        <v>8.4789880000000012E-2</v>
      </c>
      <c r="T663" s="24">
        <v>0.08</v>
      </c>
      <c r="U663" s="24">
        <v>8.6999999999999994E-2</v>
      </c>
      <c r="V663" s="24">
        <v>8.4900000000000003E-2</v>
      </c>
      <c r="W663" s="205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56"/>
    </row>
    <row r="664" spans="1:65">
      <c r="A664" s="30"/>
      <c r="B664" s="20" t="s">
        <v>255</v>
      </c>
      <c r="C664" s="12"/>
      <c r="D664" s="233">
        <v>0.10585000000000001</v>
      </c>
      <c r="E664" s="233">
        <v>8.483333333333333E-2</v>
      </c>
      <c r="F664" s="233">
        <v>8.6833333333333318E-2</v>
      </c>
      <c r="G664" s="233">
        <v>8.7999999999999981E-2</v>
      </c>
      <c r="H664" s="233">
        <v>8.7833333333333319E-2</v>
      </c>
      <c r="I664" s="233">
        <v>2.8222333333333335E-2</v>
      </c>
      <c r="J664" s="233">
        <v>8.9999999999999983E-2</v>
      </c>
      <c r="K664" s="233">
        <v>8.433333333333333E-2</v>
      </c>
      <c r="L664" s="233">
        <v>8.6416666666666656E-2</v>
      </c>
      <c r="M664" s="233">
        <v>8.9849999999999999E-2</v>
      </c>
      <c r="N664" s="233">
        <v>8.2916666666666666E-2</v>
      </c>
      <c r="O664" s="233">
        <v>8.4949999999999984E-2</v>
      </c>
      <c r="P664" s="233">
        <v>0.10233333333333333</v>
      </c>
      <c r="Q664" s="233">
        <v>9.1833333333333322E-2</v>
      </c>
      <c r="R664" s="233">
        <v>9.1333333333333322E-2</v>
      </c>
      <c r="S664" s="233">
        <v>8.4805323333333349E-2</v>
      </c>
      <c r="T664" s="233">
        <v>0.08</v>
      </c>
      <c r="U664" s="233">
        <v>8.5999999999999979E-2</v>
      </c>
      <c r="V664" s="233">
        <v>8.6966666666666678E-2</v>
      </c>
      <c r="W664" s="205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56"/>
    </row>
    <row r="665" spans="1:65">
      <c r="A665" s="30"/>
      <c r="B665" s="3" t="s">
        <v>256</v>
      </c>
      <c r="C665" s="29"/>
      <c r="D665" s="24">
        <v>0.10515000000000001</v>
      </c>
      <c r="E665" s="24">
        <v>8.5000000000000006E-2</v>
      </c>
      <c r="F665" s="24">
        <v>8.6999999999999994E-2</v>
      </c>
      <c r="G665" s="24">
        <v>8.8999999999999996E-2</v>
      </c>
      <c r="H665" s="24">
        <v>8.7499999999999994E-2</v>
      </c>
      <c r="I665" s="24">
        <v>2.8212575000000004E-2</v>
      </c>
      <c r="J665" s="24">
        <v>0.09</v>
      </c>
      <c r="K665" s="24">
        <v>8.4000000000000005E-2</v>
      </c>
      <c r="L665" s="24">
        <v>8.6449999999999999E-2</v>
      </c>
      <c r="M665" s="24">
        <v>8.9700000000000002E-2</v>
      </c>
      <c r="N665" s="24">
        <v>8.2500000000000004E-2</v>
      </c>
      <c r="O665" s="24">
        <v>8.4699999999999998E-2</v>
      </c>
      <c r="P665" s="24">
        <v>0.10200000000000001</v>
      </c>
      <c r="Q665" s="24">
        <v>9.1999999999999998E-2</v>
      </c>
      <c r="R665" s="24">
        <v>9.0999999999999998E-2</v>
      </c>
      <c r="S665" s="24">
        <v>8.4727524999999998E-2</v>
      </c>
      <c r="T665" s="24">
        <v>0.08</v>
      </c>
      <c r="U665" s="24">
        <v>8.5999999999999993E-2</v>
      </c>
      <c r="V665" s="24">
        <v>8.7300000000000003E-2</v>
      </c>
      <c r="W665" s="205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56"/>
    </row>
    <row r="666" spans="1:65">
      <c r="A666" s="30"/>
      <c r="B666" s="3" t="s">
        <v>257</v>
      </c>
      <c r="C666" s="29"/>
      <c r="D666" s="24">
        <v>6.6099167922145591E-3</v>
      </c>
      <c r="E666" s="24">
        <v>1.1690451944500076E-3</v>
      </c>
      <c r="F666" s="24">
        <v>1.7224014243685136E-3</v>
      </c>
      <c r="G666" s="24">
        <v>2.3664319132398488E-3</v>
      </c>
      <c r="H666" s="24">
        <v>9.8319208025017578E-4</v>
      </c>
      <c r="I666" s="24">
        <v>5.6228041373203514E-4</v>
      </c>
      <c r="J666" s="24">
        <v>1.5202354861220293E-17</v>
      </c>
      <c r="K666" s="24">
        <v>5.1639777949431559E-4</v>
      </c>
      <c r="L666" s="24">
        <v>5.7067211835402378E-4</v>
      </c>
      <c r="M666" s="24">
        <v>1.1726039399558544E-3</v>
      </c>
      <c r="N666" s="24">
        <v>1.5942605391424164E-3</v>
      </c>
      <c r="O666" s="24">
        <v>9.0719347440333979E-4</v>
      </c>
      <c r="P666" s="24">
        <v>2.4221202832779894E-3</v>
      </c>
      <c r="Q666" s="24">
        <v>1.1690451944500132E-3</v>
      </c>
      <c r="R666" s="24">
        <v>1.6329931618554536E-3</v>
      </c>
      <c r="S666" s="24">
        <v>2.8468054845153217E-4</v>
      </c>
      <c r="T666" s="24">
        <v>0</v>
      </c>
      <c r="U666" s="24">
        <v>1.4142135623730963E-3</v>
      </c>
      <c r="V666" s="24">
        <v>1.8018509002319465E-3</v>
      </c>
      <c r="W666" s="205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56"/>
    </row>
    <row r="667" spans="1:65">
      <c r="A667" s="30"/>
      <c r="B667" s="3" t="s">
        <v>86</v>
      </c>
      <c r="C667" s="29"/>
      <c r="D667" s="13">
        <v>6.2446072670898044E-2</v>
      </c>
      <c r="E667" s="13">
        <v>1.3780493451277104E-2</v>
      </c>
      <c r="F667" s="13">
        <v>1.9835716979291908E-2</v>
      </c>
      <c r="G667" s="13">
        <v>2.6891271741361925E-2</v>
      </c>
      <c r="H667" s="13">
        <v>1.1193837725808455E-2</v>
      </c>
      <c r="I667" s="13">
        <v>1.9923243308444912E-2</v>
      </c>
      <c r="J667" s="13">
        <v>1.6891505401355884E-16</v>
      </c>
      <c r="K667" s="13">
        <v>6.123293827995837E-3</v>
      </c>
      <c r="L667" s="13">
        <v>6.6037275026502281E-3</v>
      </c>
      <c r="M667" s="13">
        <v>1.3050683805852581E-2</v>
      </c>
      <c r="N667" s="13">
        <v>1.9227262783627134E-2</v>
      </c>
      <c r="O667" s="13">
        <v>1.0679146255483695E-2</v>
      </c>
      <c r="P667" s="13">
        <v>2.3668927849622046E-2</v>
      </c>
      <c r="Q667" s="13">
        <v>1.273007471270432E-2</v>
      </c>
      <c r="R667" s="13">
        <v>1.787948717359986E-2</v>
      </c>
      <c r="S667" s="13">
        <v>3.3568712111688441E-3</v>
      </c>
      <c r="T667" s="13">
        <v>0</v>
      </c>
      <c r="U667" s="13">
        <v>1.6444343748524382E-2</v>
      </c>
      <c r="V667" s="13">
        <v>2.0718868151383053E-2</v>
      </c>
      <c r="W667" s="150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A668" s="30"/>
      <c r="B668" s="3" t="s">
        <v>258</v>
      </c>
      <c r="C668" s="29"/>
      <c r="D668" s="13">
        <v>0.22113598636246268</v>
      </c>
      <c r="E668" s="13">
        <v>-2.132228458747687E-2</v>
      </c>
      <c r="F668" s="13">
        <v>1.7506674458240834E-3</v>
      </c>
      <c r="G668" s="13">
        <v>1.5209889465249704E-2</v>
      </c>
      <c r="H668" s="13">
        <v>1.3287143462474615E-2</v>
      </c>
      <c r="I668" s="13">
        <v>-0.67441372836608204</v>
      </c>
      <c r="J668" s="13">
        <v>3.8282841498550768E-2</v>
      </c>
      <c r="K668" s="13">
        <v>-2.7090522595802136E-2</v>
      </c>
      <c r="L668" s="13">
        <v>-3.0561975611136383E-3</v>
      </c>
      <c r="M668" s="13">
        <v>3.6552370096053499E-2</v>
      </c>
      <c r="N668" s="13">
        <v>-4.34338636193905E-2</v>
      </c>
      <c r="O668" s="13">
        <v>-1.9976362385534463E-2</v>
      </c>
      <c r="P668" s="13">
        <v>0.180566045703908</v>
      </c>
      <c r="Q668" s="13">
        <v>5.9433047529076966E-2</v>
      </c>
      <c r="R668" s="13">
        <v>5.36648095207517E-2</v>
      </c>
      <c r="S668" s="13">
        <v>-2.1645421280703014E-2</v>
      </c>
      <c r="T668" s="13">
        <v>-7.7081918667954552E-2</v>
      </c>
      <c r="U668" s="13">
        <v>-7.863062568051471E-3</v>
      </c>
      <c r="V668" s="13">
        <v>3.2888642480444208E-3</v>
      </c>
      <c r="W668" s="150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46" t="s">
        <v>259</v>
      </c>
      <c r="C669" s="47"/>
      <c r="D669" s="45">
        <v>5.13</v>
      </c>
      <c r="E669" s="45">
        <v>0.54</v>
      </c>
      <c r="F669" s="45">
        <v>0</v>
      </c>
      <c r="G669" s="45">
        <v>0.31</v>
      </c>
      <c r="H669" s="45">
        <v>0.27</v>
      </c>
      <c r="I669" s="45">
        <v>15.81</v>
      </c>
      <c r="J669" s="45">
        <v>0.85</v>
      </c>
      <c r="K669" s="45">
        <v>0.67</v>
      </c>
      <c r="L669" s="45">
        <v>0.11</v>
      </c>
      <c r="M669" s="45">
        <v>0.81</v>
      </c>
      <c r="N669" s="45">
        <v>1.06</v>
      </c>
      <c r="O669" s="45">
        <v>0.51</v>
      </c>
      <c r="P669" s="45">
        <v>4.18</v>
      </c>
      <c r="Q669" s="45">
        <v>1.35</v>
      </c>
      <c r="R669" s="45">
        <v>1.21</v>
      </c>
      <c r="S669" s="45">
        <v>0.55000000000000004</v>
      </c>
      <c r="T669" s="45">
        <v>1.84</v>
      </c>
      <c r="U669" s="45">
        <v>0.22</v>
      </c>
      <c r="V669" s="45">
        <v>0.04</v>
      </c>
      <c r="W669" s="150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B670" s="3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BM670" s="55"/>
    </row>
    <row r="671" spans="1:65" ht="15">
      <c r="B671" s="8" t="s">
        <v>458</v>
      </c>
      <c r="BM671" s="28" t="s">
        <v>66</v>
      </c>
    </row>
    <row r="672" spans="1:65" ht="15">
      <c r="A672" s="25" t="s">
        <v>37</v>
      </c>
      <c r="B672" s="18" t="s">
        <v>108</v>
      </c>
      <c r="C672" s="15" t="s">
        <v>109</v>
      </c>
      <c r="D672" s="16" t="s">
        <v>225</v>
      </c>
      <c r="E672" s="17" t="s">
        <v>225</v>
      </c>
      <c r="F672" s="17" t="s">
        <v>225</v>
      </c>
      <c r="G672" s="17" t="s">
        <v>225</v>
      </c>
      <c r="H672" s="17" t="s">
        <v>225</v>
      </c>
      <c r="I672" s="17" t="s">
        <v>225</v>
      </c>
      <c r="J672" s="17" t="s">
        <v>225</v>
      </c>
      <c r="K672" s="17" t="s">
        <v>225</v>
      </c>
      <c r="L672" s="17" t="s">
        <v>225</v>
      </c>
      <c r="M672" s="17" t="s">
        <v>225</v>
      </c>
      <c r="N672" s="17" t="s">
        <v>225</v>
      </c>
      <c r="O672" s="17" t="s">
        <v>225</v>
      </c>
      <c r="P672" s="17" t="s">
        <v>225</v>
      </c>
      <c r="Q672" s="17" t="s">
        <v>225</v>
      </c>
      <c r="R672" s="17" t="s">
        <v>225</v>
      </c>
      <c r="S672" s="17" t="s">
        <v>225</v>
      </c>
      <c r="T672" s="17" t="s">
        <v>225</v>
      </c>
      <c r="U672" s="17" t="s">
        <v>225</v>
      </c>
      <c r="V672" s="150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8">
        <v>1</v>
      </c>
    </row>
    <row r="673" spans="1:65">
      <c r="A673" s="30"/>
      <c r="B673" s="19" t="s">
        <v>226</v>
      </c>
      <c r="C673" s="9" t="s">
        <v>226</v>
      </c>
      <c r="D673" s="148" t="s">
        <v>228</v>
      </c>
      <c r="E673" s="149" t="s">
        <v>229</v>
      </c>
      <c r="F673" s="149" t="s">
        <v>230</v>
      </c>
      <c r="G673" s="149" t="s">
        <v>231</v>
      </c>
      <c r="H673" s="149" t="s">
        <v>232</v>
      </c>
      <c r="I673" s="149" t="s">
        <v>234</v>
      </c>
      <c r="J673" s="149" t="s">
        <v>235</v>
      </c>
      <c r="K673" s="149" t="s">
        <v>236</v>
      </c>
      <c r="L673" s="149" t="s">
        <v>237</v>
      </c>
      <c r="M673" s="149" t="s">
        <v>238</v>
      </c>
      <c r="N673" s="149" t="s">
        <v>240</v>
      </c>
      <c r="O673" s="149" t="s">
        <v>241</v>
      </c>
      <c r="P673" s="149" t="s">
        <v>242</v>
      </c>
      <c r="Q673" s="149" t="s">
        <v>243</v>
      </c>
      <c r="R673" s="149" t="s">
        <v>244</v>
      </c>
      <c r="S673" s="149" t="s">
        <v>246</v>
      </c>
      <c r="T673" s="149" t="s">
        <v>247</v>
      </c>
      <c r="U673" s="149" t="s">
        <v>248</v>
      </c>
      <c r="V673" s="150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8" t="s">
        <v>3</v>
      </c>
    </row>
    <row r="674" spans="1:65">
      <c r="A674" s="30"/>
      <c r="B674" s="19"/>
      <c r="C674" s="9"/>
      <c r="D674" s="10" t="s">
        <v>265</v>
      </c>
      <c r="E674" s="11" t="s">
        <v>264</v>
      </c>
      <c r="F674" s="11" t="s">
        <v>264</v>
      </c>
      <c r="G674" s="11" t="s">
        <v>264</v>
      </c>
      <c r="H674" s="11" t="s">
        <v>112</v>
      </c>
      <c r="I674" s="11" t="s">
        <v>112</v>
      </c>
      <c r="J674" s="11" t="s">
        <v>264</v>
      </c>
      <c r="K674" s="11" t="s">
        <v>264</v>
      </c>
      <c r="L674" s="11" t="s">
        <v>265</v>
      </c>
      <c r="M674" s="11" t="s">
        <v>112</v>
      </c>
      <c r="N674" s="11" t="s">
        <v>264</v>
      </c>
      <c r="O674" s="11" t="s">
        <v>265</v>
      </c>
      <c r="P674" s="11" t="s">
        <v>264</v>
      </c>
      <c r="Q674" s="11" t="s">
        <v>264</v>
      </c>
      <c r="R674" s="11" t="s">
        <v>112</v>
      </c>
      <c r="S674" s="11" t="s">
        <v>264</v>
      </c>
      <c r="T674" s="11" t="s">
        <v>264</v>
      </c>
      <c r="U674" s="11" t="s">
        <v>265</v>
      </c>
      <c r="V674" s="150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0</v>
      </c>
    </row>
    <row r="675" spans="1:65">
      <c r="A675" s="30"/>
      <c r="B675" s="19"/>
      <c r="C675" s="9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150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0</v>
      </c>
    </row>
    <row r="676" spans="1:65">
      <c r="A676" s="30"/>
      <c r="B676" s="18">
        <v>1</v>
      </c>
      <c r="C676" s="14">
        <v>1</v>
      </c>
      <c r="D676" s="216">
        <v>119</v>
      </c>
      <c r="E676" s="216">
        <v>112.35</v>
      </c>
      <c r="F676" s="216">
        <v>117</v>
      </c>
      <c r="G676" s="216">
        <v>113.5</v>
      </c>
      <c r="H676" s="216">
        <v>121</v>
      </c>
      <c r="I676" s="216">
        <v>110.15649999999999</v>
      </c>
      <c r="J676" s="216">
        <v>115</v>
      </c>
      <c r="K676" s="216">
        <v>119</v>
      </c>
      <c r="L676" s="216">
        <v>114.2</v>
      </c>
      <c r="M676" s="216">
        <v>114</v>
      </c>
      <c r="N676" s="216">
        <v>111</v>
      </c>
      <c r="O676" s="216">
        <v>120</v>
      </c>
      <c r="P676" s="216">
        <v>115</v>
      </c>
      <c r="Q676" s="217">
        <v>129</v>
      </c>
      <c r="R676" s="216">
        <v>115.928</v>
      </c>
      <c r="S676" s="216">
        <v>119</v>
      </c>
      <c r="T676" s="216">
        <v>119</v>
      </c>
      <c r="U676" s="216">
        <v>111.79</v>
      </c>
      <c r="V676" s="218"/>
      <c r="W676" s="219"/>
      <c r="X676" s="219"/>
      <c r="Y676" s="219"/>
      <c r="Z676" s="219"/>
      <c r="AA676" s="219"/>
      <c r="AB676" s="219"/>
      <c r="AC676" s="219"/>
      <c r="AD676" s="219"/>
      <c r="AE676" s="219"/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19"/>
      <c r="AR676" s="219"/>
      <c r="AS676" s="219"/>
      <c r="AT676" s="219"/>
      <c r="AU676" s="219"/>
      <c r="AV676" s="219"/>
      <c r="AW676" s="219"/>
      <c r="AX676" s="219"/>
      <c r="AY676" s="219"/>
      <c r="AZ676" s="219"/>
      <c r="BA676" s="219"/>
      <c r="BB676" s="219"/>
      <c r="BC676" s="219"/>
      <c r="BD676" s="219"/>
      <c r="BE676" s="219"/>
      <c r="BF676" s="219"/>
      <c r="BG676" s="219"/>
      <c r="BH676" s="219"/>
      <c r="BI676" s="219"/>
      <c r="BJ676" s="219"/>
      <c r="BK676" s="219"/>
      <c r="BL676" s="219"/>
      <c r="BM676" s="220">
        <v>1</v>
      </c>
    </row>
    <row r="677" spans="1:65">
      <c r="A677" s="30"/>
      <c r="B677" s="19">
        <v>1</v>
      </c>
      <c r="C677" s="9">
        <v>2</v>
      </c>
      <c r="D677" s="221">
        <v>124</v>
      </c>
      <c r="E677" s="221">
        <v>113.66</v>
      </c>
      <c r="F677" s="221">
        <v>121</v>
      </c>
      <c r="G677" s="221">
        <v>116</v>
      </c>
      <c r="H677" s="221">
        <v>122</v>
      </c>
      <c r="I677" s="221">
        <v>109.2555</v>
      </c>
      <c r="J677" s="221">
        <v>119</v>
      </c>
      <c r="K677" s="221">
        <v>118</v>
      </c>
      <c r="L677" s="221">
        <v>115.1</v>
      </c>
      <c r="M677" s="221">
        <v>116</v>
      </c>
      <c r="N677" s="221">
        <v>112</v>
      </c>
      <c r="O677" s="221">
        <v>120</v>
      </c>
      <c r="P677" s="221">
        <v>113</v>
      </c>
      <c r="Q677" s="222">
        <v>127.50000000000001</v>
      </c>
      <c r="R677" s="221">
        <v>118.88199999999999</v>
      </c>
      <c r="S677" s="221">
        <v>118</v>
      </c>
      <c r="T677" s="221">
        <v>113</v>
      </c>
      <c r="U677" s="221">
        <v>123.84</v>
      </c>
      <c r="V677" s="218"/>
      <c r="W677" s="219"/>
      <c r="X677" s="219"/>
      <c r="Y677" s="219"/>
      <c r="Z677" s="219"/>
      <c r="AA677" s="219"/>
      <c r="AB677" s="219"/>
      <c r="AC677" s="219"/>
      <c r="AD677" s="219"/>
      <c r="AE677" s="219"/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19"/>
      <c r="AR677" s="219"/>
      <c r="AS677" s="219"/>
      <c r="AT677" s="219"/>
      <c r="AU677" s="219"/>
      <c r="AV677" s="219"/>
      <c r="AW677" s="219"/>
      <c r="AX677" s="219"/>
      <c r="AY677" s="219"/>
      <c r="AZ677" s="219"/>
      <c r="BA677" s="219"/>
      <c r="BB677" s="219"/>
      <c r="BC677" s="219"/>
      <c r="BD677" s="219"/>
      <c r="BE677" s="219"/>
      <c r="BF677" s="219"/>
      <c r="BG677" s="219"/>
      <c r="BH677" s="219"/>
      <c r="BI677" s="219"/>
      <c r="BJ677" s="219"/>
      <c r="BK677" s="219"/>
      <c r="BL677" s="219"/>
      <c r="BM677" s="220">
        <v>28</v>
      </c>
    </row>
    <row r="678" spans="1:65">
      <c r="A678" s="30"/>
      <c r="B678" s="19">
        <v>1</v>
      </c>
      <c r="C678" s="9">
        <v>3</v>
      </c>
      <c r="D678" s="221">
        <v>118</v>
      </c>
      <c r="E678" s="221">
        <v>111.67</v>
      </c>
      <c r="F678" s="221">
        <v>118</v>
      </c>
      <c r="G678" s="221">
        <v>120</v>
      </c>
      <c r="H678" s="221">
        <v>118</v>
      </c>
      <c r="I678" s="221">
        <v>109.25649999999999</v>
      </c>
      <c r="J678" s="221">
        <v>115</v>
      </c>
      <c r="K678" s="221">
        <v>117.5</v>
      </c>
      <c r="L678" s="221">
        <v>113.5</v>
      </c>
      <c r="M678" s="221">
        <v>119</v>
      </c>
      <c r="N678" s="221">
        <v>111</v>
      </c>
      <c r="O678" s="223">
        <v>126</v>
      </c>
      <c r="P678" s="221">
        <v>111</v>
      </c>
      <c r="Q678" s="222">
        <v>124.49999999999999</v>
      </c>
      <c r="R678" s="221">
        <v>116.426</v>
      </c>
      <c r="S678" s="221">
        <v>119</v>
      </c>
      <c r="T678" s="221">
        <v>117</v>
      </c>
      <c r="U678" s="221">
        <v>121.38</v>
      </c>
      <c r="V678" s="218"/>
      <c r="W678" s="219"/>
      <c r="X678" s="219"/>
      <c r="Y678" s="219"/>
      <c r="Z678" s="219"/>
      <c r="AA678" s="219"/>
      <c r="AB678" s="219"/>
      <c r="AC678" s="219"/>
      <c r="AD678" s="219"/>
      <c r="AE678" s="219"/>
      <c r="AF678" s="219"/>
      <c r="AG678" s="219"/>
      <c r="AH678" s="219"/>
      <c r="AI678" s="219"/>
      <c r="AJ678" s="219"/>
      <c r="AK678" s="219"/>
      <c r="AL678" s="219"/>
      <c r="AM678" s="219"/>
      <c r="AN678" s="219"/>
      <c r="AO678" s="219"/>
      <c r="AP678" s="219"/>
      <c r="AQ678" s="219"/>
      <c r="AR678" s="219"/>
      <c r="AS678" s="219"/>
      <c r="AT678" s="219"/>
      <c r="AU678" s="219"/>
      <c r="AV678" s="219"/>
      <c r="AW678" s="219"/>
      <c r="AX678" s="219"/>
      <c r="AY678" s="219"/>
      <c r="AZ678" s="219"/>
      <c r="BA678" s="219"/>
      <c r="BB678" s="219"/>
      <c r="BC678" s="219"/>
      <c r="BD678" s="219"/>
      <c r="BE678" s="219"/>
      <c r="BF678" s="219"/>
      <c r="BG678" s="219"/>
      <c r="BH678" s="219"/>
      <c r="BI678" s="219"/>
      <c r="BJ678" s="219"/>
      <c r="BK678" s="219"/>
      <c r="BL678" s="219"/>
      <c r="BM678" s="220">
        <v>16</v>
      </c>
    </row>
    <row r="679" spans="1:65">
      <c r="A679" s="30"/>
      <c r="B679" s="19">
        <v>1</v>
      </c>
      <c r="C679" s="9">
        <v>4</v>
      </c>
      <c r="D679" s="221">
        <v>113</v>
      </c>
      <c r="E679" s="221">
        <v>106.06</v>
      </c>
      <c r="F679" s="221">
        <v>122</v>
      </c>
      <c r="G679" s="221">
        <v>119</v>
      </c>
      <c r="H679" s="221">
        <v>118</v>
      </c>
      <c r="I679" s="221">
        <v>110.02549999999999</v>
      </c>
      <c r="J679" s="221">
        <v>120</v>
      </c>
      <c r="K679" s="221">
        <v>118</v>
      </c>
      <c r="L679" s="221">
        <v>114.3</v>
      </c>
      <c r="M679" s="221">
        <v>116</v>
      </c>
      <c r="N679" s="221">
        <v>109</v>
      </c>
      <c r="O679" s="221">
        <v>122</v>
      </c>
      <c r="P679" s="221">
        <v>114</v>
      </c>
      <c r="Q679" s="222">
        <v>129.5</v>
      </c>
      <c r="R679" s="221">
        <v>117.386</v>
      </c>
      <c r="S679" s="221">
        <v>119</v>
      </c>
      <c r="T679" s="221">
        <v>115</v>
      </c>
      <c r="U679" s="221">
        <v>123.55999999999999</v>
      </c>
      <c r="V679" s="218"/>
      <c r="W679" s="219"/>
      <c r="X679" s="219"/>
      <c r="Y679" s="219"/>
      <c r="Z679" s="219"/>
      <c r="AA679" s="219"/>
      <c r="AB679" s="219"/>
      <c r="AC679" s="219"/>
      <c r="AD679" s="219"/>
      <c r="AE679" s="219"/>
      <c r="AF679" s="219"/>
      <c r="AG679" s="219"/>
      <c r="AH679" s="219"/>
      <c r="AI679" s="219"/>
      <c r="AJ679" s="219"/>
      <c r="AK679" s="219"/>
      <c r="AL679" s="219"/>
      <c r="AM679" s="219"/>
      <c r="AN679" s="219"/>
      <c r="AO679" s="219"/>
      <c r="AP679" s="219"/>
      <c r="AQ679" s="219"/>
      <c r="AR679" s="219"/>
      <c r="AS679" s="219"/>
      <c r="AT679" s="219"/>
      <c r="AU679" s="219"/>
      <c r="AV679" s="219"/>
      <c r="AW679" s="219"/>
      <c r="AX679" s="219"/>
      <c r="AY679" s="219"/>
      <c r="AZ679" s="219"/>
      <c r="BA679" s="219"/>
      <c r="BB679" s="219"/>
      <c r="BC679" s="219"/>
      <c r="BD679" s="219"/>
      <c r="BE679" s="219"/>
      <c r="BF679" s="219"/>
      <c r="BG679" s="219"/>
      <c r="BH679" s="219"/>
      <c r="BI679" s="219"/>
      <c r="BJ679" s="219"/>
      <c r="BK679" s="219"/>
      <c r="BL679" s="219"/>
      <c r="BM679" s="220">
        <v>116.17871732026143</v>
      </c>
    </row>
    <row r="680" spans="1:65">
      <c r="A680" s="30"/>
      <c r="B680" s="19">
        <v>1</v>
      </c>
      <c r="C680" s="9">
        <v>5</v>
      </c>
      <c r="D680" s="221">
        <v>124</v>
      </c>
      <c r="E680" s="221">
        <v>109.79</v>
      </c>
      <c r="F680" s="221">
        <v>115</v>
      </c>
      <c r="G680" s="221">
        <v>116</v>
      </c>
      <c r="H680" s="221">
        <v>120</v>
      </c>
      <c r="I680" s="221">
        <v>111.09649999999999</v>
      </c>
      <c r="J680" s="221">
        <v>115</v>
      </c>
      <c r="K680" s="221">
        <v>118</v>
      </c>
      <c r="L680" s="221">
        <v>112.7</v>
      </c>
      <c r="M680" s="221">
        <v>114</v>
      </c>
      <c r="N680" s="221">
        <v>112</v>
      </c>
      <c r="O680" s="221">
        <v>120</v>
      </c>
      <c r="P680" s="221">
        <v>114</v>
      </c>
      <c r="Q680" s="222">
        <v>125.49999999999999</v>
      </c>
      <c r="R680" s="221">
        <v>117.95</v>
      </c>
      <c r="S680" s="221">
        <v>118</v>
      </c>
      <c r="T680" s="221">
        <v>117</v>
      </c>
      <c r="U680" s="221">
        <v>121.45</v>
      </c>
      <c r="V680" s="218"/>
      <c r="W680" s="219"/>
      <c r="X680" s="219"/>
      <c r="Y680" s="219"/>
      <c r="Z680" s="219"/>
      <c r="AA680" s="219"/>
      <c r="AB680" s="219"/>
      <c r="AC680" s="219"/>
      <c r="AD680" s="219"/>
      <c r="AE680" s="219"/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19"/>
      <c r="AR680" s="219"/>
      <c r="AS680" s="219"/>
      <c r="AT680" s="219"/>
      <c r="AU680" s="219"/>
      <c r="AV680" s="219"/>
      <c r="AW680" s="219"/>
      <c r="AX680" s="219"/>
      <c r="AY680" s="219"/>
      <c r="AZ680" s="219"/>
      <c r="BA680" s="219"/>
      <c r="BB680" s="219"/>
      <c r="BC680" s="219"/>
      <c r="BD680" s="219"/>
      <c r="BE680" s="219"/>
      <c r="BF680" s="219"/>
      <c r="BG680" s="219"/>
      <c r="BH680" s="219"/>
      <c r="BI680" s="219"/>
      <c r="BJ680" s="219"/>
      <c r="BK680" s="219"/>
      <c r="BL680" s="219"/>
      <c r="BM680" s="220">
        <v>45</v>
      </c>
    </row>
    <row r="681" spans="1:65">
      <c r="A681" s="30"/>
      <c r="B681" s="19">
        <v>1</v>
      </c>
      <c r="C681" s="9">
        <v>6</v>
      </c>
      <c r="D681" s="221">
        <v>117</v>
      </c>
      <c r="E681" s="221">
        <v>109.66</v>
      </c>
      <c r="F681" s="221">
        <v>115.5</v>
      </c>
      <c r="G681" s="221">
        <v>120.5</v>
      </c>
      <c r="H681" s="221">
        <v>120</v>
      </c>
      <c r="I681" s="221">
        <v>110.96600000000001</v>
      </c>
      <c r="J681" s="221">
        <v>113</v>
      </c>
      <c r="K681" s="221">
        <v>119.5</v>
      </c>
      <c r="L681" s="221">
        <v>114</v>
      </c>
      <c r="M681" s="221">
        <v>112</v>
      </c>
      <c r="N681" s="221">
        <v>114</v>
      </c>
      <c r="O681" s="221">
        <v>118</v>
      </c>
      <c r="P681" s="221">
        <v>110</v>
      </c>
      <c r="Q681" s="222">
        <v>125.49999999999999</v>
      </c>
      <c r="R681" s="221">
        <v>117.40066666666667</v>
      </c>
      <c r="S681" s="221">
        <v>118</v>
      </c>
      <c r="T681" s="221">
        <v>118</v>
      </c>
      <c r="U681" s="221">
        <v>114.99</v>
      </c>
      <c r="V681" s="218"/>
      <c r="W681" s="219"/>
      <c r="X681" s="219"/>
      <c r="Y681" s="219"/>
      <c r="Z681" s="219"/>
      <c r="AA681" s="219"/>
      <c r="AB681" s="219"/>
      <c r="AC681" s="219"/>
      <c r="AD681" s="219"/>
      <c r="AE681" s="219"/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19"/>
      <c r="AR681" s="219"/>
      <c r="AS681" s="219"/>
      <c r="AT681" s="219"/>
      <c r="AU681" s="219"/>
      <c r="AV681" s="219"/>
      <c r="AW681" s="219"/>
      <c r="AX681" s="219"/>
      <c r="AY681" s="219"/>
      <c r="AZ681" s="219"/>
      <c r="BA681" s="219"/>
      <c r="BB681" s="219"/>
      <c r="BC681" s="219"/>
      <c r="BD681" s="219"/>
      <c r="BE681" s="219"/>
      <c r="BF681" s="219"/>
      <c r="BG681" s="219"/>
      <c r="BH681" s="219"/>
      <c r="BI681" s="219"/>
      <c r="BJ681" s="219"/>
      <c r="BK681" s="219"/>
      <c r="BL681" s="219"/>
      <c r="BM681" s="224"/>
    </row>
    <row r="682" spans="1:65">
      <c r="A682" s="30"/>
      <c r="B682" s="20" t="s">
        <v>255</v>
      </c>
      <c r="C682" s="12"/>
      <c r="D682" s="225">
        <v>119.16666666666667</v>
      </c>
      <c r="E682" s="225">
        <v>110.53166666666665</v>
      </c>
      <c r="F682" s="225">
        <v>118.08333333333333</v>
      </c>
      <c r="G682" s="225">
        <v>117.5</v>
      </c>
      <c r="H682" s="225">
        <v>119.83333333333333</v>
      </c>
      <c r="I682" s="225">
        <v>110.12608333333333</v>
      </c>
      <c r="J682" s="225">
        <v>116.16666666666667</v>
      </c>
      <c r="K682" s="225">
        <v>118.33333333333333</v>
      </c>
      <c r="L682" s="225">
        <v>113.96666666666668</v>
      </c>
      <c r="M682" s="225">
        <v>115.16666666666667</v>
      </c>
      <c r="N682" s="225">
        <v>111.5</v>
      </c>
      <c r="O682" s="225">
        <v>121</v>
      </c>
      <c r="P682" s="225">
        <v>112.83333333333333</v>
      </c>
      <c r="Q682" s="225">
        <v>126.91666666666667</v>
      </c>
      <c r="R682" s="225">
        <v>117.32877777777777</v>
      </c>
      <c r="S682" s="225">
        <v>118.5</v>
      </c>
      <c r="T682" s="225">
        <v>116.5</v>
      </c>
      <c r="U682" s="225">
        <v>119.50166666666667</v>
      </c>
      <c r="V682" s="218"/>
      <c r="W682" s="219"/>
      <c r="X682" s="219"/>
      <c r="Y682" s="219"/>
      <c r="Z682" s="219"/>
      <c r="AA682" s="219"/>
      <c r="AB682" s="219"/>
      <c r="AC682" s="219"/>
      <c r="AD682" s="219"/>
      <c r="AE682" s="219"/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19"/>
      <c r="AR682" s="219"/>
      <c r="AS682" s="219"/>
      <c r="AT682" s="219"/>
      <c r="AU682" s="219"/>
      <c r="AV682" s="219"/>
      <c r="AW682" s="219"/>
      <c r="AX682" s="219"/>
      <c r="AY682" s="219"/>
      <c r="AZ682" s="219"/>
      <c r="BA682" s="219"/>
      <c r="BB682" s="219"/>
      <c r="BC682" s="219"/>
      <c r="BD682" s="219"/>
      <c r="BE682" s="219"/>
      <c r="BF682" s="219"/>
      <c r="BG682" s="219"/>
      <c r="BH682" s="219"/>
      <c r="BI682" s="219"/>
      <c r="BJ682" s="219"/>
      <c r="BK682" s="219"/>
      <c r="BL682" s="219"/>
      <c r="BM682" s="224"/>
    </row>
    <row r="683" spans="1:65">
      <c r="A683" s="30"/>
      <c r="B683" s="3" t="s">
        <v>256</v>
      </c>
      <c r="C683" s="29"/>
      <c r="D683" s="221">
        <v>118.5</v>
      </c>
      <c r="E683" s="221">
        <v>110.73</v>
      </c>
      <c r="F683" s="221">
        <v>117.5</v>
      </c>
      <c r="G683" s="221">
        <v>117.5</v>
      </c>
      <c r="H683" s="221">
        <v>120</v>
      </c>
      <c r="I683" s="221">
        <v>110.09099999999999</v>
      </c>
      <c r="J683" s="221">
        <v>115</v>
      </c>
      <c r="K683" s="221">
        <v>118</v>
      </c>
      <c r="L683" s="221">
        <v>114.1</v>
      </c>
      <c r="M683" s="221">
        <v>115</v>
      </c>
      <c r="N683" s="221">
        <v>111.5</v>
      </c>
      <c r="O683" s="221">
        <v>120</v>
      </c>
      <c r="P683" s="221">
        <v>113.5</v>
      </c>
      <c r="Q683" s="221">
        <v>126.5</v>
      </c>
      <c r="R683" s="221">
        <v>117.39333333333333</v>
      </c>
      <c r="S683" s="221">
        <v>118.5</v>
      </c>
      <c r="T683" s="221">
        <v>117</v>
      </c>
      <c r="U683" s="221">
        <v>121.41499999999999</v>
      </c>
      <c r="V683" s="218"/>
      <c r="W683" s="219"/>
      <c r="X683" s="219"/>
      <c r="Y683" s="219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19"/>
      <c r="AT683" s="219"/>
      <c r="AU683" s="219"/>
      <c r="AV683" s="219"/>
      <c r="AW683" s="219"/>
      <c r="AX683" s="219"/>
      <c r="AY683" s="219"/>
      <c r="AZ683" s="219"/>
      <c r="BA683" s="219"/>
      <c r="BB683" s="219"/>
      <c r="BC683" s="219"/>
      <c r="BD683" s="219"/>
      <c r="BE683" s="219"/>
      <c r="BF683" s="219"/>
      <c r="BG683" s="219"/>
      <c r="BH683" s="219"/>
      <c r="BI683" s="219"/>
      <c r="BJ683" s="219"/>
      <c r="BK683" s="219"/>
      <c r="BL683" s="219"/>
      <c r="BM683" s="224"/>
    </row>
    <row r="684" spans="1:65">
      <c r="A684" s="30"/>
      <c r="B684" s="3" t="s">
        <v>257</v>
      </c>
      <c r="C684" s="29"/>
      <c r="D684" s="221">
        <v>4.2622372841814737</v>
      </c>
      <c r="E684" s="221">
        <v>2.6718638937390979</v>
      </c>
      <c r="F684" s="221">
        <v>2.8708303096258869</v>
      </c>
      <c r="G684" s="221">
        <v>2.7568097504180442</v>
      </c>
      <c r="H684" s="221">
        <v>1.602081978759722</v>
      </c>
      <c r="I684" s="221">
        <v>0.79653012602579643</v>
      </c>
      <c r="J684" s="221">
        <v>2.7141603981096374</v>
      </c>
      <c r="K684" s="221">
        <v>0.752772652709081</v>
      </c>
      <c r="L684" s="221">
        <v>0.80911474258393201</v>
      </c>
      <c r="M684" s="221">
        <v>2.4013884872437168</v>
      </c>
      <c r="N684" s="221">
        <v>1.6431676725154984</v>
      </c>
      <c r="O684" s="221">
        <v>2.7568097504180442</v>
      </c>
      <c r="P684" s="221">
        <v>1.9407902170679516</v>
      </c>
      <c r="Q684" s="221">
        <v>2.0595306908775846</v>
      </c>
      <c r="R684" s="221">
        <v>1.0567918257457136</v>
      </c>
      <c r="S684" s="221">
        <v>0.54772255750516607</v>
      </c>
      <c r="T684" s="221">
        <v>2.16794833886788</v>
      </c>
      <c r="U684" s="221">
        <v>4.9485408623822282</v>
      </c>
      <c r="V684" s="218"/>
      <c r="W684" s="219"/>
      <c r="X684" s="219"/>
      <c r="Y684" s="219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  <c r="AX684" s="219"/>
      <c r="AY684" s="219"/>
      <c r="AZ684" s="219"/>
      <c r="BA684" s="219"/>
      <c r="BB684" s="219"/>
      <c r="BC684" s="219"/>
      <c r="BD684" s="219"/>
      <c r="BE684" s="219"/>
      <c r="BF684" s="219"/>
      <c r="BG684" s="219"/>
      <c r="BH684" s="219"/>
      <c r="BI684" s="219"/>
      <c r="BJ684" s="219"/>
      <c r="BK684" s="219"/>
      <c r="BL684" s="219"/>
      <c r="BM684" s="224"/>
    </row>
    <row r="685" spans="1:65">
      <c r="A685" s="30"/>
      <c r="B685" s="3" t="s">
        <v>86</v>
      </c>
      <c r="C685" s="29"/>
      <c r="D685" s="13">
        <v>3.5767026160963417E-2</v>
      </c>
      <c r="E685" s="13">
        <v>2.4172836385401755E-2</v>
      </c>
      <c r="F685" s="13">
        <v>2.4311900998948938E-2</v>
      </c>
      <c r="G685" s="13">
        <v>2.3462210641855694E-2</v>
      </c>
      <c r="H685" s="13">
        <v>1.3369251561277235E-2</v>
      </c>
      <c r="I685" s="13">
        <v>7.2328925347760918E-3</v>
      </c>
      <c r="J685" s="13">
        <v>2.3364364976553548E-2</v>
      </c>
      <c r="K685" s="13">
        <v>6.3614590369781496E-3</v>
      </c>
      <c r="L685" s="13">
        <v>7.0995736406896624E-3</v>
      </c>
      <c r="M685" s="13">
        <v>2.0851419570857163E-2</v>
      </c>
      <c r="N685" s="13">
        <v>1.4736929798345278E-2</v>
      </c>
      <c r="O685" s="13">
        <v>2.2783551656347472E-2</v>
      </c>
      <c r="P685" s="13">
        <v>1.7200504139450089E-2</v>
      </c>
      <c r="Q685" s="13">
        <v>1.6227425010197645E-2</v>
      </c>
      <c r="R685" s="13">
        <v>9.0070982222902815E-3</v>
      </c>
      <c r="S685" s="13">
        <v>4.6221312869634268E-3</v>
      </c>
      <c r="T685" s="13">
        <v>1.8608998616891675E-2</v>
      </c>
      <c r="U685" s="13">
        <v>4.1409806242999919E-2</v>
      </c>
      <c r="V685" s="150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258</v>
      </c>
      <c r="C686" s="29"/>
      <c r="D686" s="13">
        <v>2.5718560295071802E-2</v>
      </c>
      <c r="E686" s="13">
        <v>-4.8606584612463588E-2</v>
      </c>
      <c r="F686" s="13">
        <v>1.6393846110571042E-2</v>
      </c>
      <c r="G686" s="13">
        <v>1.1372846165070838E-2</v>
      </c>
      <c r="H686" s="13">
        <v>3.1456845947072098E-2</v>
      </c>
      <c r="I686" s="13">
        <v>-5.2097614145999227E-2</v>
      </c>
      <c r="J686" s="13">
        <v>-1.0372513892997759E-4</v>
      </c>
      <c r="K686" s="13">
        <v>1.8545703230071098E-2</v>
      </c>
      <c r="L686" s="13">
        <v>-1.9040067790531245E-2</v>
      </c>
      <c r="M686" s="13">
        <v>-8.7111536169306447E-3</v>
      </c>
      <c r="N686" s="13">
        <v>-4.0271724702932832E-2</v>
      </c>
      <c r="O686" s="13">
        <v>4.1498845838072951E-2</v>
      </c>
      <c r="P686" s="13">
        <v>-2.8795153398932127E-2</v>
      </c>
      <c r="Q686" s="13">
        <v>9.2426130999576417E-2</v>
      </c>
      <c r="R686" s="13">
        <v>9.8990631334485713E-3</v>
      </c>
      <c r="S686" s="13">
        <v>1.9980274643071283E-2</v>
      </c>
      <c r="T686" s="13">
        <v>2.7654176870701708E-3</v>
      </c>
      <c r="U686" s="13">
        <v>2.8602048835201899E-2</v>
      </c>
      <c r="V686" s="150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46" t="s">
        <v>259</v>
      </c>
      <c r="C687" s="47"/>
      <c r="D687" s="45">
        <v>0.55000000000000004</v>
      </c>
      <c r="E687" s="45">
        <v>2.14</v>
      </c>
      <c r="F687" s="45">
        <v>0.21</v>
      </c>
      <c r="G687" s="45">
        <v>0.03</v>
      </c>
      <c r="H687" s="45">
        <v>0.75</v>
      </c>
      <c r="I687" s="45">
        <v>2.27</v>
      </c>
      <c r="J687" s="45">
        <v>0.39</v>
      </c>
      <c r="K687" s="45">
        <v>0.28999999999999998</v>
      </c>
      <c r="L687" s="45">
        <v>1.07</v>
      </c>
      <c r="M687" s="45">
        <v>0.7</v>
      </c>
      <c r="N687" s="45">
        <v>1.84</v>
      </c>
      <c r="O687" s="45">
        <v>1.1200000000000001</v>
      </c>
      <c r="P687" s="45">
        <v>1.43</v>
      </c>
      <c r="Q687" s="45">
        <v>2.96</v>
      </c>
      <c r="R687" s="45">
        <v>0.03</v>
      </c>
      <c r="S687" s="45">
        <v>0.34</v>
      </c>
      <c r="T687" s="45">
        <v>0.28000000000000003</v>
      </c>
      <c r="U687" s="45">
        <v>0.65</v>
      </c>
      <c r="V687" s="150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B688" s="3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BM688" s="55"/>
    </row>
    <row r="689" spans="1:65" ht="15">
      <c r="B689" s="8" t="s">
        <v>459</v>
      </c>
      <c r="BM689" s="28" t="s">
        <v>66</v>
      </c>
    </row>
    <row r="690" spans="1:65" ht="15">
      <c r="A690" s="25" t="s">
        <v>40</v>
      </c>
      <c r="B690" s="18" t="s">
        <v>108</v>
      </c>
      <c r="C690" s="15" t="s">
        <v>109</v>
      </c>
      <c r="D690" s="16" t="s">
        <v>225</v>
      </c>
      <c r="E690" s="17" t="s">
        <v>225</v>
      </c>
      <c r="F690" s="17" t="s">
        <v>225</v>
      </c>
      <c r="G690" s="17" t="s">
        <v>225</v>
      </c>
      <c r="H690" s="17" t="s">
        <v>225</v>
      </c>
      <c r="I690" s="17" t="s">
        <v>225</v>
      </c>
      <c r="J690" s="15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1</v>
      </c>
    </row>
    <row r="691" spans="1:65">
      <c r="A691" s="30"/>
      <c r="B691" s="19" t="s">
        <v>226</v>
      </c>
      <c r="C691" s="9" t="s">
        <v>226</v>
      </c>
      <c r="D691" s="148" t="s">
        <v>228</v>
      </c>
      <c r="E691" s="149" t="s">
        <v>229</v>
      </c>
      <c r="F691" s="149" t="s">
        <v>237</v>
      </c>
      <c r="G691" s="149" t="s">
        <v>238</v>
      </c>
      <c r="H691" s="149" t="s">
        <v>242</v>
      </c>
      <c r="I691" s="149" t="s">
        <v>248</v>
      </c>
      <c r="J691" s="15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 t="s">
        <v>3</v>
      </c>
    </row>
    <row r="692" spans="1:65">
      <c r="A692" s="30"/>
      <c r="B692" s="19"/>
      <c r="C692" s="9"/>
      <c r="D692" s="10" t="s">
        <v>265</v>
      </c>
      <c r="E692" s="11" t="s">
        <v>264</v>
      </c>
      <c r="F692" s="11" t="s">
        <v>265</v>
      </c>
      <c r="G692" s="11" t="s">
        <v>265</v>
      </c>
      <c r="H692" s="11" t="s">
        <v>264</v>
      </c>
      <c r="I692" s="11" t="s">
        <v>265</v>
      </c>
      <c r="J692" s="15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2</v>
      </c>
    </row>
    <row r="693" spans="1:65">
      <c r="A693" s="30"/>
      <c r="B693" s="19"/>
      <c r="C693" s="9"/>
      <c r="D693" s="26"/>
      <c r="E693" s="26"/>
      <c r="F693" s="26"/>
      <c r="G693" s="26"/>
      <c r="H693" s="26"/>
      <c r="I693" s="26"/>
      <c r="J693" s="15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3</v>
      </c>
    </row>
    <row r="694" spans="1:65">
      <c r="A694" s="30"/>
      <c r="B694" s="18">
        <v>1</v>
      </c>
      <c r="C694" s="14">
        <v>1</v>
      </c>
      <c r="D694" s="22">
        <v>6.45</v>
      </c>
      <c r="E694" s="22">
        <v>6.1</v>
      </c>
      <c r="F694" s="22">
        <v>7.03</v>
      </c>
      <c r="G694" s="154">
        <v>6.58</v>
      </c>
      <c r="H694" s="22">
        <v>6.2</v>
      </c>
      <c r="I694" s="22">
        <v>6.9</v>
      </c>
      <c r="J694" s="15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>
        <v>1</v>
      </c>
    </row>
    <row r="695" spans="1:65">
      <c r="A695" s="30"/>
      <c r="B695" s="19">
        <v>1</v>
      </c>
      <c r="C695" s="9">
        <v>2</v>
      </c>
      <c r="D695" s="11">
        <v>6.62</v>
      </c>
      <c r="E695" s="11">
        <v>6.2</v>
      </c>
      <c r="F695" s="11">
        <v>7.4</v>
      </c>
      <c r="G695" s="11">
        <v>7.49</v>
      </c>
      <c r="H695" s="11">
        <v>6</v>
      </c>
      <c r="I695" s="11">
        <v>6.2</v>
      </c>
      <c r="J695" s="15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7</v>
      </c>
    </row>
    <row r="696" spans="1:65">
      <c r="A696" s="30"/>
      <c r="B696" s="19">
        <v>1</v>
      </c>
      <c r="C696" s="9">
        <v>3</v>
      </c>
      <c r="D696" s="11">
        <v>6.27</v>
      </c>
      <c r="E696" s="11">
        <v>6.1</v>
      </c>
      <c r="F696" s="11">
        <v>7.02</v>
      </c>
      <c r="G696" s="11">
        <v>7.27</v>
      </c>
      <c r="H696" s="11">
        <v>6.3</v>
      </c>
      <c r="I696" s="11">
        <v>6.5</v>
      </c>
      <c r="J696" s="15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16</v>
      </c>
    </row>
    <row r="697" spans="1:65">
      <c r="A697" s="30"/>
      <c r="B697" s="19">
        <v>1</v>
      </c>
      <c r="C697" s="9">
        <v>4</v>
      </c>
      <c r="D697" s="11">
        <v>6.4</v>
      </c>
      <c r="E697" s="11">
        <v>5.5</v>
      </c>
      <c r="F697" s="11">
        <v>7.21</v>
      </c>
      <c r="G697" s="11">
        <v>7.35</v>
      </c>
      <c r="H697" s="11">
        <v>6.2</v>
      </c>
      <c r="I697" s="11">
        <v>7.4</v>
      </c>
      <c r="J697" s="15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8">
        <v>6.6286666666666667</v>
      </c>
    </row>
    <row r="698" spans="1:65">
      <c r="A698" s="30"/>
      <c r="B698" s="19">
        <v>1</v>
      </c>
      <c r="C698" s="9">
        <v>5</v>
      </c>
      <c r="D698" s="11">
        <v>6.3</v>
      </c>
      <c r="E698" s="11">
        <v>5.8</v>
      </c>
      <c r="F698" s="11">
        <v>7.35</v>
      </c>
      <c r="G698" s="11">
        <v>7.22</v>
      </c>
      <c r="H698" s="11">
        <v>6.4</v>
      </c>
      <c r="I698" s="11">
        <v>6.3</v>
      </c>
      <c r="J698" s="15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46</v>
      </c>
    </row>
    <row r="699" spans="1:65">
      <c r="A699" s="30"/>
      <c r="B699" s="19">
        <v>1</v>
      </c>
      <c r="C699" s="9">
        <v>6</v>
      </c>
      <c r="D699" s="11">
        <v>6.33</v>
      </c>
      <c r="E699" s="11">
        <v>5.9</v>
      </c>
      <c r="F699" s="11">
        <v>7.5</v>
      </c>
      <c r="G699" s="11">
        <v>7.13</v>
      </c>
      <c r="H699" s="11">
        <v>6.2</v>
      </c>
      <c r="I699" s="11">
        <v>6.8</v>
      </c>
      <c r="J699" s="15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A700" s="30"/>
      <c r="B700" s="20" t="s">
        <v>255</v>
      </c>
      <c r="C700" s="12"/>
      <c r="D700" s="23">
        <v>6.3949999999999996</v>
      </c>
      <c r="E700" s="23">
        <v>5.9333333333333336</v>
      </c>
      <c r="F700" s="23">
        <v>7.251666666666666</v>
      </c>
      <c r="G700" s="23">
        <v>7.1733333333333329</v>
      </c>
      <c r="H700" s="23">
        <v>6.2166666666666677</v>
      </c>
      <c r="I700" s="23">
        <v>6.6833333333333327</v>
      </c>
      <c r="J700" s="15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A701" s="30"/>
      <c r="B701" s="3" t="s">
        <v>256</v>
      </c>
      <c r="C701" s="29"/>
      <c r="D701" s="11">
        <v>6.3650000000000002</v>
      </c>
      <c r="E701" s="11">
        <v>6</v>
      </c>
      <c r="F701" s="11">
        <v>7.2799999999999994</v>
      </c>
      <c r="G701" s="11">
        <v>7.2449999999999992</v>
      </c>
      <c r="H701" s="11">
        <v>6.2</v>
      </c>
      <c r="I701" s="11">
        <v>6.65</v>
      </c>
      <c r="J701" s="15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5"/>
    </row>
    <row r="702" spans="1:65">
      <c r="A702" s="30"/>
      <c r="B702" s="3" t="s">
        <v>257</v>
      </c>
      <c r="C702" s="29"/>
      <c r="D702" s="24">
        <v>0.12849124483792676</v>
      </c>
      <c r="E702" s="24">
        <v>0.2581988897471611</v>
      </c>
      <c r="F702" s="24">
        <v>0.19893885157672619</v>
      </c>
      <c r="G702" s="24">
        <v>0.31525650931688409</v>
      </c>
      <c r="H702" s="24">
        <v>0.13291601358251265</v>
      </c>
      <c r="I702" s="24">
        <v>0.44459719597256436</v>
      </c>
      <c r="J702" s="205"/>
      <c r="K702" s="206"/>
      <c r="L702" s="206"/>
      <c r="M702" s="206"/>
      <c r="N702" s="206"/>
      <c r="O702" s="206"/>
      <c r="P702" s="206"/>
      <c r="Q702" s="206"/>
      <c r="R702" s="206"/>
      <c r="S702" s="206"/>
      <c r="T702" s="206"/>
      <c r="U702" s="206"/>
      <c r="V702" s="206"/>
      <c r="W702" s="206"/>
      <c r="X702" s="206"/>
      <c r="Y702" s="206"/>
      <c r="Z702" s="206"/>
      <c r="AA702" s="206"/>
      <c r="AB702" s="206"/>
      <c r="AC702" s="206"/>
      <c r="AD702" s="206"/>
      <c r="AE702" s="206"/>
      <c r="AF702" s="206"/>
      <c r="AG702" s="206"/>
      <c r="AH702" s="206"/>
      <c r="AI702" s="206"/>
      <c r="AJ702" s="206"/>
      <c r="AK702" s="206"/>
      <c r="AL702" s="206"/>
      <c r="AM702" s="206"/>
      <c r="AN702" s="206"/>
      <c r="AO702" s="206"/>
      <c r="AP702" s="206"/>
      <c r="AQ702" s="206"/>
      <c r="AR702" s="206"/>
      <c r="AS702" s="206"/>
      <c r="AT702" s="206"/>
      <c r="AU702" s="206"/>
      <c r="AV702" s="206"/>
      <c r="AW702" s="206"/>
      <c r="AX702" s="206"/>
      <c r="AY702" s="206"/>
      <c r="AZ702" s="206"/>
      <c r="BA702" s="206"/>
      <c r="BB702" s="206"/>
      <c r="BC702" s="206"/>
      <c r="BD702" s="206"/>
      <c r="BE702" s="206"/>
      <c r="BF702" s="206"/>
      <c r="BG702" s="206"/>
      <c r="BH702" s="206"/>
      <c r="BI702" s="206"/>
      <c r="BJ702" s="206"/>
      <c r="BK702" s="206"/>
      <c r="BL702" s="206"/>
      <c r="BM702" s="56"/>
    </row>
    <row r="703" spans="1:65">
      <c r="A703" s="30"/>
      <c r="B703" s="3" t="s">
        <v>86</v>
      </c>
      <c r="C703" s="29"/>
      <c r="D703" s="13">
        <v>2.0092454235797776E-2</v>
      </c>
      <c r="E703" s="13">
        <v>4.3516666811319285E-2</v>
      </c>
      <c r="F703" s="13">
        <v>2.7433535037011198E-2</v>
      </c>
      <c r="G703" s="13">
        <v>4.3948398138970834E-2</v>
      </c>
      <c r="H703" s="13">
        <v>2.1380591997187018E-2</v>
      </c>
      <c r="I703" s="13">
        <v>6.652327121784006E-2</v>
      </c>
      <c r="J703" s="15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30"/>
      <c r="B704" s="3" t="s">
        <v>258</v>
      </c>
      <c r="C704" s="29"/>
      <c r="D704" s="13">
        <v>-3.5250930302725636E-2</v>
      </c>
      <c r="E704" s="13">
        <v>-0.10489791813336014</v>
      </c>
      <c r="F704" s="13">
        <v>9.3985718595997136E-2</v>
      </c>
      <c r="G704" s="13">
        <v>8.2168359650004907E-2</v>
      </c>
      <c r="H704" s="13">
        <v>-6.215427939253737E-2</v>
      </c>
      <c r="I704" s="13">
        <v>8.2470079452880984E-3</v>
      </c>
      <c r="J704" s="15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30"/>
      <c r="B705" s="46" t="s">
        <v>259</v>
      </c>
      <c r="C705" s="47"/>
      <c r="D705" s="45">
        <v>0.21</v>
      </c>
      <c r="E705" s="45">
        <v>0.88</v>
      </c>
      <c r="F705" s="45">
        <v>1.04</v>
      </c>
      <c r="G705" s="45">
        <v>0.92</v>
      </c>
      <c r="H705" s="45">
        <v>0.47</v>
      </c>
      <c r="I705" s="45">
        <v>0.21</v>
      </c>
      <c r="J705" s="15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B706" s="31"/>
      <c r="C706" s="20"/>
      <c r="D706" s="20"/>
      <c r="E706" s="20"/>
      <c r="F706" s="20"/>
      <c r="G706" s="20"/>
      <c r="H706" s="20"/>
      <c r="I706" s="20"/>
      <c r="BM706" s="55"/>
    </row>
    <row r="707" spans="1:65" ht="15">
      <c r="B707" s="8" t="s">
        <v>460</v>
      </c>
      <c r="BM707" s="28" t="s">
        <v>66</v>
      </c>
    </row>
    <row r="708" spans="1:65" ht="15">
      <c r="A708" s="25" t="s">
        <v>43</v>
      </c>
      <c r="B708" s="18" t="s">
        <v>108</v>
      </c>
      <c r="C708" s="15" t="s">
        <v>109</v>
      </c>
      <c r="D708" s="16" t="s">
        <v>225</v>
      </c>
      <c r="E708" s="17" t="s">
        <v>225</v>
      </c>
      <c r="F708" s="17" t="s">
        <v>225</v>
      </c>
      <c r="G708" s="17" t="s">
        <v>225</v>
      </c>
      <c r="H708" s="17" t="s">
        <v>225</v>
      </c>
      <c r="I708" s="17" t="s">
        <v>225</v>
      </c>
      <c r="J708" s="17" t="s">
        <v>225</v>
      </c>
      <c r="K708" s="17" t="s">
        <v>225</v>
      </c>
      <c r="L708" s="17" t="s">
        <v>225</v>
      </c>
      <c r="M708" s="17" t="s">
        <v>225</v>
      </c>
      <c r="N708" s="17" t="s">
        <v>225</v>
      </c>
      <c r="O708" s="17" t="s">
        <v>225</v>
      </c>
      <c r="P708" s="17" t="s">
        <v>225</v>
      </c>
      <c r="Q708" s="17" t="s">
        <v>225</v>
      </c>
      <c r="R708" s="17" t="s">
        <v>225</v>
      </c>
      <c r="S708" s="17" t="s">
        <v>225</v>
      </c>
      <c r="T708" s="17" t="s">
        <v>225</v>
      </c>
      <c r="U708" s="150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>
        <v>1</v>
      </c>
    </row>
    <row r="709" spans="1:65">
      <c r="A709" s="30"/>
      <c r="B709" s="19" t="s">
        <v>226</v>
      </c>
      <c r="C709" s="9" t="s">
        <v>226</v>
      </c>
      <c r="D709" s="148" t="s">
        <v>228</v>
      </c>
      <c r="E709" s="149" t="s">
        <v>229</v>
      </c>
      <c r="F709" s="149" t="s">
        <v>230</v>
      </c>
      <c r="G709" s="149" t="s">
        <v>231</v>
      </c>
      <c r="H709" s="149" t="s">
        <v>232</v>
      </c>
      <c r="I709" s="149" t="s">
        <v>235</v>
      </c>
      <c r="J709" s="149" t="s">
        <v>236</v>
      </c>
      <c r="K709" s="149" t="s">
        <v>237</v>
      </c>
      <c r="L709" s="149" t="s">
        <v>238</v>
      </c>
      <c r="M709" s="149" t="s">
        <v>239</v>
      </c>
      <c r="N709" s="149" t="s">
        <v>240</v>
      </c>
      <c r="O709" s="149" t="s">
        <v>241</v>
      </c>
      <c r="P709" s="149" t="s">
        <v>242</v>
      </c>
      <c r="Q709" s="149" t="s">
        <v>243</v>
      </c>
      <c r="R709" s="149" t="s">
        <v>246</v>
      </c>
      <c r="S709" s="149" t="s">
        <v>247</v>
      </c>
      <c r="T709" s="149" t="s">
        <v>248</v>
      </c>
      <c r="U709" s="150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 t="s">
        <v>3</v>
      </c>
    </row>
    <row r="710" spans="1:65">
      <c r="A710" s="30"/>
      <c r="B710" s="19"/>
      <c r="C710" s="9"/>
      <c r="D710" s="10" t="s">
        <v>265</v>
      </c>
      <c r="E710" s="11" t="s">
        <v>264</v>
      </c>
      <c r="F710" s="11" t="s">
        <v>264</v>
      </c>
      <c r="G710" s="11" t="s">
        <v>264</v>
      </c>
      <c r="H710" s="11" t="s">
        <v>112</v>
      </c>
      <c r="I710" s="11" t="s">
        <v>264</v>
      </c>
      <c r="J710" s="11" t="s">
        <v>264</v>
      </c>
      <c r="K710" s="11" t="s">
        <v>265</v>
      </c>
      <c r="L710" s="11" t="s">
        <v>265</v>
      </c>
      <c r="M710" s="11" t="s">
        <v>265</v>
      </c>
      <c r="N710" s="11" t="s">
        <v>265</v>
      </c>
      <c r="O710" s="11" t="s">
        <v>265</v>
      </c>
      <c r="P710" s="11" t="s">
        <v>264</v>
      </c>
      <c r="Q710" s="11" t="s">
        <v>264</v>
      </c>
      <c r="R710" s="11" t="s">
        <v>264</v>
      </c>
      <c r="S710" s="11" t="s">
        <v>264</v>
      </c>
      <c r="T710" s="11" t="s">
        <v>265</v>
      </c>
      <c r="U710" s="150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0</v>
      </c>
    </row>
    <row r="711" spans="1:65">
      <c r="A711" s="30"/>
      <c r="B711" s="19"/>
      <c r="C711" s="9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150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0</v>
      </c>
    </row>
    <row r="712" spans="1:65">
      <c r="A712" s="30"/>
      <c r="B712" s="18">
        <v>1</v>
      </c>
      <c r="C712" s="14">
        <v>1</v>
      </c>
      <c r="D712" s="216">
        <v>123.00000000000001</v>
      </c>
      <c r="E712" s="216">
        <v>130.5</v>
      </c>
      <c r="F712" s="216">
        <v>127.50000000000001</v>
      </c>
      <c r="G712" s="216">
        <v>125</v>
      </c>
      <c r="H712" s="216">
        <v>128</v>
      </c>
      <c r="I712" s="216">
        <v>131</v>
      </c>
      <c r="J712" s="216">
        <v>126.50000000000001</v>
      </c>
      <c r="K712" s="216">
        <v>131.47999999999999</v>
      </c>
      <c r="L712" s="235">
        <v>126.25</v>
      </c>
      <c r="M712" s="216">
        <v>116.53</v>
      </c>
      <c r="N712" s="216">
        <v>133.9</v>
      </c>
      <c r="O712" s="216">
        <v>124</v>
      </c>
      <c r="P712" s="216">
        <v>116</v>
      </c>
      <c r="Q712" s="217">
        <v>153.5</v>
      </c>
      <c r="R712" s="216">
        <v>139</v>
      </c>
      <c r="S712" s="216">
        <v>120.5</v>
      </c>
      <c r="T712" s="216">
        <v>117.9</v>
      </c>
      <c r="U712" s="218"/>
      <c r="V712" s="219"/>
      <c r="W712" s="219"/>
      <c r="X712" s="219"/>
      <c r="Y712" s="219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19"/>
      <c r="AT712" s="219"/>
      <c r="AU712" s="219"/>
      <c r="AV712" s="219"/>
      <c r="AW712" s="219"/>
      <c r="AX712" s="219"/>
      <c r="AY712" s="219"/>
      <c r="AZ712" s="219"/>
      <c r="BA712" s="219"/>
      <c r="BB712" s="219"/>
      <c r="BC712" s="219"/>
      <c r="BD712" s="219"/>
      <c r="BE712" s="219"/>
      <c r="BF712" s="219"/>
      <c r="BG712" s="219"/>
      <c r="BH712" s="219"/>
      <c r="BI712" s="219"/>
      <c r="BJ712" s="219"/>
      <c r="BK712" s="219"/>
      <c r="BL712" s="219"/>
      <c r="BM712" s="220">
        <v>1</v>
      </c>
    </row>
    <row r="713" spans="1:65">
      <c r="A713" s="30"/>
      <c r="B713" s="19">
        <v>1</v>
      </c>
      <c r="C713" s="9">
        <v>2</v>
      </c>
      <c r="D713" s="221">
        <v>125</v>
      </c>
      <c r="E713" s="221">
        <v>126.69999999999999</v>
      </c>
      <c r="F713" s="221">
        <v>129</v>
      </c>
      <c r="G713" s="221">
        <v>125.49999999999999</v>
      </c>
      <c r="H713" s="221">
        <v>121.7</v>
      </c>
      <c r="I713" s="221">
        <v>125</v>
      </c>
      <c r="J713" s="221">
        <v>128</v>
      </c>
      <c r="K713" s="221">
        <v>131.71</v>
      </c>
      <c r="L713" s="221">
        <v>138.27000000000001</v>
      </c>
      <c r="M713" s="221">
        <v>120.68</v>
      </c>
      <c r="N713" s="221">
        <v>137.69999999999999</v>
      </c>
      <c r="O713" s="221">
        <v>123.00000000000001</v>
      </c>
      <c r="P713" s="221">
        <v>110</v>
      </c>
      <c r="Q713" s="222">
        <v>147</v>
      </c>
      <c r="R713" s="223">
        <v>131</v>
      </c>
      <c r="S713" s="223">
        <v>131</v>
      </c>
      <c r="T713" s="221">
        <v>106.9</v>
      </c>
      <c r="U713" s="218"/>
      <c r="V713" s="219"/>
      <c r="W713" s="219"/>
      <c r="X713" s="219"/>
      <c r="Y713" s="219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19"/>
      <c r="AT713" s="219"/>
      <c r="AU713" s="219"/>
      <c r="AV713" s="219"/>
      <c r="AW713" s="219"/>
      <c r="AX713" s="219"/>
      <c r="AY713" s="219"/>
      <c r="AZ713" s="219"/>
      <c r="BA713" s="219"/>
      <c r="BB713" s="219"/>
      <c r="BC713" s="219"/>
      <c r="BD713" s="219"/>
      <c r="BE713" s="219"/>
      <c r="BF713" s="219"/>
      <c r="BG713" s="219"/>
      <c r="BH713" s="219"/>
      <c r="BI713" s="219"/>
      <c r="BJ713" s="219"/>
      <c r="BK713" s="219"/>
      <c r="BL713" s="219"/>
      <c r="BM713" s="220">
        <v>30</v>
      </c>
    </row>
    <row r="714" spans="1:65">
      <c r="A714" s="30"/>
      <c r="B714" s="19">
        <v>1</v>
      </c>
      <c r="C714" s="9">
        <v>3</v>
      </c>
      <c r="D714" s="221">
        <v>122</v>
      </c>
      <c r="E714" s="221">
        <v>130.30000000000001</v>
      </c>
      <c r="F714" s="221">
        <v>130.5</v>
      </c>
      <c r="G714" s="221">
        <v>129</v>
      </c>
      <c r="H714" s="221">
        <v>111.3</v>
      </c>
      <c r="I714" s="221">
        <v>125</v>
      </c>
      <c r="J714" s="221">
        <v>132</v>
      </c>
      <c r="K714" s="221">
        <v>127.98</v>
      </c>
      <c r="L714" s="221">
        <v>134.34</v>
      </c>
      <c r="M714" s="221">
        <v>118.99</v>
      </c>
      <c r="N714" s="221">
        <v>138.9</v>
      </c>
      <c r="O714" s="221">
        <v>127</v>
      </c>
      <c r="P714" s="221">
        <v>110</v>
      </c>
      <c r="Q714" s="222">
        <v>145.5</v>
      </c>
      <c r="R714" s="221">
        <v>140</v>
      </c>
      <c r="S714" s="221">
        <v>126</v>
      </c>
      <c r="T714" s="221">
        <v>112.7</v>
      </c>
      <c r="U714" s="218"/>
      <c r="V714" s="219"/>
      <c r="W714" s="219"/>
      <c r="X714" s="219"/>
      <c r="Y714" s="219"/>
      <c r="Z714" s="219"/>
      <c r="AA714" s="219"/>
      <c r="AB714" s="219"/>
      <c r="AC714" s="219"/>
      <c r="AD714" s="219"/>
      <c r="AE714" s="219"/>
      <c r="AF714" s="219"/>
      <c r="AG714" s="219"/>
      <c r="AH714" s="219"/>
      <c r="AI714" s="219"/>
      <c r="AJ714" s="219"/>
      <c r="AK714" s="219"/>
      <c r="AL714" s="219"/>
      <c r="AM714" s="219"/>
      <c r="AN714" s="219"/>
      <c r="AO714" s="219"/>
      <c r="AP714" s="219"/>
      <c r="AQ714" s="219"/>
      <c r="AR714" s="219"/>
      <c r="AS714" s="219"/>
      <c r="AT714" s="219"/>
      <c r="AU714" s="219"/>
      <c r="AV714" s="219"/>
      <c r="AW714" s="219"/>
      <c r="AX714" s="219"/>
      <c r="AY714" s="219"/>
      <c r="AZ714" s="219"/>
      <c r="BA714" s="219"/>
      <c r="BB714" s="219"/>
      <c r="BC714" s="219"/>
      <c r="BD714" s="219"/>
      <c r="BE714" s="219"/>
      <c r="BF714" s="219"/>
      <c r="BG714" s="219"/>
      <c r="BH714" s="219"/>
      <c r="BI714" s="219"/>
      <c r="BJ714" s="219"/>
      <c r="BK714" s="219"/>
      <c r="BL714" s="219"/>
      <c r="BM714" s="220">
        <v>16</v>
      </c>
    </row>
    <row r="715" spans="1:65">
      <c r="A715" s="30"/>
      <c r="B715" s="19">
        <v>1</v>
      </c>
      <c r="C715" s="9">
        <v>4</v>
      </c>
      <c r="D715" s="221">
        <v>128</v>
      </c>
      <c r="E715" s="221">
        <v>123.9</v>
      </c>
      <c r="F715" s="221">
        <v>128</v>
      </c>
      <c r="G715" s="221">
        <v>128.5</v>
      </c>
      <c r="H715" s="221">
        <v>115.8</v>
      </c>
      <c r="I715" s="221">
        <v>132</v>
      </c>
      <c r="J715" s="221">
        <v>133</v>
      </c>
      <c r="K715" s="221">
        <v>127.09</v>
      </c>
      <c r="L715" s="221">
        <v>141.36000000000001</v>
      </c>
      <c r="M715" s="221">
        <v>125.89999999999999</v>
      </c>
      <c r="N715" s="221">
        <v>138.4</v>
      </c>
      <c r="O715" s="221">
        <v>127</v>
      </c>
      <c r="P715" s="221">
        <v>109</v>
      </c>
      <c r="Q715" s="222">
        <v>152.5</v>
      </c>
      <c r="R715" s="221">
        <v>140</v>
      </c>
      <c r="S715" s="221">
        <v>121</v>
      </c>
      <c r="T715" s="221">
        <v>118.1</v>
      </c>
      <c r="U715" s="218"/>
      <c r="V715" s="219"/>
      <c r="W715" s="219"/>
      <c r="X715" s="219"/>
      <c r="Y715" s="219"/>
      <c r="Z715" s="219"/>
      <c r="AA715" s="219"/>
      <c r="AB715" s="219"/>
      <c r="AC715" s="219"/>
      <c r="AD715" s="219"/>
      <c r="AE715" s="219"/>
      <c r="AF715" s="219"/>
      <c r="AG715" s="219"/>
      <c r="AH715" s="219"/>
      <c r="AI715" s="219"/>
      <c r="AJ715" s="219"/>
      <c r="AK715" s="219"/>
      <c r="AL715" s="219"/>
      <c r="AM715" s="219"/>
      <c r="AN715" s="219"/>
      <c r="AO715" s="219"/>
      <c r="AP715" s="219"/>
      <c r="AQ715" s="219"/>
      <c r="AR715" s="219"/>
      <c r="AS715" s="219"/>
      <c r="AT715" s="219"/>
      <c r="AU715" s="219"/>
      <c r="AV715" s="219"/>
      <c r="AW715" s="219"/>
      <c r="AX715" s="219"/>
      <c r="AY715" s="219"/>
      <c r="AZ715" s="219"/>
      <c r="BA715" s="219"/>
      <c r="BB715" s="219"/>
      <c r="BC715" s="219"/>
      <c r="BD715" s="219"/>
      <c r="BE715" s="219"/>
      <c r="BF715" s="219"/>
      <c r="BG715" s="219"/>
      <c r="BH715" s="219"/>
      <c r="BI715" s="219"/>
      <c r="BJ715" s="219"/>
      <c r="BK715" s="219"/>
      <c r="BL715" s="219"/>
      <c r="BM715" s="220">
        <v>126.76910416666666</v>
      </c>
    </row>
    <row r="716" spans="1:65">
      <c r="A716" s="30"/>
      <c r="B716" s="19">
        <v>1</v>
      </c>
      <c r="C716" s="9">
        <v>5</v>
      </c>
      <c r="D716" s="221">
        <v>126</v>
      </c>
      <c r="E716" s="221">
        <v>125.49999999999999</v>
      </c>
      <c r="F716" s="221">
        <v>124.49999999999999</v>
      </c>
      <c r="G716" s="221">
        <v>129</v>
      </c>
      <c r="H716" s="221">
        <v>117.6</v>
      </c>
      <c r="I716" s="221">
        <v>132</v>
      </c>
      <c r="J716" s="221">
        <v>133</v>
      </c>
      <c r="K716" s="221">
        <v>129.15</v>
      </c>
      <c r="L716" s="221">
        <v>138.72</v>
      </c>
      <c r="M716" s="221">
        <v>123.00000000000001</v>
      </c>
      <c r="N716" s="221">
        <v>136.19999999999999</v>
      </c>
      <c r="O716" s="221">
        <v>125</v>
      </c>
      <c r="P716" s="221">
        <v>112</v>
      </c>
      <c r="Q716" s="222">
        <v>149.5</v>
      </c>
      <c r="R716" s="221">
        <v>141</v>
      </c>
      <c r="S716" s="221">
        <v>123.00000000000001</v>
      </c>
      <c r="T716" s="221">
        <v>110.2</v>
      </c>
      <c r="U716" s="218"/>
      <c r="V716" s="219"/>
      <c r="W716" s="219"/>
      <c r="X716" s="219"/>
      <c r="Y716" s="219"/>
      <c r="Z716" s="219"/>
      <c r="AA716" s="219"/>
      <c r="AB716" s="219"/>
      <c r="AC716" s="219"/>
      <c r="AD716" s="219"/>
      <c r="AE716" s="219"/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19"/>
      <c r="AR716" s="219"/>
      <c r="AS716" s="219"/>
      <c r="AT716" s="219"/>
      <c r="AU716" s="219"/>
      <c r="AV716" s="219"/>
      <c r="AW716" s="219"/>
      <c r="AX716" s="219"/>
      <c r="AY716" s="219"/>
      <c r="AZ716" s="219"/>
      <c r="BA716" s="219"/>
      <c r="BB716" s="219"/>
      <c r="BC716" s="219"/>
      <c r="BD716" s="219"/>
      <c r="BE716" s="219"/>
      <c r="BF716" s="219"/>
      <c r="BG716" s="219"/>
      <c r="BH716" s="219"/>
      <c r="BI716" s="219"/>
      <c r="BJ716" s="219"/>
      <c r="BK716" s="219"/>
      <c r="BL716" s="219"/>
      <c r="BM716" s="220">
        <v>47</v>
      </c>
    </row>
    <row r="717" spans="1:65">
      <c r="A717" s="30"/>
      <c r="B717" s="19">
        <v>1</v>
      </c>
      <c r="C717" s="9">
        <v>6</v>
      </c>
      <c r="D717" s="221">
        <v>135</v>
      </c>
      <c r="E717" s="221">
        <v>128.80000000000001</v>
      </c>
      <c r="F717" s="221">
        <v>125.49999999999999</v>
      </c>
      <c r="G717" s="223">
        <v>137</v>
      </c>
      <c r="H717" s="221">
        <v>131.9</v>
      </c>
      <c r="I717" s="221">
        <v>132</v>
      </c>
      <c r="J717" s="221">
        <v>133.5</v>
      </c>
      <c r="K717" s="221">
        <v>131.1</v>
      </c>
      <c r="L717" s="221">
        <v>138.38</v>
      </c>
      <c r="M717" s="221">
        <v>118.24</v>
      </c>
      <c r="N717" s="221">
        <v>139.5</v>
      </c>
      <c r="O717" s="221">
        <v>122</v>
      </c>
      <c r="P717" s="221">
        <v>111</v>
      </c>
      <c r="Q717" s="222">
        <v>144</v>
      </c>
      <c r="R717" s="221">
        <v>139</v>
      </c>
      <c r="S717" s="221">
        <v>121</v>
      </c>
      <c r="T717" s="221">
        <v>116.3</v>
      </c>
      <c r="U717" s="218"/>
      <c r="V717" s="219"/>
      <c r="W717" s="219"/>
      <c r="X717" s="219"/>
      <c r="Y717" s="219"/>
      <c r="Z717" s="219"/>
      <c r="AA717" s="219"/>
      <c r="AB717" s="219"/>
      <c r="AC717" s="219"/>
      <c r="AD717" s="219"/>
      <c r="AE717" s="219"/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19"/>
      <c r="AR717" s="219"/>
      <c r="AS717" s="219"/>
      <c r="AT717" s="219"/>
      <c r="AU717" s="219"/>
      <c r="AV717" s="219"/>
      <c r="AW717" s="219"/>
      <c r="AX717" s="219"/>
      <c r="AY717" s="219"/>
      <c r="AZ717" s="219"/>
      <c r="BA717" s="219"/>
      <c r="BB717" s="219"/>
      <c r="BC717" s="219"/>
      <c r="BD717" s="219"/>
      <c r="BE717" s="219"/>
      <c r="BF717" s="219"/>
      <c r="BG717" s="219"/>
      <c r="BH717" s="219"/>
      <c r="BI717" s="219"/>
      <c r="BJ717" s="219"/>
      <c r="BK717" s="219"/>
      <c r="BL717" s="219"/>
      <c r="BM717" s="224"/>
    </row>
    <row r="718" spans="1:65">
      <c r="A718" s="30"/>
      <c r="B718" s="20" t="s">
        <v>255</v>
      </c>
      <c r="C718" s="12"/>
      <c r="D718" s="225">
        <v>126.5</v>
      </c>
      <c r="E718" s="225">
        <v>127.61666666666667</v>
      </c>
      <c r="F718" s="225">
        <v>127.5</v>
      </c>
      <c r="G718" s="225">
        <v>129</v>
      </c>
      <c r="H718" s="225">
        <v>121.05</v>
      </c>
      <c r="I718" s="225">
        <v>129.5</v>
      </c>
      <c r="J718" s="225">
        <v>131</v>
      </c>
      <c r="K718" s="225">
        <v>129.75166666666667</v>
      </c>
      <c r="L718" s="225">
        <v>136.22</v>
      </c>
      <c r="M718" s="225">
        <v>120.55666666666667</v>
      </c>
      <c r="N718" s="225">
        <v>137.43333333333331</v>
      </c>
      <c r="O718" s="225">
        <v>124.66666666666667</v>
      </c>
      <c r="P718" s="225">
        <v>111.33333333333333</v>
      </c>
      <c r="Q718" s="225">
        <v>148.66666666666666</v>
      </c>
      <c r="R718" s="225">
        <v>138.33333333333334</v>
      </c>
      <c r="S718" s="225">
        <v>123.75</v>
      </c>
      <c r="T718" s="225">
        <v>113.68333333333334</v>
      </c>
      <c r="U718" s="218"/>
      <c r="V718" s="219"/>
      <c r="W718" s="219"/>
      <c r="X718" s="219"/>
      <c r="Y718" s="219"/>
      <c r="Z718" s="219"/>
      <c r="AA718" s="219"/>
      <c r="AB718" s="219"/>
      <c r="AC718" s="219"/>
      <c r="AD718" s="219"/>
      <c r="AE718" s="219"/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19"/>
      <c r="AR718" s="219"/>
      <c r="AS718" s="219"/>
      <c r="AT718" s="219"/>
      <c r="AU718" s="219"/>
      <c r="AV718" s="219"/>
      <c r="AW718" s="219"/>
      <c r="AX718" s="219"/>
      <c r="AY718" s="219"/>
      <c r="AZ718" s="219"/>
      <c r="BA718" s="219"/>
      <c r="BB718" s="219"/>
      <c r="BC718" s="219"/>
      <c r="BD718" s="219"/>
      <c r="BE718" s="219"/>
      <c r="BF718" s="219"/>
      <c r="BG718" s="219"/>
      <c r="BH718" s="219"/>
      <c r="BI718" s="219"/>
      <c r="BJ718" s="219"/>
      <c r="BK718" s="219"/>
      <c r="BL718" s="219"/>
      <c r="BM718" s="224"/>
    </row>
    <row r="719" spans="1:65">
      <c r="A719" s="30"/>
      <c r="B719" s="3" t="s">
        <v>256</v>
      </c>
      <c r="C719" s="29"/>
      <c r="D719" s="221">
        <v>125.5</v>
      </c>
      <c r="E719" s="221">
        <v>127.75</v>
      </c>
      <c r="F719" s="221">
        <v>127.75</v>
      </c>
      <c r="G719" s="221">
        <v>128.75</v>
      </c>
      <c r="H719" s="221">
        <v>119.65</v>
      </c>
      <c r="I719" s="221">
        <v>131.5</v>
      </c>
      <c r="J719" s="221">
        <v>132.5</v>
      </c>
      <c r="K719" s="221">
        <v>130.125</v>
      </c>
      <c r="L719" s="221">
        <v>138.32499999999999</v>
      </c>
      <c r="M719" s="221">
        <v>119.83500000000001</v>
      </c>
      <c r="N719" s="221">
        <v>138.05000000000001</v>
      </c>
      <c r="O719" s="221">
        <v>124.5</v>
      </c>
      <c r="P719" s="221">
        <v>110.5</v>
      </c>
      <c r="Q719" s="221">
        <v>148.25</v>
      </c>
      <c r="R719" s="221">
        <v>139.5</v>
      </c>
      <c r="S719" s="221">
        <v>122</v>
      </c>
      <c r="T719" s="221">
        <v>114.5</v>
      </c>
      <c r="U719" s="218"/>
      <c r="V719" s="219"/>
      <c r="W719" s="219"/>
      <c r="X719" s="219"/>
      <c r="Y719" s="219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19"/>
      <c r="AT719" s="219"/>
      <c r="AU719" s="219"/>
      <c r="AV719" s="219"/>
      <c r="AW719" s="219"/>
      <c r="AX719" s="219"/>
      <c r="AY719" s="219"/>
      <c r="AZ719" s="219"/>
      <c r="BA719" s="219"/>
      <c r="BB719" s="219"/>
      <c r="BC719" s="219"/>
      <c r="BD719" s="219"/>
      <c r="BE719" s="219"/>
      <c r="BF719" s="219"/>
      <c r="BG719" s="219"/>
      <c r="BH719" s="219"/>
      <c r="BI719" s="219"/>
      <c r="BJ719" s="219"/>
      <c r="BK719" s="219"/>
      <c r="BL719" s="219"/>
      <c r="BM719" s="224"/>
    </row>
    <row r="720" spans="1:65">
      <c r="A720" s="30"/>
      <c r="B720" s="3" t="s">
        <v>257</v>
      </c>
      <c r="C720" s="29"/>
      <c r="D720" s="221">
        <v>4.6797435827190341</v>
      </c>
      <c r="E720" s="221">
        <v>2.6850822457918664</v>
      </c>
      <c r="F720" s="221">
        <v>2.2135943621178722</v>
      </c>
      <c r="G720" s="221">
        <v>4.301162633521316</v>
      </c>
      <c r="H720" s="221">
        <v>7.7585436777787136</v>
      </c>
      <c r="I720" s="221">
        <v>3.5071355833500366</v>
      </c>
      <c r="J720" s="221">
        <v>2.983286778035255</v>
      </c>
      <c r="K720" s="221">
        <v>1.9608918039164362</v>
      </c>
      <c r="L720" s="221">
        <v>5.3753697547238577</v>
      </c>
      <c r="M720" s="221">
        <v>3.4226227759814067</v>
      </c>
      <c r="N720" s="221">
        <v>2.0704266871026054</v>
      </c>
      <c r="O720" s="221">
        <v>2.0655911179772866</v>
      </c>
      <c r="P720" s="221">
        <v>2.503331114069145</v>
      </c>
      <c r="Q720" s="221">
        <v>3.8297084310253524</v>
      </c>
      <c r="R720" s="221">
        <v>3.6696957185394354</v>
      </c>
      <c r="S720" s="221">
        <v>4.0957294832544786</v>
      </c>
      <c r="T720" s="221">
        <v>4.5441904302820149</v>
      </c>
      <c r="U720" s="218"/>
      <c r="V720" s="219"/>
      <c r="W720" s="219"/>
      <c r="X720" s="219"/>
      <c r="Y720" s="219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19"/>
      <c r="AT720" s="219"/>
      <c r="AU720" s="219"/>
      <c r="AV720" s="219"/>
      <c r="AW720" s="219"/>
      <c r="AX720" s="219"/>
      <c r="AY720" s="219"/>
      <c r="AZ720" s="219"/>
      <c r="BA720" s="219"/>
      <c r="BB720" s="219"/>
      <c r="BC720" s="219"/>
      <c r="BD720" s="219"/>
      <c r="BE720" s="219"/>
      <c r="BF720" s="219"/>
      <c r="BG720" s="219"/>
      <c r="BH720" s="219"/>
      <c r="BI720" s="219"/>
      <c r="BJ720" s="219"/>
      <c r="BK720" s="219"/>
      <c r="BL720" s="219"/>
      <c r="BM720" s="224"/>
    </row>
    <row r="721" spans="1:65">
      <c r="A721" s="30"/>
      <c r="B721" s="3" t="s">
        <v>86</v>
      </c>
      <c r="C721" s="29"/>
      <c r="D721" s="13">
        <v>3.6994020416751261E-2</v>
      </c>
      <c r="E721" s="13">
        <v>2.1040216109117407E-2</v>
      </c>
      <c r="F721" s="13">
        <v>1.7361524408767624E-2</v>
      </c>
      <c r="G721" s="13">
        <v>3.3342345996289269E-2</v>
      </c>
      <c r="H721" s="13">
        <v>6.4093710679708496E-2</v>
      </c>
      <c r="I721" s="13">
        <v>2.708212805675704E-2</v>
      </c>
      <c r="J721" s="13">
        <v>2.2773181511719504E-2</v>
      </c>
      <c r="K721" s="13">
        <v>1.511265214769061E-2</v>
      </c>
      <c r="L721" s="13">
        <v>3.946094372870252E-2</v>
      </c>
      <c r="M721" s="13">
        <v>2.8390157679498491E-2</v>
      </c>
      <c r="N721" s="13">
        <v>1.5064952853038606E-2</v>
      </c>
      <c r="O721" s="13">
        <v>1.6568912711047754E-2</v>
      </c>
      <c r="P721" s="13">
        <v>2.2485010006609088E-2</v>
      </c>
      <c r="Q721" s="13">
        <v>2.5760370612278156E-2</v>
      </c>
      <c r="R721" s="13">
        <v>2.652792085691158E-2</v>
      </c>
      <c r="S721" s="13">
        <v>3.3096803905086694E-2</v>
      </c>
      <c r="T721" s="13">
        <v>3.9972353880211239E-2</v>
      </c>
      <c r="U721" s="150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3" t="s">
        <v>258</v>
      </c>
      <c r="C722" s="29"/>
      <c r="D722" s="13">
        <v>-2.1227898424908132E-3</v>
      </c>
      <c r="E722" s="13">
        <v>6.6858759125227873E-3</v>
      </c>
      <c r="F722" s="13">
        <v>5.7655675500585257E-3</v>
      </c>
      <c r="G722" s="13">
        <v>1.7598103638882812E-2</v>
      </c>
      <c r="H722" s="13">
        <v>-4.5114337631885548E-2</v>
      </c>
      <c r="I722" s="13">
        <v>2.1542282335157648E-2</v>
      </c>
      <c r="J722" s="13">
        <v>3.3374818423981711E-2</v>
      </c>
      <c r="K722" s="13">
        <v>2.3527518945615888E-2</v>
      </c>
      <c r="L722" s="13">
        <v>7.4552044013090013E-2</v>
      </c>
      <c r="M722" s="13">
        <v>-4.9005927278876538E-2</v>
      </c>
      <c r="N722" s="13">
        <v>8.4123250982716558E-2</v>
      </c>
      <c r="O722" s="13">
        <v>-1.6584778395498212E-2</v>
      </c>
      <c r="P722" s="13">
        <v>-0.12176287696282462</v>
      </c>
      <c r="Q722" s="13">
        <v>0.17273579902568925</v>
      </c>
      <c r="R722" s="13">
        <v>9.1222772636011307E-2</v>
      </c>
      <c r="S722" s="13">
        <v>-2.3815772672001967E-2</v>
      </c>
      <c r="T722" s="13">
        <v>-0.10322523709033327</v>
      </c>
      <c r="U722" s="150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30"/>
      <c r="B723" s="46" t="s">
        <v>259</v>
      </c>
      <c r="C723" s="47"/>
      <c r="D723" s="45">
        <v>0.19</v>
      </c>
      <c r="E723" s="45">
        <v>0</v>
      </c>
      <c r="F723" s="45">
        <v>0.02</v>
      </c>
      <c r="G723" s="45">
        <v>0.24</v>
      </c>
      <c r="H723" s="45">
        <v>1.1499999999999999</v>
      </c>
      <c r="I723" s="45">
        <v>0.33</v>
      </c>
      <c r="J723" s="45">
        <v>0.59</v>
      </c>
      <c r="K723" s="45">
        <v>0.37</v>
      </c>
      <c r="L723" s="45">
        <v>1.5</v>
      </c>
      <c r="M723" s="45">
        <v>1.23</v>
      </c>
      <c r="N723" s="45">
        <v>1.71</v>
      </c>
      <c r="O723" s="45">
        <v>0.51</v>
      </c>
      <c r="P723" s="45">
        <v>2.84</v>
      </c>
      <c r="Q723" s="45">
        <v>3.67</v>
      </c>
      <c r="R723" s="45">
        <v>1.87</v>
      </c>
      <c r="S723" s="45">
        <v>0.67</v>
      </c>
      <c r="T723" s="45">
        <v>2.4300000000000002</v>
      </c>
      <c r="U723" s="150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B724" s="3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BM724" s="55"/>
    </row>
    <row r="725" spans="1:65" ht="15">
      <c r="B725" s="8" t="s">
        <v>461</v>
      </c>
      <c r="BM725" s="28" t="s">
        <v>66</v>
      </c>
    </row>
    <row r="726" spans="1:65" ht="15">
      <c r="A726" s="25" t="s">
        <v>59</v>
      </c>
      <c r="B726" s="18" t="s">
        <v>108</v>
      </c>
      <c r="C726" s="15" t="s">
        <v>109</v>
      </c>
      <c r="D726" s="16" t="s">
        <v>225</v>
      </c>
      <c r="E726" s="17" t="s">
        <v>225</v>
      </c>
      <c r="F726" s="17" t="s">
        <v>225</v>
      </c>
      <c r="G726" s="17" t="s">
        <v>225</v>
      </c>
      <c r="H726" s="17" t="s">
        <v>225</v>
      </c>
      <c r="I726" s="17" t="s">
        <v>225</v>
      </c>
      <c r="J726" s="17" t="s">
        <v>225</v>
      </c>
      <c r="K726" s="17" t="s">
        <v>225</v>
      </c>
      <c r="L726" s="17" t="s">
        <v>225</v>
      </c>
      <c r="M726" s="17" t="s">
        <v>225</v>
      </c>
      <c r="N726" s="17" t="s">
        <v>225</v>
      </c>
      <c r="O726" s="17" t="s">
        <v>225</v>
      </c>
      <c r="P726" s="17" t="s">
        <v>225</v>
      </c>
      <c r="Q726" s="17" t="s">
        <v>225</v>
      </c>
      <c r="R726" s="17" t="s">
        <v>225</v>
      </c>
      <c r="S726" s="150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>
        <v>1</v>
      </c>
    </row>
    <row r="727" spans="1:65">
      <c r="A727" s="30"/>
      <c r="B727" s="19" t="s">
        <v>226</v>
      </c>
      <c r="C727" s="9" t="s">
        <v>226</v>
      </c>
      <c r="D727" s="148" t="s">
        <v>229</v>
      </c>
      <c r="E727" s="149" t="s">
        <v>230</v>
      </c>
      <c r="F727" s="149" t="s">
        <v>231</v>
      </c>
      <c r="G727" s="149" t="s">
        <v>232</v>
      </c>
      <c r="H727" s="149" t="s">
        <v>235</v>
      </c>
      <c r="I727" s="149" t="s">
        <v>236</v>
      </c>
      <c r="J727" s="149" t="s">
        <v>237</v>
      </c>
      <c r="K727" s="149" t="s">
        <v>238</v>
      </c>
      <c r="L727" s="149" t="s">
        <v>239</v>
      </c>
      <c r="M727" s="149" t="s">
        <v>240</v>
      </c>
      <c r="N727" s="149" t="s">
        <v>241</v>
      </c>
      <c r="O727" s="149" t="s">
        <v>242</v>
      </c>
      <c r="P727" s="149" t="s">
        <v>243</v>
      </c>
      <c r="Q727" s="149" t="s">
        <v>247</v>
      </c>
      <c r="R727" s="149" t="s">
        <v>248</v>
      </c>
      <c r="S727" s="150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 t="s">
        <v>3</v>
      </c>
    </row>
    <row r="728" spans="1:65">
      <c r="A728" s="30"/>
      <c r="B728" s="19"/>
      <c r="C728" s="9"/>
      <c r="D728" s="10" t="s">
        <v>264</v>
      </c>
      <c r="E728" s="11" t="s">
        <v>264</v>
      </c>
      <c r="F728" s="11" t="s">
        <v>264</v>
      </c>
      <c r="G728" s="11" t="s">
        <v>112</v>
      </c>
      <c r="H728" s="11" t="s">
        <v>264</v>
      </c>
      <c r="I728" s="11" t="s">
        <v>264</v>
      </c>
      <c r="J728" s="11" t="s">
        <v>265</v>
      </c>
      <c r="K728" s="11" t="s">
        <v>265</v>
      </c>
      <c r="L728" s="11" t="s">
        <v>265</v>
      </c>
      <c r="M728" s="11" t="s">
        <v>265</v>
      </c>
      <c r="N728" s="11" t="s">
        <v>265</v>
      </c>
      <c r="O728" s="11" t="s">
        <v>264</v>
      </c>
      <c r="P728" s="11" t="s">
        <v>264</v>
      </c>
      <c r="Q728" s="11" t="s">
        <v>264</v>
      </c>
      <c r="R728" s="11" t="s">
        <v>265</v>
      </c>
      <c r="S728" s="150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2</v>
      </c>
    </row>
    <row r="729" spans="1:65">
      <c r="A729" s="30"/>
      <c r="B729" s="19"/>
      <c r="C729" s="9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150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3</v>
      </c>
    </row>
    <row r="730" spans="1:65">
      <c r="A730" s="30"/>
      <c r="B730" s="18">
        <v>1</v>
      </c>
      <c r="C730" s="14">
        <v>1</v>
      </c>
      <c r="D730" s="22">
        <v>0.11</v>
      </c>
      <c r="E730" s="22">
        <v>0.115</v>
      </c>
      <c r="F730" s="22">
        <v>9.9000000000000005E-2</v>
      </c>
      <c r="G730" s="22">
        <v>0.11</v>
      </c>
      <c r="H730" s="22">
        <v>0.112</v>
      </c>
      <c r="I730" s="22">
        <v>0.108</v>
      </c>
      <c r="J730" s="22">
        <v>0.112</v>
      </c>
      <c r="K730" s="22">
        <v>0.105</v>
      </c>
      <c r="L730" s="22">
        <v>0.124</v>
      </c>
      <c r="M730" s="152">
        <v>1.7999999999999999E-2</v>
      </c>
      <c r="N730" s="22">
        <v>0.12</v>
      </c>
      <c r="O730" s="22">
        <v>0.114</v>
      </c>
      <c r="P730" s="152">
        <v>0.12200000000000001</v>
      </c>
      <c r="Q730" s="22">
        <v>0.11</v>
      </c>
      <c r="R730" s="22">
        <v>0.1</v>
      </c>
      <c r="S730" s="150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>
        <v>1</v>
      </c>
    </row>
    <row r="731" spans="1:65">
      <c r="A731" s="30"/>
      <c r="B731" s="19">
        <v>1</v>
      </c>
      <c r="C731" s="9">
        <v>2</v>
      </c>
      <c r="D731" s="11">
        <v>0.113</v>
      </c>
      <c r="E731" s="11">
        <v>0.11</v>
      </c>
      <c r="F731" s="11">
        <v>0.107</v>
      </c>
      <c r="G731" s="11">
        <v>0.11</v>
      </c>
      <c r="H731" s="11">
        <v>0.108</v>
      </c>
      <c r="I731" s="11">
        <v>0.12</v>
      </c>
      <c r="J731" s="11">
        <v>0.111</v>
      </c>
      <c r="K731" s="11">
        <v>0.112</v>
      </c>
      <c r="L731" s="11">
        <v>0.114</v>
      </c>
      <c r="M731" s="153">
        <v>1.7000000000000001E-2</v>
      </c>
      <c r="N731" s="11">
        <v>0.11</v>
      </c>
      <c r="O731" s="11">
        <v>0.114</v>
      </c>
      <c r="P731" s="153">
        <v>0.127</v>
      </c>
      <c r="Q731" s="11">
        <v>0.105</v>
      </c>
      <c r="R731" s="151">
        <v>14.755000000000001</v>
      </c>
      <c r="S731" s="150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31</v>
      </c>
    </row>
    <row r="732" spans="1:65">
      <c r="A732" s="30"/>
      <c r="B732" s="19">
        <v>1</v>
      </c>
      <c r="C732" s="9">
        <v>3</v>
      </c>
      <c r="D732" s="11">
        <v>0.10299999999999999</v>
      </c>
      <c r="E732" s="11">
        <v>0.111</v>
      </c>
      <c r="F732" s="11">
        <v>0.107</v>
      </c>
      <c r="G732" s="11">
        <v>0.11</v>
      </c>
      <c r="H732" s="11">
        <v>0.113</v>
      </c>
      <c r="I732" s="11">
        <v>0.112</v>
      </c>
      <c r="J732" s="11">
        <v>0.11</v>
      </c>
      <c r="K732" s="11">
        <v>0.108</v>
      </c>
      <c r="L732" s="11">
        <v>0.112</v>
      </c>
      <c r="M732" s="153">
        <v>1.4999999999999999E-2</v>
      </c>
      <c r="N732" s="11">
        <v>0.12</v>
      </c>
      <c r="O732" s="11">
        <v>0.11600000000000001</v>
      </c>
      <c r="P732" s="153">
        <v>0.126</v>
      </c>
      <c r="Q732" s="11">
        <v>0.11600000000000001</v>
      </c>
      <c r="R732" s="11">
        <v>0.115</v>
      </c>
      <c r="S732" s="150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16</v>
      </c>
    </row>
    <row r="733" spans="1:65">
      <c r="A733" s="30"/>
      <c r="B733" s="19">
        <v>1</v>
      </c>
      <c r="C733" s="9">
        <v>4</v>
      </c>
      <c r="D733" s="11">
        <v>0.1</v>
      </c>
      <c r="E733" s="11">
        <v>0.113</v>
      </c>
      <c r="F733" s="11">
        <v>0.11</v>
      </c>
      <c r="G733" s="11">
        <v>0.11</v>
      </c>
      <c r="H733" s="11">
        <v>0.108</v>
      </c>
      <c r="I733" s="11">
        <v>0.11</v>
      </c>
      <c r="J733" s="11">
        <v>0.11899999999999999</v>
      </c>
      <c r="K733" s="11">
        <v>0.12200000000000001</v>
      </c>
      <c r="L733" s="11">
        <v>0.11600000000000001</v>
      </c>
      <c r="M733" s="153">
        <v>1.6E-2</v>
      </c>
      <c r="N733" s="11">
        <v>0.11</v>
      </c>
      <c r="O733" s="11">
        <v>0.112</v>
      </c>
      <c r="P733" s="153">
        <v>0.13300000000000001</v>
      </c>
      <c r="Q733" s="11">
        <v>0.10299999999999999</v>
      </c>
      <c r="R733" s="11">
        <v>0.12200000000000001</v>
      </c>
      <c r="S733" s="150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0.11129230769230768</v>
      </c>
    </row>
    <row r="734" spans="1:65">
      <c r="A734" s="30"/>
      <c r="B734" s="19">
        <v>1</v>
      </c>
      <c r="C734" s="9">
        <v>5</v>
      </c>
      <c r="D734" s="11">
        <v>0.105</v>
      </c>
      <c r="E734" s="11">
        <v>0.112</v>
      </c>
      <c r="F734" s="11">
        <v>0.109</v>
      </c>
      <c r="G734" s="11">
        <v>0.11</v>
      </c>
      <c r="H734" s="11">
        <v>0.11</v>
      </c>
      <c r="I734" s="11">
        <v>0.12</v>
      </c>
      <c r="J734" s="11">
        <v>0.108</v>
      </c>
      <c r="K734" s="11">
        <v>0.112</v>
      </c>
      <c r="L734" s="11">
        <v>0.11799999999999999</v>
      </c>
      <c r="M734" s="153">
        <v>1.6E-2</v>
      </c>
      <c r="N734" s="11">
        <v>0.11</v>
      </c>
      <c r="O734" s="11">
        <v>0.112</v>
      </c>
      <c r="P734" s="153">
        <v>0.13100000000000001</v>
      </c>
      <c r="Q734" s="11">
        <v>0.113</v>
      </c>
      <c r="R734" s="11">
        <v>9.6000000000000002E-2</v>
      </c>
      <c r="S734" s="150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48</v>
      </c>
    </row>
    <row r="735" spans="1:65">
      <c r="A735" s="30"/>
      <c r="B735" s="19">
        <v>1</v>
      </c>
      <c r="C735" s="9">
        <v>6</v>
      </c>
      <c r="D735" s="11">
        <v>0.104</v>
      </c>
      <c r="E735" s="11">
        <v>0.113</v>
      </c>
      <c r="F735" s="11">
        <v>0.112</v>
      </c>
      <c r="G735" s="11">
        <v>0.11</v>
      </c>
      <c r="H735" s="11">
        <v>0.108</v>
      </c>
      <c r="I735" s="11">
        <v>0.11899999999999999</v>
      </c>
      <c r="J735" s="11">
        <v>0.12099999999999998</v>
      </c>
      <c r="K735" s="11">
        <v>0.108</v>
      </c>
      <c r="L735" s="11">
        <v>0.11899999999999999</v>
      </c>
      <c r="M735" s="153">
        <v>1.7000000000000001E-2</v>
      </c>
      <c r="N735" s="11">
        <v>0.11</v>
      </c>
      <c r="O735" s="11">
        <v>0.113</v>
      </c>
      <c r="P735" s="153">
        <v>0.128</v>
      </c>
      <c r="Q735" s="11">
        <v>0.108</v>
      </c>
      <c r="R735" s="11">
        <v>0.111</v>
      </c>
      <c r="S735" s="150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A736" s="30"/>
      <c r="B736" s="20" t="s">
        <v>255</v>
      </c>
      <c r="C736" s="12"/>
      <c r="D736" s="23">
        <v>0.10583333333333333</v>
      </c>
      <c r="E736" s="23">
        <v>0.11233333333333334</v>
      </c>
      <c r="F736" s="23">
        <v>0.10733333333333334</v>
      </c>
      <c r="G736" s="23">
        <v>0.11</v>
      </c>
      <c r="H736" s="23">
        <v>0.10983333333333334</v>
      </c>
      <c r="I736" s="23">
        <v>0.11483333333333333</v>
      </c>
      <c r="J736" s="23">
        <v>0.1135</v>
      </c>
      <c r="K736" s="23">
        <v>0.11116666666666668</v>
      </c>
      <c r="L736" s="23">
        <v>0.11716666666666666</v>
      </c>
      <c r="M736" s="23">
        <v>1.6500000000000001E-2</v>
      </c>
      <c r="N736" s="23">
        <v>0.11333333333333333</v>
      </c>
      <c r="O736" s="23">
        <v>0.1135</v>
      </c>
      <c r="P736" s="23">
        <v>0.12783333333333333</v>
      </c>
      <c r="Q736" s="23">
        <v>0.10916666666666668</v>
      </c>
      <c r="R736" s="23">
        <v>2.5498333333333334</v>
      </c>
      <c r="S736" s="150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5"/>
    </row>
    <row r="737" spans="1:65">
      <c r="A737" s="30"/>
      <c r="B737" s="3" t="s">
        <v>256</v>
      </c>
      <c r="C737" s="29"/>
      <c r="D737" s="11">
        <v>0.1045</v>
      </c>
      <c r="E737" s="11">
        <v>0.1125</v>
      </c>
      <c r="F737" s="11">
        <v>0.108</v>
      </c>
      <c r="G737" s="11">
        <v>0.11</v>
      </c>
      <c r="H737" s="11">
        <v>0.109</v>
      </c>
      <c r="I737" s="11">
        <v>0.11549999999999999</v>
      </c>
      <c r="J737" s="11">
        <v>0.1115</v>
      </c>
      <c r="K737" s="11">
        <v>0.11</v>
      </c>
      <c r="L737" s="11">
        <v>0.11699999999999999</v>
      </c>
      <c r="M737" s="11">
        <v>1.6500000000000001E-2</v>
      </c>
      <c r="N737" s="11">
        <v>0.11</v>
      </c>
      <c r="O737" s="11">
        <v>0.1135</v>
      </c>
      <c r="P737" s="11">
        <v>0.1275</v>
      </c>
      <c r="Q737" s="11">
        <v>0.109</v>
      </c>
      <c r="R737" s="11">
        <v>0.113</v>
      </c>
      <c r="S737" s="150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5"/>
    </row>
    <row r="738" spans="1:65">
      <c r="A738" s="30"/>
      <c r="B738" s="3" t="s">
        <v>257</v>
      </c>
      <c r="C738" s="29"/>
      <c r="D738" s="24">
        <v>4.7923550230201725E-3</v>
      </c>
      <c r="E738" s="24">
        <v>1.7511900715418277E-3</v>
      </c>
      <c r="F738" s="24">
        <v>4.5018514709691008E-3</v>
      </c>
      <c r="G738" s="24">
        <v>0</v>
      </c>
      <c r="H738" s="24">
        <v>2.2286019533929056E-3</v>
      </c>
      <c r="I738" s="24">
        <v>5.4558836742242441E-3</v>
      </c>
      <c r="J738" s="24">
        <v>5.2440442408507515E-3</v>
      </c>
      <c r="K738" s="24">
        <v>5.9469880331699618E-3</v>
      </c>
      <c r="L738" s="24">
        <v>4.2150523919242859E-3</v>
      </c>
      <c r="M738" s="24">
        <v>1.0488088481701515E-3</v>
      </c>
      <c r="N738" s="24">
        <v>5.1639777949432199E-3</v>
      </c>
      <c r="O738" s="24">
        <v>1.5165750888103116E-3</v>
      </c>
      <c r="P738" s="24">
        <v>3.8686776379877738E-3</v>
      </c>
      <c r="Q738" s="24">
        <v>4.8751068364361726E-3</v>
      </c>
      <c r="R738" s="24">
        <v>5.9792937849437253</v>
      </c>
      <c r="S738" s="205"/>
      <c r="T738" s="206"/>
      <c r="U738" s="206"/>
      <c r="V738" s="206"/>
      <c r="W738" s="206"/>
      <c r="X738" s="206"/>
      <c r="Y738" s="206"/>
      <c r="Z738" s="206"/>
      <c r="AA738" s="206"/>
      <c r="AB738" s="206"/>
      <c r="AC738" s="206"/>
      <c r="AD738" s="206"/>
      <c r="AE738" s="206"/>
      <c r="AF738" s="206"/>
      <c r="AG738" s="206"/>
      <c r="AH738" s="206"/>
      <c r="AI738" s="206"/>
      <c r="AJ738" s="206"/>
      <c r="AK738" s="206"/>
      <c r="AL738" s="206"/>
      <c r="AM738" s="206"/>
      <c r="AN738" s="206"/>
      <c r="AO738" s="206"/>
      <c r="AP738" s="206"/>
      <c r="AQ738" s="206"/>
      <c r="AR738" s="206"/>
      <c r="AS738" s="206"/>
      <c r="AT738" s="206"/>
      <c r="AU738" s="206"/>
      <c r="AV738" s="206"/>
      <c r="AW738" s="206"/>
      <c r="AX738" s="206"/>
      <c r="AY738" s="206"/>
      <c r="AZ738" s="206"/>
      <c r="BA738" s="206"/>
      <c r="BB738" s="206"/>
      <c r="BC738" s="206"/>
      <c r="BD738" s="206"/>
      <c r="BE738" s="206"/>
      <c r="BF738" s="206"/>
      <c r="BG738" s="206"/>
      <c r="BH738" s="206"/>
      <c r="BI738" s="206"/>
      <c r="BJ738" s="206"/>
      <c r="BK738" s="206"/>
      <c r="BL738" s="206"/>
      <c r="BM738" s="56"/>
    </row>
    <row r="739" spans="1:65">
      <c r="A739" s="30"/>
      <c r="B739" s="3" t="s">
        <v>86</v>
      </c>
      <c r="C739" s="29"/>
      <c r="D739" s="13">
        <v>4.5282094705702415E-2</v>
      </c>
      <c r="E739" s="13">
        <v>1.5589229123517753E-2</v>
      </c>
      <c r="F739" s="13">
        <v>4.1942715568035097E-2</v>
      </c>
      <c r="G739" s="13">
        <v>0</v>
      </c>
      <c r="H739" s="13">
        <v>2.0290761335898987E-2</v>
      </c>
      <c r="I739" s="13">
        <v>4.7511323723288049E-2</v>
      </c>
      <c r="J739" s="13">
        <v>4.6203032959037459E-2</v>
      </c>
      <c r="K739" s="13">
        <v>5.3496144226416444E-2</v>
      </c>
      <c r="L739" s="13">
        <v>3.597484260532819E-2</v>
      </c>
      <c r="M739" s="13">
        <v>6.3564172616372816E-2</v>
      </c>
      <c r="N739" s="13">
        <v>4.5564509955381353E-2</v>
      </c>
      <c r="O739" s="13">
        <v>1.3361895055597458E-2</v>
      </c>
      <c r="P739" s="13">
        <v>3.026344958008689E-2</v>
      </c>
      <c r="Q739" s="13">
        <v>4.4657467203995473E-2</v>
      </c>
      <c r="R739" s="13">
        <v>2.3449743584327312</v>
      </c>
      <c r="S739" s="150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3" t="s">
        <v>258</v>
      </c>
      <c r="C740" s="29"/>
      <c r="D740" s="13">
        <v>-4.9050778730070799E-2</v>
      </c>
      <c r="E740" s="13">
        <v>9.3539765920194196E-3</v>
      </c>
      <c r="F740" s="13">
        <v>-3.5572758271126936E-2</v>
      </c>
      <c r="G740" s="13">
        <v>-1.161183301078228E-2</v>
      </c>
      <c r="H740" s="13">
        <v>-1.3109390839553758E-2</v>
      </c>
      <c r="I740" s="13">
        <v>3.1817344023592486E-2</v>
      </c>
      <c r="J740" s="13">
        <v>1.9836881393420214E-2</v>
      </c>
      <c r="K740" s="13">
        <v>-1.1289282093813746E-3</v>
      </c>
      <c r="L740" s="13">
        <v>5.2783153626393853E-2</v>
      </c>
      <c r="M740" s="13">
        <v>-0.8517417749516174</v>
      </c>
      <c r="N740" s="13">
        <v>1.8339323564648513E-2</v>
      </c>
      <c r="O740" s="13">
        <v>1.9836881393420214E-2</v>
      </c>
      <c r="P740" s="13">
        <v>0.1486268546677727</v>
      </c>
      <c r="Q740" s="13">
        <v>-1.9099622154639895E-2</v>
      </c>
      <c r="R740" s="13">
        <v>21.911137222375821</v>
      </c>
      <c r="S740" s="150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46" t="s">
        <v>259</v>
      </c>
      <c r="C741" s="47"/>
      <c r="D741" s="45">
        <v>1.75</v>
      </c>
      <c r="E741" s="45">
        <v>0</v>
      </c>
      <c r="F741" s="45">
        <v>1.35</v>
      </c>
      <c r="G741" s="45">
        <v>0.63</v>
      </c>
      <c r="H741" s="45">
        <v>0.67</v>
      </c>
      <c r="I741" s="45">
        <v>0.67</v>
      </c>
      <c r="J741" s="45">
        <v>0.31</v>
      </c>
      <c r="K741" s="45">
        <v>0.31</v>
      </c>
      <c r="L741" s="45">
        <v>1.3</v>
      </c>
      <c r="M741" s="45">
        <v>25.85</v>
      </c>
      <c r="N741" s="45">
        <v>0.27</v>
      </c>
      <c r="O741" s="45">
        <v>0.31</v>
      </c>
      <c r="P741" s="45">
        <v>4.18</v>
      </c>
      <c r="Q741" s="45">
        <v>0.85</v>
      </c>
      <c r="R741" s="45">
        <v>657.45</v>
      </c>
      <c r="S741" s="150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B742" s="3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BM742" s="55"/>
    </row>
    <row r="743" spans="1:65" ht="15">
      <c r="B743" s="8" t="s">
        <v>462</v>
      </c>
      <c r="BM743" s="28" t="s">
        <v>66</v>
      </c>
    </row>
    <row r="744" spans="1:65" ht="15">
      <c r="A744" s="25" t="s">
        <v>60</v>
      </c>
      <c r="B744" s="18" t="s">
        <v>108</v>
      </c>
      <c r="C744" s="15" t="s">
        <v>109</v>
      </c>
      <c r="D744" s="16" t="s">
        <v>225</v>
      </c>
      <c r="E744" s="17" t="s">
        <v>225</v>
      </c>
      <c r="F744" s="17" t="s">
        <v>225</v>
      </c>
      <c r="G744" s="17" t="s">
        <v>225</v>
      </c>
      <c r="H744" s="17" t="s">
        <v>225</v>
      </c>
      <c r="I744" s="17" t="s">
        <v>225</v>
      </c>
      <c r="J744" s="17" t="s">
        <v>225</v>
      </c>
      <c r="K744" s="17" t="s">
        <v>225</v>
      </c>
      <c r="L744" s="17" t="s">
        <v>225</v>
      </c>
      <c r="M744" s="17" t="s">
        <v>225</v>
      </c>
      <c r="N744" s="17" t="s">
        <v>225</v>
      </c>
      <c r="O744" s="17" t="s">
        <v>225</v>
      </c>
      <c r="P744" s="17" t="s">
        <v>225</v>
      </c>
      <c r="Q744" s="17" t="s">
        <v>225</v>
      </c>
      <c r="R744" s="17" t="s">
        <v>225</v>
      </c>
      <c r="S744" s="17" t="s">
        <v>225</v>
      </c>
      <c r="T744" s="17" t="s">
        <v>225</v>
      </c>
      <c r="U744" s="17" t="s">
        <v>225</v>
      </c>
      <c r="V744" s="17" t="s">
        <v>225</v>
      </c>
      <c r="W744" s="150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>
        <v>1</v>
      </c>
    </row>
    <row r="745" spans="1:65">
      <c r="A745" s="30"/>
      <c r="B745" s="19" t="s">
        <v>226</v>
      </c>
      <c r="C745" s="9" t="s">
        <v>226</v>
      </c>
      <c r="D745" s="148" t="s">
        <v>228</v>
      </c>
      <c r="E745" s="149" t="s">
        <v>229</v>
      </c>
      <c r="F745" s="149" t="s">
        <v>230</v>
      </c>
      <c r="G745" s="149" t="s">
        <v>231</v>
      </c>
      <c r="H745" s="149" t="s">
        <v>232</v>
      </c>
      <c r="I745" s="149" t="s">
        <v>234</v>
      </c>
      <c r="J745" s="149" t="s">
        <v>235</v>
      </c>
      <c r="K745" s="149" t="s">
        <v>236</v>
      </c>
      <c r="L745" s="149" t="s">
        <v>237</v>
      </c>
      <c r="M745" s="149" t="s">
        <v>238</v>
      </c>
      <c r="N745" s="149" t="s">
        <v>239</v>
      </c>
      <c r="O745" s="149" t="s">
        <v>240</v>
      </c>
      <c r="P745" s="149" t="s">
        <v>241</v>
      </c>
      <c r="Q745" s="149" t="s">
        <v>242</v>
      </c>
      <c r="R745" s="149" t="s">
        <v>243</v>
      </c>
      <c r="S745" s="149" t="s">
        <v>244</v>
      </c>
      <c r="T745" s="149" t="s">
        <v>246</v>
      </c>
      <c r="U745" s="149" t="s">
        <v>247</v>
      </c>
      <c r="V745" s="149" t="s">
        <v>248</v>
      </c>
      <c r="W745" s="150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 t="s">
        <v>1</v>
      </c>
    </row>
    <row r="746" spans="1:65">
      <c r="A746" s="30"/>
      <c r="B746" s="19"/>
      <c r="C746" s="9"/>
      <c r="D746" s="10" t="s">
        <v>112</v>
      </c>
      <c r="E746" s="11" t="s">
        <v>264</v>
      </c>
      <c r="F746" s="11" t="s">
        <v>264</v>
      </c>
      <c r="G746" s="11" t="s">
        <v>264</v>
      </c>
      <c r="H746" s="11" t="s">
        <v>112</v>
      </c>
      <c r="I746" s="11" t="s">
        <v>112</v>
      </c>
      <c r="J746" s="11" t="s">
        <v>264</v>
      </c>
      <c r="K746" s="11" t="s">
        <v>264</v>
      </c>
      <c r="L746" s="11" t="s">
        <v>112</v>
      </c>
      <c r="M746" s="11" t="s">
        <v>112</v>
      </c>
      <c r="N746" s="11" t="s">
        <v>112</v>
      </c>
      <c r="O746" s="11" t="s">
        <v>264</v>
      </c>
      <c r="P746" s="11" t="s">
        <v>112</v>
      </c>
      <c r="Q746" s="11" t="s">
        <v>264</v>
      </c>
      <c r="R746" s="11" t="s">
        <v>264</v>
      </c>
      <c r="S746" s="11" t="s">
        <v>112</v>
      </c>
      <c r="T746" s="11" t="s">
        <v>264</v>
      </c>
      <c r="U746" s="11" t="s">
        <v>264</v>
      </c>
      <c r="V746" s="11" t="s">
        <v>265</v>
      </c>
      <c r="W746" s="150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>
        <v>2</v>
      </c>
    </row>
    <row r="747" spans="1:65">
      <c r="A747" s="30"/>
      <c r="B747" s="19"/>
      <c r="C747" s="9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150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3</v>
      </c>
    </row>
    <row r="748" spans="1:65">
      <c r="A748" s="30"/>
      <c r="B748" s="18">
        <v>1</v>
      </c>
      <c r="C748" s="14">
        <v>1</v>
      </c>
      <c r="D748" s="22">
        <v>1.7000000000000002</v>
      </c>
      <c r="E748" s="152">
        <v>1.48</v>
      </c>
      <c r="F748" s="22">
        <v>1.71</v>
      </c>
      <c r="G748" s="22">
        <v>1.6</v>
      </c>
      <c r="H748" s="22">
        <v>1.6890000000000003</v>
      </c>
      <c r="I748" s="22">
        <v>1.8222163999999998</v>
      </c>
      <c r="J748" s="22">
        <v>1.6099999999999999</v>
      </c>
      <c r="K748" s="22">
        <v>1.77</v>
      </c>
      <c r="L748" s="22">
        <v>1.6756</v>
      </c>
      <c r="M748" s="22">
        <v>1.617</v>
      </c>
      <c r="N748" s="22">
        <v>1.54</v>
      </c>
      <c r="O748" s="22">
        <v>1.66</v>
      </c>
      <c r="P748" s="22">
        <v>1.7500000000000002</v>
      </c>
      <c r="Q748" s="22">
        <v>1.7000000000000002</v>
      </c>
      <c r="R748" s="22">
        <v>1.77</v>
      </c>
      <c r="S748" s="22">
        <v>1.8231000000000002</v>
      </c>
      <c r="T748" s="22">
        <v>1.79</v>
      </c>
      <c r="U748" s="22">
        <v>1.7000000000000002</v>
      </c>
      <c r="V748" s="22">
        <v>1.7052</v>
      </c>
      <c r="W748" s="150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>
        <v>1</v>
      </c>
    </row>
    <row r="749" spans="1:65">
      <c r="A749" s="30"/>
      <c r="B749" s="19">
        <v>1</v>
      </c>
      <c r="C749" s="9">
        <v>2</v>
      </c>
      <c r="D749" s="11">
        <v>1.94</v>
      </c>
      <c r="E749" s="153">
        <v>1.46</v>
      </c>
      <c r="F749" s="11">
        <v>1.7399999999999998</v>
      </c>
      <c r="G749" s="11">
        <v>1.6099999999999999</v>
      </c>
      <c r="H749" s="11">
        <v>1.6930000000000001</v>
      </c>
      <c r="I749" s="11">
        <v>1.8620610000000002</v>
      </c>
      <c r="J749" s="11">
        <v>1.6</v>
      </c>
      <c r="K749" s="11">
        <v>1.78</v>
      </c>
      <c r="L749" s="11">
        <v>1.7093</v>
      </c>
      <c r="M749" s="11">
        <v>1.6412</v>
      </c>
      <c r="N749" s="11">
        <v>1.6</v>
      </c>
      <c r="O749" s="11">
        <v>1.6399999999999997</v>
      </c>
      <c r="P749" s="11">
        <v>1.76</v>
      </c>
      <c r="Q749" s="11">
        <v>1.7000000000000002</v>
      </c>
      <c r="R749" s="11">
        <v>1.7500000000000002</v>
      </c>
      <c r="S749" s="11">
        <v>1.8260620000000001</v>
      </c>
      <c r="T749" s="11">
        <v>1.79</v>
      </c>
      <c r="U749" s="11">
        <v>1.67</v>
      </c>
      <c r="V749" s="151">
        <v>1.6022999999999998</v>
      </c>
      <c r="W749" s="150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16</v>
      </c>
    </row>
    <row r="750" spans="1:65">
      <c r="A750" s="30"/>
      <c r="B750" s="19">
        <v>1</v>
      </c>
      <c r="C750" s="9">
        <v>3</v>
      </c>
      <c r="D750" s="11">
        <v>1.6500000000000001</v>
      </c>
      <c r="E750" s="153">
        <v>1.44</v>
      </c>
      <c r="F750" s="11">
        <v>1.72</v>
      </c>
      <c r="G750" s="11">
        <v>1.69</v>
      </c>
      <c r="H750" s="11">
        <v>1.7110000000000001</v>
      </c>
      <c r="I750" s="11">
        <v>1.83976655</v>
      </c>
      <c r="J750" s="11">
        <v>1.63</v>
      </c>
      <c r="K750" s="11">
        <v>1.7500000000000002</v>
      </c>
      <c r="L750" s="11">
        <v>1.6960999999999999</v>
      </c>
      <c r="M750" s="11">
        <v>1.6743999999999999</v>
      </c>
      <c r="N750" s="11">
        <v>1.55</v>
      </c>
      <c r="O750" s="11">
        <v>1.6</v>
      </c>
      <c r="P750" s="11">
        <v>1.78</v>
      </c>
      <c r="Q750" s="11">
        <v>1.73</v>
      </c>
      <c r="R750" s="11">
        <v>1.7399999999999998</v>
      </c>
      <c r="S750" s="11">
        <v>1.8371080000000002</v>
      </c>
      <c r="T750" s="11">
        <v>1.79</v>
      </c>
      <c r="U750" s="11">
        <v>1.7399999999999998</v>
      </c>
      <c r="V750" s="11">
        <v>1.7090999999999998</v>
      </c>
      <c r="W750" s="150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16</v>
      </c>
    </row>
    <row r="751" spans="1:65">
      <c r="A751" s="30"/>
      <c r="B751" s="19">
        <v>1</v>
      </c>
      <c r="C751" s="9">
        <v>4</v>
      </c>
      <c r="D751" s="11">
        <v>1.77</v>
      </c>
      <c r="E751" s="153">
        <v>1.46</v>
      </c>
      <c r="F751" s="11">
        <v>1.76</v>
      </c>
      <c r="G751" s="11">
        <v>1.7000000000000002</v>
      </c>
      <c r="H751" s="11">
        <v>1.712</v>
      </c>
      <c r="I751" s="11">
        <v>1.88668675</v>
      </c>
      <c r="J751" s="11">
        <v>1.67</v>
      </c>
      <c r="K751" s="11">
        <v>1.7500000000000002</v>
      </c>
      <c r="L751" s="11">
        <v>1.6913</v>
      </c>
      <c r="M751" s="11">
        <v>1.6466000000000001</v>
      </c>
      <c r="N751" s="11">
        <v>1.6</v>
      </c>
      <c r="O751" s="11">
        <v>1.58</v>
      </c>
      <c r="P751" s="11">
        <v>1.7000000000000002</v>
      </c>
      <c r="Q751" s="11">
        <v>1.76</v>
      </c>
      <c r="R751" s="11">
        <v>1.8000000000000003</v>
      </c>
      <c r="S751" s="11">
        <v>1.8530000000000002</v>
      </c>
      <c r="T751" s="11">
        <v>1.79</v>
      </c>
      <c r="U751" s="11">
        <v>1.68</v>
      </c>
      <c r="V751" s="11">
        <v>1.6688999999999998</v>
      </c>
      <c r="W751" s="150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8">
        <v>1.7169209023148151</v>
      </c>
    </row>
    <row r="752" spans="1:65">
      <c r="A752" s="30"/>
      <c r="B752" s="19">
        <v>1</v>
      </c>
      <c r="C752" s="9">
        <v>5</v>
      </c>
      <c r="D752" s="11">
        <v>1.8500000000000003</v>
      </c>
      <c r="E752" s="153">
        <v>1.48</v>
      </c>
      <c r="F752" s="11">
        <v>1.72</v>
      </c>
      <c r="G752" s="11">
        <v>1.7000000000000002</v>
      </c>
      <c r="H752" s="11">
        <v>1.7010000000000001</v>
      </c>
      <c r="I752" s="11">
        <v>1.8557050500000001</v>
      </c>
      <c r="J752" s="11">
        <v>1.6200000000000003</v>
      </c>
      <c r="K752" s="11">
        <v>1.79</v>
      </c>
      <c r="L752" s="11">
        <v>1.6913999999999998</v>
      </c>
      <c r="M752" s="11">
        <v>1.6353</v>
      </c>
      <c r="N752" s="11">
        <v>1.58</v>
      </c>
      <c r="O752" s="11">
        <v>1.69</v>
      </c>
      <c r="P752" s="11">
        <v>1.71</v>
      </c>
      <c r="Q752" s="11">
        <v>1.72</v>
      </c>
      <c r="R752" s="11">
        <v>1.76</v>
      </c>
      <c r="S752" s="11">
        <v>1.8277350000000001</v>
      </c>
      <c r="T752" s="11">
        <v>1.8000000000000003</v>
      </c>
      <c r="U752" s="11">
        <v>1.7000000000000002</v>
      </c>
      <c r="V752" s="11">
        <v>1.6768000000000001</v>
      </c>
      <c r="W752" s="150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49</v>
      </c>
    </row>
    <row r="753" spans="1:65">
      <c r="A753" s="30"/>
      <c r="B753" s="19">
        <v>1</v>
      </c>
      <c r="C753" s="9">
        <v>6</v>
      </c>
      <c r="D753" s="11">
        <v>1.81</v>
      </c>
      <c r="E753" s="153">
        <v>1.51</v>
      </c>
      <c r="F753" s="11">
        <v>1.66</v>
      </c>
      <c r="G753" s="11">
        <v>1.69</v>
      </c>
      <c r="H753" s="11">
        <v>1.7170000000000001</v>
      </c>
      <c r="I753" s="11">
        <v>1.8153106999999997</v>
      </c>
      <c r="J753" s="11">
        <v>1.58</v>
      </c>
      <c r="K753" s="11">
        <v>1.76</v>
      </c>
      <c r="L753" s="11">
        <v>1.7014</v>
      </c>
      <c r="M753" s="11">
        <v>1.5962000000000001</v>
      </c>
      <c r="N753" s="11">
        <v>1.6399999999999997</v>
      </c>
      <c r="O753" s="11">
        <v>1.71</v>
      </c>
      <c r="P753" s="11">
        <v>1.76</v>
      </c>
      <c r="Q753" s="11">
        <v>1.68</v>
      </c>
      <c r="R753" s="11">
        <v>1.73</v>
      </c>
      <c r="S753" s="11">
        <v>1.848746</v>
      </c>
      <c r="T753" s="11">
        <v>1.79</v>
      </c>
      <c r="U753" s="11">
        <v>1.72</v>
      </c>
      <c r="V753" s="11">
        <v>1.6993</v>
      </c>
      <c r="W753" s="150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A754" s="30"/>
      <c r="B754" s="20" t="s">
        <v>255</v>
      </c>
      <c r="C754" s="12"/>
      <c r="D754" s="23">
        <v>1.7866666666666668</v>
      </c>
      <c r="E754" s="23">
        <v>1.4716666666666667</v>
      </c>
      <c r="F754" s="23">
        <v>1.7183333333333335</v>
      </c>
      <c r="G754" s="23">
        <v>1.665</v>
      </c>
      <c r="H754" s="23">
        <v>1.7038333333333335</v>
      </c>
      <c r="I754" s="23">
        <v>1.8469577416666665</v>
      </c>
      <c r="J754" s="23">
        <v>1.6183333333333334</v>
      </c>
      <c r="K754" s="23">
        <v>1.7666666666666666</v>
      </c>
      <c r="L754" s="23">
        <v>1.6941833333333332</v>
      </c>
      <c r="M754" s="23">
        <v>1.6351166666666668</v>
      </c>
      <c r="N754" s="23">
        <v>1.5850000000000002</v>
      </c>
      <c r="O754" s="23">
        <v>1.6466666666666665</v>
      </c>
      <c r="P754" s="23">
        <v>1.7433333333333332</v>
      </c>
      <c r="Q754" s="23">
        <v>1.7150000000000001</v>
      </c>
      <c r="R754" s="23">
        <v>1.7583333333333335</v>
      </c>
      <c r="S754" s="23">
        <v>1.8359585000000003</v>
      </c>
      <c r="T754" s="23">
        <v>1.7916666666666667</v>
      </c>
      <c r="U754" s="23">
        <v>1.7016666666666664</v>
      </c>
      <c r="V754" s="23">
        <v>1.6769333333333336</v>
      </c>
      <c r="W754" s="150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5"/>
    </row>
    <row r="755" spans="1:65">
      <c r="A755" s="30"/>
      <c r="B755" s="3" t="s">
        <v>256</v>
      </c>
      <c r="C755" s="29"/>
      <c r="D755" s="11">
        <v>1.79</v>
      </c>
      <c r="E755" s="11">
        <v>1.47</v>
      </c>
      <c r="F755" s="11">
        <v>1.72</v>
      </c>
      <c r="G755" s="11">
        <v>1.69</v>
      </c>
      <c r="H755" s="11">
        <v>1.706</v>
      </c>
      <c r="I755" s="11">
        <v>1.8477358000000002</v>
      </c>
      <c r="J755" s="11">
        <v>1.6150000000000002</v>
      </c>
      <c r="K755" s="11">
        <v>1.7650000000000001</v>
      </c>
      <c r="L755" s="11">
        <v>1.6937499999999999</v>
      </c>
      <c r="M755" s="11">
        <v>1.63825</v>
      </c>
      <c r="N755" s="11">
        <v>1.59</v>
      </c>
      <c r="O755" s="11">
        <v>1.65</v>
      </c>
      <c r="P755" s="11">
        <v>1.7550000000000001</v>
      </c>
      <c r="Q755" s="11">
        <v>1.71</v>
      </c>
      <c r="R755" s="11">
        <v>1.7550000000000001</v>
      </c>
      <c r="S755" s="11">
        <v>1.8324215000000001</v>
      </c>
      <c r="T755" s="11">
        <v>1.79</v>
      </c>
      <c r="U755" s="11">
        <v>1.7000000000000002</v>
      </c>
      <c r="V755" s="11">
        <v>1.6880500000000001</v>
      </c>
      <c r="W755" s="150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5"/>
    </row>
    <row r="756" spans="1:65">
      <c r="A756" s="30"/>
      <c r="B756" s="3" t="s">
        <v>257</v>
      </c>
      <c r="C756" s="29"/>
      <c r="D756" s="24">
        <v>0.10443498775155124</v>
      </c>
      <c r="E756" s="24">
        <v>2.4013884872437191E-2</v>
      </c>
      <c r="F756" s="24">
        <v>3.3714487489307422E-2</v>
      </c>
      <c r="G756" s="24">
        <v>4.6797435827190405E-2</v>
      </c>
      <c r="H756" s="24">
        <v>1.1285684147036245E-2</v>
      </c>
      <c r="I756" s="24">
        <v>2.6639821282497797E-2</v>
      </c>
      <c r="J756" s="24">
        <v>3.0605010483034694E-2</v>
      </c>
      <c r="K756" s="24">
        <v>1.6329931618554443E-2</v>
      </c>
      <c r="L756" s="24">
        <v>1.1363699514976067E-2</v>
      </c>
      <c r="M756" s="24">
        <v>2.6663864436098986E-2</v>
      </c>
      <c r="N756" s="24">
        <v>3.6742346141747567E-2</v>
      </c>
      <c r="O756" s="24">
        <v>5.0464508980734783E-2</v>
      </c>
      <c r="P756" s="24">
        <v>3.1411250638372634E-2</v>
      </c>
      <c r="Q756" s="24">
        <v>2.8106938645110369E-2</v>
      </c>
      <c r="R756" s="24">
        <v>2.4832774042919017E-2</v>
      </c>
      <c r="S756" s="24">
        <v>1.2539233752506571E-2</v>
      </c>
      <c r="T756" s="24">
        <v>4.0824829046387252E-3</v>
      </c>
      <c r="U756" s="24">
        <v>2.5625508125043377E-2</v>
      </c>
      <c r="V756" s="24">
        <v>3.9921556415884775E-2</v>
      </c>
      <c r="W756" s="205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6"/>
      <c r="AT756" s="206"/>
      <c r="AU756" s="206"/>
      <c r="AV756" s="206"/>
      <c r="AW756" s="206"/>
      <c r="AX756" s="206"/>
      <c r="AY756" s="206"/>
      <c r="AZ756" s="206"/>
      <c r="BA756" s="206"/>
      <c r="BB756" s="206"/>
      <c r="BC756" s="206"/>
      <c r="BD756" s="206"/>
      <c r="BE756" s="206"/>
      <c r="BF756" s="206"/>
      <c r="BG756" s="206"/>
      <c r="BH756" s="206"/>
      <c r="BI756" s="206"/>
      <c r="BJ756" s="206"/>
      <c r="BK756" s="206"/>
      <c r="BL756" s="206"/>
      <c r="BM756" s="56"/>
    </row>
    <row r="757" spans="1:65">
      <c r="A757" s="30"/>
      <c r="B757" s="3" t="s">
        <v>86</v>
      </c>
      <c r="C757" s="29"/>
      <c r="D757" s="13">
        <v>5.8452418517659276E-2</v>
      </c>
      <c r="E757" s="13">
        <v>1.6317475564509982E-2</v>
      </c>
      <c r="F757" s="13">
        <v>1.9620458286696851E-2</v>
      </c>
      <c r="G757" s="13">
        <v>2.8106568064378622E-2</v>
      </c>
      <c r="H757" s="13">
        <v>6.6237019350696919E-3</v>
      </c>
      <c r="I757" s="13">
        <v>1.442362252341433E-2</v>
      </c>
      <c r="J757" s="13">
        <v>1.8911437991576536E-2</v>
      </c>
      <c r="K757" s="13">
        <v>9.2433575199364765E-3</v>
      </c>
      <c r="L757" s="13">
        <v>6.7074792269487173E-3</v>
      </c>
      <c r="M757" s="13">
        <v>1.6307010367924195E-2</v>
      </c>
      <c r="N757" s="13">
        <v>2.3181290941165656E-2</v>
      </c>
      <c r="O757" s="13">
        <v>3.0646462943766065E-2</v>
      </c>
      <c r="P757" s="13">
        <v>1.8017925796389656E-2</v>
      </c>
      <c r="Q757" s="13">
        <v>1.6388885507352985E-2</v>
      </c>
      <c r="R757" s="13">
        <v>1.4122904668958682E-2</v>
      </c>
      <c r="S757" s="13">
        <v>6.8298023906894247E-3</v>
      </c>
      <c r="T757" s="13">
        <v>2.2785951095658E-3</v>
      </c>
      <c r="U757" s="13">
        <v>1.5059064520103848E-2</v>
      </c>
      <c r="V757" s="13">
        <v>2.3806287120866323E-2</v>
      </c>
      <c r="W757" s="150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3" t="s">
        <v>258</v>
      </c>
      <c r="C758" s="29"/>
      <c r="D758" s="13">
        <v>4.0622584452095545E-2</v>
      </c>
      <c r="E758" s="13">
        <v>-0.1428453898589549</v>
      </c>
      <c r="F758" s="13">
        <v>8.2265351689425614E-4</v>
      </c>
      <c r="G758" s="13">
        <v>-3.0240707213019191E-2</v>
      </c>
      <c r="H758" s="13">
        <v>-7.6226976815509939E-3</v>
      </c>
      <c r="I758" s="13">
        <v>7.5738398418081498E-2</v>
      </c>
      <c r="J758" s="13">
        <v>-5.7421147851693277E-2</v>
      </c>
      <c r="K758" s="13">
        <v>2.8973824178377905E-2</v>
      </c>
      <c r="L758" s="13">
        <v>-1.3243224513619922E-2</v>
      </c>
      <c r="M758" s="13">
        <v>-4.7645896521998687E-2</v>
      </c>
      <c r="N758" s="13">
        <v>-7.6835748307889085E-2</v>
      </c>
      <c r="O758" s="13">
        <v>-4.0918737463927046E-2</v>
      </c>
      <c r="P758" s="13">
        <v>1.5383603859040917E-2</v>
      </c>
      <c r="Q758" s="13">
        <v>-1.1188065287254245E-3</v>
      </c>
      <c r="R758" s="13">
        <v>2.4120174064329092E-2</v>
      </c>
      <c r="S758" s="13">
        <v>6.9332021949697564E-2</v>
      </c>
      <c r="T758" s="13">
        <v>4.353477452052501E-2</v>
      </c>
      <c r="U758" s="13">
        <v>-8.8846467112039251E-3</v>
      </c>
      <c r="V758" s="13">
        <v>-2.3290280249700923E-2</v>
      </c>
      <c r="W758" s="150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30"/>
      <c r="B759" s="46" t="s">
        <v>259</v>
      </c>
      <c r="C759" s="47"/>
      <c r="D759" s="45">
        <v>0.98</v>
      </c>
      <c r="E759" s="45">
        <v>2.74</v>
      </c>
      <c r="F759" s="45">
        <v>0.17</v>
      </c>
      <c r="G759" s="45">
        <v>0.46</v>
      </c>
      <c r="H759" s="45">
        <v>0</v>
      </c>
      <c r="I759" s="45">
        <v>1.69</v>
      </c>
      <c r="J759" s="45">
        <v>1.01</v>
      </c>
      <c r="K759" s="45">
        <v>0.74</v>
      </c>
      <c r="L759" s="45">
        <v>0.11</v>
      </c>
      <c r="M759" s="45">
        <v>0.81</v>
      </c>
      <c r="N759" s="45">
        <v>1.4</v>
      </c>
      <c r="O759" s="45">
        <v>0.67</v>
      </c>
      <c r="P759" s="45">
        <v>0.47</v>
      </c>
      <c r="Q759" s="45">
        <v>0.13</v>
      </c>
      <c r="R759" s="45">
        <v>0.64</v>
      </c>
      <c r="S759" s="45">
        <v>1.56</v>
      </c>
      <c r="T759" s="45">
        <v>1.04</v>
      </c>
      <c r="U759" s="45">
        <v>0.03</v>
      </c>
      <c r="V759" s="45">
        <v>0.32</v>
      </c>
      <c r="W759" s="150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B760" s="3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BM760" s="55"/>
    </row>
    <row r="761" spans="1:65" ht="15">
      <c r="B761" s="8" t="s">
        <v>463</v>
      </c>
      <c r="BM761" s="28" t="s">
        <v>66</v>
      </c>
    </row>
    <row r="762" spans="1:65" ht="15">
      <c r="A762" s="25" t="s">
        <v>6</v>
      </c>
      <c r="B762" s="18" t="s">
        <v>108</v>
      </c>
      <c r="C762" s="15" t="s">
        <v>109</v>
      </c>
      <c r="D762" s="16" t="s">
        <v>225</v>
      </c>
      <c r="E762" s="17" t="s">
        <v>225</v>
      </c>
      <c r="F762" s="17" t="s">
        <v>225</v>
      </c>
      <c r="G762" s="17" t="s">
        <v>225</v>
      </c>
      <c r="H762" s="17" t="s">
        <v>225</v>
      </c>
      <c r="I762" s="17" t="s">
        <v>225</v>
      </c>
      <c r="J762" s="17" t="s">
        <v>225</v>
      </c>
      <c r="K762" s="17" t="s">
        <v>225</v>
      </c>
      <c r="L762" s="17" t="s">
        <v>225</v>
      </c>
      <c r="M762" s="17" t="s">
        <v>225</v>
      </c>
      <c r="N762" s="17" t="s">
        <v>225</v>
      </c>
      <c r="O762" s="17" t="s">
        <v>225</v>
      </c>
      <c r="P762" s="17" t="s">
        <v>225</v>
      </c>
      <c r="Q762" s="17" t="s">
        <v>225</v>
      </c>
      <c r="R762" s="17" t="s">
        <v>225</v>
      </c>
      <c r="S762" s="17" t="s">
        <v>225</v>
      </c>
      <c r="T762" s="17" t="s">
        <v>225</v>
      </c>
      <c r="U762" s="17" t="s">
        <v>225</v>
      </c>
      <c r="V762" s="17" t="s">
        <v>225</v>
      </c>
      <c r="W762" s="150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>
        <v>1</v>
      </c>
    </row>
    <row r="763" spans="1:65">
      <c r="A763" s="30"/>
      <c r="B763" s="19" t="s">
        <v>226</v>
      </c>
      <c r="C763" s="9" t="s">
        <v>226</v>
      </c>
      <c r="D763" s="148" t="s">
        <v>228</v>
      </c>
      <c r="E763" s="149" t="s">
        <v>229</v>
      </c>
      <c r="F763" s="149" t="s">
        <v>230</v>
      </c>
      <c r="G763" s="149" t="s">
        <v>231</v>
      </c>
      <c r="H763" s="149" t="s">
        <v>232</v>
      </c>
      <c r="I763" s="149" t="s">
        <v>234</v>
      </c>
      <c r="J763" s="149" t="s">
        <v>235</v>
      </c>
      <c r="K763" s="149" t="s">
        <v>236</v>
      </c>
      <c r="L763" s="149" t="s">
        <v>237</v>
      </c>
      <c r="M763" s="149" t="s">
        <v>238</v>
      </c>
      <c r="N763" s="149" t="s">
        <v>239</v>
      </c>
      <c r="O763" s="149" t="s">
        <v>240</v>
      </c>
      <c r="P763" s="149" t="s">
        <v>241</v>
      </c>
      <c r="Q763" s="149" t="s">
        <v>242</v>
      </c>
      <c r="R763" s="149" t="s">
        <v>243</v>
      </c>
      <c r="S763" s="149" t="s">
        <v>244</v>
      </c>
      <c r="T763" s="149" t="s">
        <v>246</v>
      </c>
      <c r="U763" s="149" t="s">
        <v>247</v>
      </c>
      <c r="V763" s="149" t="s">
        <v>248</v>
      </c>
      <c r="W763" s="150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 t="s">
        <v>3</v>
      </c>
    </row>
    <row r="764" spans="1:65">
      <c r="A764" s="30"/>
      <c r="B764" s="19"/>
      <c r="C764" s="9"/>
      <c r="D764" s="10" t="s">
        <v>265</v>
      </c>
      <c r="E764" s="11" t="s">
        <v>264</v>
      </c>
      <c r="F764" s="11" t="s">
        <v>264</v>
      </c>
      <c r="G764" s="11" t="s">
        <v>264</v>
      </c>
      <c r="H764" s="11" t="s">
        <v>112</v>
      </c>
      <c r="I764" s="11" t="s">
        <v>112</v>
      </c>
      <c r="J764" s="11" t="s">
        <v>264</v>
      </c>
      <c r="K764" s="11" t="s">
        <v>264</v>
      </c>
      <c r="L764" s="11" t="s">
        <v>265</v>
      </c>
      <c r="M764" s="11" t="s">
        <v>112</v>
      </c>
      <c r="N764" s="11" t="s">
        <v>265</v>
      </c>
      <c r="O764" s="11" t="s">
        <v>265</v>
      </c>
      <c r="P764" s="11" t="s">
        <v>265</v>
      </c>
      <c r="Q764" s="11" t="s">
        <v>264</v>
      </c>
      <c r="R764" s="11" t="s">
        <v>264</v>
      </c>
      <c r="S764" s="11" t="s">
        <v>112</v>
      </c>
      <c r="T764" s="11" t="s">
        <v>264</v>
      </c>
      <c r="U764" s="11" t="s">
        <v>264</v>
      </c>
      <c r="V764" s="11" t="s">
        <v>265</v>
      </c>
      <c r="W764" s="150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2</v>
      </c>
    </row>
    <row r="765" spans="1:65">
      <c r="A765" s="30"/>
      <c r="B765" s="19"/>
      <c r="C765" s="9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150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3</v>
      </c>
    </row>
    <row r="766" spans="1:65">
      <c r="A766" s="30"/>
      <c r="B766" s="18">
        <v>1</v>
      </c>
      <c r="C766" s="14">
        <v>1</v>
      </c>
      <c r="D766" s="22">
        <v>5.62</v>
      </c>
      <c r="E766" s="152">
        <v>5.25</v>
      </c>
      <c r="F766" s="22">
        <v>5.48</v>
      </c>
      <c r="G766" s="22">
        <v>5.67</v>
      </c>
      <c r="H766" s="22">
        <v>5.6</v>
      </c>
      <c r="I766" s="152">
        <v>6.2650000000000006</v>
      </c>
      <c r="J766" s="22">
        <v>5.96</v>
      </c>
      <c r="K766" s="22">
        <v>5.45</v>
      </c>
      <c r="L766" s="22">
        <v>5.72</v>
      </c>
      <c r="M766" s="152">
        <v>7</v>
      </c>
      <c r="N766" s="154">
        <v>7.41</v>
      </c>
      <c r="O766" s="22">
        <v>5.32</v>
      </c>
      <c r="P766" s="22">
        <v>5.8</v>
      </c>
      <c r="Q766" s="22">
        <v>5.6</v>
      </c>
      <c r="R766" s="154">
        <v>6.4</v>
      </c>
      <c r="S766" s="152" t="s">
        <v>102</v>
      </c>
      <c r="T766" s="22">
        <v>5.32</v>
      </c>
      <c r="U766" s="22">
        <v>5.92</v>
      </c>
      <c r="V766" s="22">
        <v>5.5</v>
      </c>
      <c r="W766" s="150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>
        <v>1</v>
      </c>
    </row>
    <row r="767" spans="1:65">
      <c r="A767" s="30"/>
      <c r="B767" s="19">
        <v>1</v>
      </c>
      <c r="C767" s="9">
        <v>2</v>
      </c>
      <c r="D767" s="11">
        <v>5.45</v>
      </c>
      <c r="E767" s="153">
        <v>5.0599999999999996</v>
      </c>
      <c r="F767" s="11">
        <v>5.61</v>
      </c>
      <c r="G767" s="11">
        <v>5.6</v>
      </c>
      <c r="H767" s="11">
        <v>5.5</v>
      </c>
      <c r="I767" s="151">
        <v>5.335</v>
      </c>
      <c r="J767" s="11">
        <v>5.66</v>
      </c>
      <c r="K767" s="11">
        <v>5.28</v>
      </c>
      <c r="L767" s="11">
        <v>5.61</v>
      </c>
      <c r="M767" s="153">
        <v>7</v>
      </c>
      <c r="N767" s="11">
        <v>5.76</v>
      </c>
      <c r="O767" s="11">
        <v>5.58</v>
      </c>
      <c r="P767" s="11">
        <v>5.5</v>
      </c>
      <c r="Q767" s="11">
        <v>5.6</v>
      </c>
      <c r="R767" s="11">
        <v>5.88</v>
      </c>
      <c r="S767" s="153" t="s">
        <v>102</v>
      </c>
      <c r="T767" s="11">
        <v>5.0199999999999996</v>
      </c>
      <c r="U767" s="11">
        <v>5.59</v>
      </c>
      <c r="V767" s="11">
        <v>4.84</v>
      </c>
      <c r="W767" s="150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32</v>
      </c>
    </row>
    <row r="768" spans="1:65">
      <c r="A768" s="30"/>
      <c r="B768" s="19">
        <v>1</v>
      </c>
      <c r="C768" s="9">
        <v>3</v>
      </c>
      <c r="D768" s="11">
        <v>5.33</v>
      </c>
      <c r="E768" s="153">
        <v>4.97</v>
      </c>
      <c r="F768" s="11">
        <v>5.58</v>
      </c>
      <c r="G768" s="11">
        <v>5.57</v>
      </c>
      <c r="H768" s="11">
        <v>5.6</v>
      </c>
      <c r="I768" s="153">
        <v>6.1735000000000007</v>
      </c>
      <c r="J768" s="11">
        <v>5.66</v>
      </c>
      <c r="K768" s="11">
        <v>5.22</v>
      </c>
      <c r="L768" s="11">
        <v>5.59</v>
      </c>
      <c r="M768" s="153">
        <v>7</v>
      </c>
      <c r="N768" s="11">
        <v>4.99</v>
      </c>
      <c r="O768" s="11">
        <v>5.56</v>
      </c>
      <c r="P768" s="11">
        <v>6</v>
      </c>
      <c r="Q768" s="151">
        <v>6</v>
      </c>
      <c r="R768" s="11">
        <v>5.82</v>
      </c>
      <c r="S768" s="153" t="s">
        <v>102</v>
      </c>
      <c r="T768" s="11">
        <v>5.41</v>
      </c>
      <c r="U768" s="11">
        <v>5.65</v>
      </c>
      <c r="V768" s="11">
        <v>4.79</v>
      </c>
      <c r="W768" s="150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16</v>
      </c>
    </row>
    <row r="769" spans="1:65">
      <c r="A769" s="30"/>
      <c r="B769" s="19">
        <v>1</v>
      </c>
      <c r="C769" s="9">
        <v>4</v>
      </c>
      <c r="D769" s="11">
        <v>5.35</v>
      </c>
      <c r="E769" s="153">
        <v>4.8600000000000003</v>
      </c>
      <c r="F769" s="11">
        <v>5.39</v>
      </c>
      <c r="G769" s="11">
        <v>5.63</v>
      </c>
      <c r="H769" s="11">
        <v>5.5</v>
      </c>
      <c r="I769" s="153">
        <v>6.6590000000000007</v>
      </c>
      <c r="J769" s="11">
        <v>5.86</v>
      </c>
      <c r="K769" s="11">
        <v>5.34</v>
      </c>
      <c r="L769" s="11">
        <v>5.62</v>
      </c>
      <c r="M769" s="153">
        <v>7</v>
      </c>
      <c r="N769" s="11">
        <v>5.17</v>
      </c>
      <c r="O769" s="11">
        <v>5.59</v>
      </c>
      <c r="P769" s="11">
        <v>5.6</v>
      </c>
      <c r="Q769" s="11">
        <v>5.7</v>
      </c>
      <c r="R769" s="11">
        <v>6.19</v>
      </c>
      <c r="S769" s="153" t="s">
        <v>102</v>
      </c>
      <c r="T769" s="11">
        <v>5.34</v>
      </c>
      <c r="U769" s="11">
        <v>5.2</v>
      </c>
      <c r="V769" s="11">
        <v>5.4</v>
      </c>
      <c r="W769" s="150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5.5184444444444445</v>
      </c>
    </row>
    <row r="770" spans="1:65">
      <c r="A770" s="30"/>
      <c r="B770" s="19">
        <v>1</v>
      </c>
      <c r="C770" s="9">
        <v>5</v>
      </c>
      <c r="D770" s="11">
        <v>5.71</v>
      </c>
      <c r="E770" s="153">
        <v>4.92</v>
      </c>
      <c r="F770" s="11">
        <v>5.33</v>
      </c>
      <c r="G770" s="11">
        <v>5.46</v>
      </c>
      <c r="H770" s="11">
        <v>5.6</v>
      </c>
      <c r="I770" s="153">
        <v>5.9915000000000003</v>
      </c>
      <c r="J770" s="11">
        <v>5.68</v>
      </c>
      <c r="K770" s="11">
        <v>5.46</v>
      </c>
      <c r="L770" s="11">
        <v>5.51</v>
      </c>
      <c r="M770" s="153">
        <v>8</v>
      </c>
      <c r="N770" s="11">
        <v>5.16</v>
      </c>
      <c r="O770" s="11">
        <v>5.49</v>
      </c>
      <c r="P770" s="11">
        <v>5.5</v>
      </c>
      <c r="Q770" s="11">
        <v>5.6</v>
      </c>
      <c r="R770" s="11">
        <v>6.06</v>
      </c>
      <c r="S770" s="153" t="s">
        <v>102</v>
      </c>
      <c r="T770" s="11">
        <v>5.37</v>
      </c>
      <c r="U770" s="11">
        <v>5.65</v>
      </c>
      <c r="V770" s="11">
        <v>5.16</v>
      </c>
      <c r="W770" s="150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50</v>
      </c>
    </row>
    <row r="771" spans="1:65">
      <c r="A771" s="30"/>
      <c r="B771" s="19">
        <v>1</v>
      </c>
      <c r="C771" s="9">
        <v>6</v>
      </c>
      <c r="D771" s="11">
        <v>5.34</v>
      </c>
      <c r="E771" s="153">
        <v>5.1100000000000003</v>
      </c>
      <c r="F771" s="11">
        <v>5.17</v>
      </c>
      <c r="G771" s="11">
        <v>5.86</v>
      </c>
      <c r="H771" s="11">
        <v>5.5</v>
      </c>
      <c r="I771" s="153">
        <v>6.2850000000000001</v>
      </c>
      <c r="J771" s="11">
        <v>5.56</v>
      </c>
      <c r="K771" s="11">
        <v>5.46</v>
      </c>
      <c r="L771" s="11">
        <v>5.55</v>
      </c>
      <c r="M771" s="153">
        <v>7</v>
      </c>
      <c r="N771" s="11">
        <v>5.18</v>
      </c>
      <c r="O771" s="11">
        <v>5.34</v>
      </c>
      <c r="P771" s="11">
        <v>5.7</v>
      </c>
      <c r="Q771" s="11">
        <v>5.7</v>
      </c>
      <c r="R771" s="11">
        <v>5.84</v>
      </c>
      <c r="S771" s="153" t="s">
        <v>102</v>
      </c>
      <c r="T771" s="11">
        <v>5.04</v>
      </c>
      <c r="U771" s="11">
        <v>5.44</v>
      </c>
      <c r="V771" s="11">
        <v>5.3</v>
      </c>
      <c r="W771" s="150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A772" s="30"/>
      <c r="B772" s="20" t="s">
        <v>255</v>
      </c>
      <c r="C772" s="12"/>
      <c r="D772" s="23">
        <v>5.4666666666666659</v>
      </c>
      <c r="E772" s="23">
        <v>5.0283333333333324</v>
      </c>
      <c r="F772" s="23">
        <v>5.4266666666666667</v>
      </c>
      <c r="G772" s="23">
        <v>5.6316666666666668</v>
      </c>
      <c r="H772" s="23">
        <v>5.55</v>
      </c>
      <c r="I772" s="23">
        <v>6.1181666666666672</v>
      </c>
      <c r="J772" s="23">
        <v>5.73</v>
      </c>
      <c r="K772" s="23">
        <v>5.3683333333333332</v>
      </c>
      <c r="L772" s="23">
        <v>5.6000000000000005</v>
      </c>
      <c r="M772" s="23">
        <v>7.166666666666667</v>
      </c>
      <c r="N772" s="23">
        <v>5.6116666666666672</v>
      </c>
      <c r="O772" s="23">
        <v>5.4799999999999995</v>
      </c>
      <c r="P772" s="23">
        <v>5.6833333333333336</v>
      </c>
      <c r="Q772" s="23">
        <v>5.7</v>
      </c>
      <c r="R772" s="23">
        <v>6.0316666666666663</v>
      </c>
      <c r="S772" s="23" t="s">
        <v>610</v>
      </c>
      <c r="T772" s="23">
        <v>5.25</v>
      </c>
      <c r="U772" s="23">
        <v>5.5749999999999993</v>
      </c>
      <c r="V772" s="23">
        <v>5.165</v>
      </c>
      <c r="W772" s="150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5"/>
    </row>
    <row r="773" spans="1:65">
      <c r="A773" s="30"/>
      <c r="B773" s="3" t="s">
        <v>256</v>
      </c>
      <c r="C773" s="29"/>
      <c r="D773" s="11">
        <v>5.4</v>
      </c>
      <c r="E773" s="11">
        <v>5.0149999999999997</v>
      </c>
      <c r="F773" s="11">
        <v>5.4350000000000005</v>
      </c>
      <c r="G773" s="11">
        <v>5.6150000000000002</v>
      </c>
      <c r="H773" s="11">
        <v>5.55</v>
      </c>
      <c r="I773" s="11">
        <v>6.2192500000000006</v>
      </c>
      <c r="J773" s="11">
        <v>5.67</v>
      </c>
      <c r="K773" s="11">
        <v>5.3949999999999996</v>
      </c>
      <c r="L773" s="11">
        <v>5.6</v>
      </c>
      <c r="M773" s="11">
        <v>7</v>
      </c>
      <c r="N773" s="11">
        <v>5.1749999999999998</v>
      </c>
      <c r="O773" s="11">
        <v>5.5250000000000004</v>
      </c>
      <c r="P773" s="11">
        <v>5.65</v>
      </c>
      <c r="Q773" s="11">
        <v>5.65</v>
      </c>
      <c r="R773" s="11">
        <v>5.97</v>
      </c>
      <c r="S773" s="11" t="s">
        <v>610</v>
      </c>
      <c r="T773" s="11">
        <v>5.33</v>
      </c>
      <c r="U773" s="11">
        <v>5.62</v>
      </c>
      <c r="V773" s="11">
        <v>5.23</v>
      </c>
      <c r="W773" s="150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5"/>
    </row>
    <row r="774" spans="1:65">
      <c r="A774" s="30"/>
      <c r="B774" s="3" t="s">
        <v>257</v>
      </c>
      <c r="C774" s="29"/>
      <c r="D774" s="24">
        <v>0.16206994374857631</v>
      </c>
      <c r="E774" s="24">
        <v>0.14162156144693033</v>
      </c>
      <c r="F774" s="24">
        <v>0.16524728943818326</v>
      </c>
      <c r="G774" s="24">
        <v>0.13257702163899554</v>
      </c>
      <c r="H774" s="24">
        <v>5.4772255750516412E-2</v>
      </c>
      <c r="I774" s="24">
        <v>0.4414408982714072</v>
      </c>
      <c r="J774" s="24">
        <v>0.14899664425751352</v>
      </c>
      <c r="K774" s="24">
        <v>0.10400320507881801</v>
      </c>
      <c r="L774" s="24">
        <v>7.155417527999329E-2</v>
      </c>
      <c r="M774" s="24">
        <v>0.40824829046386302</v>
      </c>
      <c r="N774" s="24">
        <v>0.91955242736162945</v>
      </c>
      <c r="O774" s="24">
        <v>0.12149074038789941</v>
      </c>
      <c r="P774" s="24">
        <v>0.19407902170679517</v>
      </c>
      <c r="Q774" s="24">
        <v>0.15491933384829681</v>
      </c>
      <c r="R774" s="24">
        <v>0.23068737864622488</v>
      </c>
      <c r="S774" s="24" t="s">
        <v>610</v>
      </c>
      <c r="T774" s="24">
        <v>0.17320508075688787</v>
      </c>
      <c r="U774" s="24">
        <v>0.2405618423607534</v>
      </c>
      <c r="V774" s="24">
        <v>0.29392175829631945</v>
      </c>
      <c r="W774" s="205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  <c r="AM774" s="206"/>
      <c r="AN774" s="206"/>
      <c r="AO774" s="206"/>
      <c r="AP774" s="206"/>
      <c r="AQ774" s="206"/>
      <c r="AR774" s="206"/>
      <c r="AS774" s="206"/>
      <c r="AT774" s="206"/>
      <c r="AU774" s="206"/>
      <c r="AV774" s="206"/>
      <c r="AW774" s="206"/>
      <c r="AX774" s="206"/>
      <c r="AY774" s="206"/>
      <c r="AZ774" s="206"/>
      <c r="BA774" s="206"/>
      <c r="BB774" s="206"/>
      <c r="BC774" s="206"/>
      <c r="BD774" s="206"/>
      <c r="BE774" s="206"/>
      <c r="BF774" s="206"/>
      <c r="BG774" s="206"/>
      <c r="BH774" s="206"/>
      <c r="BI774" s="206"/>
      <c r="BJ774" s="206"/>
      <c r="BK774" s="206"/>
      <c r="BL774" s="206"/>
      <c r="BM774" s="56"/>
    </row>
    <row r="775" spans="1:65">
      <c r="A775" s="30"/>
      <c r="B775" s="3" t="s">
        <v>86</v>
      </c>
      <c r="C775" s="29"/>
      <c r="D775" s="13">
        <v>2.9646940929617623E-2</v>
      </c>
      <c r="E775" s="13">
        <v>2.8164712253284128E-2</v>
      </c>
      <c r="F775" s="13">
        <v>3.0450974712195933E-2</v>
      </c>
      <c r="G775" s="13">
        <v>2.3541347435157539E-2</v>
      </c>
      <c r="H775" s="13">
        <v>9.8688749100029581E-3</v>
      </c>
      <c r="I775" s="13">
        <v>7.215248003564366E-2</v>
      </c>
      <c r="J775" s="13">
        <v>2.600290475698316E-2</v>
      </c>
      <c r="K775" s="13">
        <v>1.9373462603940021E-2</v>
      </c>
      <c r="L775" s="13">
        <v>1.27775312999988E-2</v>
      </c>
      <c r="M775" s="13">
        <v>5.6964877739143674E-2</v>
      </c>
      <c r="N775" s="13">
        <v>0.16386440642024877</v>
      </c>
      <c r="O775" s="13">
        <v>2.2169843136477997E-2</v>
      </c>
      <c r="P775" s="13">
        <v>3.414880147333639E-2</v>
      </c>
      <c r="Q775" s="13">
        <v>2.7178830499701195E-2</v>
      </c>
      <c r="R775" s="13">
        <v>3.8246042328746871E-2</v>
      </c>
      <c r="S775" s="13" t="s">
        <v>610</v>
      </c>
      <c r="T775" s="13">
        <v>3.2991443953692925E-2</v>
      </c>
      <c r="U775" s="13">
        <v>4.3150106253049943E-2</v>
      </c>
      <c r="V775" s="13">
        <v>5.6906439166760782E-2</v>
      </c>
      <c r="W775" s="150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A776" s="30"/>
      <c r="B776" s="3" t="s">
        <v>258</v>
      </c>
      <c r="C776" s="29"/>
      <c r="D776" s="13">
        <v>-9.3826762775340855E-3</v>
      </c>
      <c r="E776" s="13">
        <v>-8.8813272661378173E-2</v>
      </c>
      <c r="F776" s="13">
        <v>-1.6631095719405575E-2</v>
      </c>
      <c r="G776" s="13">
        <v>2.0517053920186878E-2</v>
      </c>
      <c r="H776" s="13">
        <v>5.7181975596987122E-3</v>
      </c>
      <c r="I776" s="13">
        <v>0.10867595538195163</v>
      </c>
      <c r="J776" s="13">
        <v>3.8336085048121582E-2</v>
      </c>
      <c r="K776" s="13">
        <v>-2.7201707405468567E-2</v>
      </c>
      <c r="L776" s="13">
        <v>1.4778721862038546E-2</v>
      </c>
      <c r="M776" s="13">
        <v>0.2986751500020135</v>
      </c>
      <c r="N776" s="13">
        <v>1.6892844199251078E-2</v>
      </c>
      <c r="O776" s="13">
        <v>-6.9665364635768112E-3</v>
      </c>
      <c r="P776" s="13">
        <v>2.9879595699271233E-2</v>
      </c>
      <c r="Q776" s="13">
        <v>3.289977046671777E-2</v>
      </c>
      <c r="R776" s="13">
        <v>9.3001248338903775E-2</v>
      </c>
      <c r="S776" s="13" t="s">
        <v>610</v>
      </c>
      <c r="T776" s="13">
        <v>-4.864494825433896E-2</v>
      </c>
      <c r="U776" s="13">
        <v>1.0248459710868518E-2</v>
      </c>
      <c r="V776" s="13">
        <v>-6.4047839568316389E-2</v>
      </c>
      <c r="W776" s="150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30"/>
      <c r="B777" s="46" t="s">
        <v>259</v>
      </c>
      <c r="C777" s="47"/>
      <c r="D777" s="45">
        <v>0.47</v>
      </c>
      <c r="E777" s="45">
        <v>2.64</v>
      </c>
      <c r="F777" s="45">
        <v>0.67</v>
      </c>
      <c r="G777" s="45">
        <v>0.34</v>
      </c>
      <c r="H777" s="45">
        <v>0.06</v>
      </c>
      <c r="I777" s="45">
        <v>2.74</v>
      </c>
      <c r="J777" s="45">
        <v>0.83</v>
      </c>
      <c r="K777" s="45">
        <v>0.96</v>
      </c>
      <c r="L777" s="45">
        <v>0.19</v>
      </c>
      <c r="M777" s="45" t="s">
        <v>260</v>
      </c>
      <c r="N777" s="45">
        <v>0.24</v>
      </c>
      <c r="O777" s="45">
        <v>0.41</v>
      </c>
      <c r="P777" s="45">
        <v>0.6</v>
      </c>
      <c r="Q777" s="45">
        <v>0.68</v>
      </c>
      <c r="R777" s="45">
        <v>2.31</v>
      </c>
      <c r="S777" s="45">
        <v>15.11</v>
      </c>
      <c r="T777" s="45">
        <v>1.54</v>
      </c>
      <c r="U777" s="45">
        <v>0.06</v>
      </c>
      <c r="V777" s="45">
        <v>1.96</v>
      </c>
      <c r="W777" s="150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B778" s="31" t="s">
        <v>268</v>
      </c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BM778" s="55"/>
    </row>
    <row r="779" spans="1:65">
      <c r="BM779" s="55"/>
    </row>
    <row r="780" spans="1:65" ht="15">
      <c r="B780" s="8" t="s">
        <v>464</v>
      </c>
      <c r="BM780" s="28" t="s">
        <v>66</v>
      </c>
    </row>
    <row r="781" spans="1:65" ht="15">
      <c r="A781" s="25" t="s">
        <v>9</v>
      </c>
      <c r="B781" s="18" t="s">
        <v>108</v>
      </c>
      <c r="C781" s="15" t="s">
        <v>109</v>
      </c>
      <c r="D781" s="16" t="s">
        <v>225</v>
      </c>
      <c r="E781" s="17" t="s">
        <v>225</v>
      </c>
      <c r="F781" s="17" t="s">
        <v>225</v>
      </c>
      <c r="G781" s="17" t="s">
        <v>225</v>
      </c>
      <c r="H781" s="17" t="s">
        <v>225</v>
      </c>
      <c r="I781" s="17" t="s">
        <v>225</v>
      </c>
      <c r="J781" s="17" t="s">
        <v>225</v>
      </c>
      <c r="K781" s="17" t="s">
        <v>225</v>
      </c>
      <c r="L781" s="17" t="s">
        <v>225</v>
      </c>
      <c r="M781" s="17" t="s">
        <v>225</v>
      </c>
      <c r="N781" s="17" t="s">
        <v>225</v>
      </c>
      <c r="O781" s="17" t="s">
        <v>225</v>
      </c>
      <c r="P781" s="17" t="s">
        <v>225</v>
      </c>
      <c r="Q781" s="17" t="s">
        <v>225</v>
      </c>
      <c r="R781" s="17" t="s">
        <v>225</v>
      </c>
      <c r="S781" s="17" t="s">
        <v>225</v>
      </c>
      <c r="T781" s="17" t="s">
        <v>225</v>
      </c>
      <c r="U781" s="17" t="s">
        <v>225</v>
      </c>
      <c r="V781" s="17" t="s">
        <v>225</v>
      </c>
      <c r="W781" s="150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1</v>
      </c>
    </row>
    <row r="782" spans="1:65">
      <c r="A782" s="30"/>
      <c r="B782" s="19" t="s">
        <v>226</v>
      </c>
      <c r="C782" s="9" t="s">
        <v>226</v>
      </c>
      <c r="D782" s="148" t="s">
        <v>228</v>
      </c>
      <c r="E782" s="149" t="s">
        <v>229</v>
      </c>
      <c r="F782" s="149" t="s">
        <v>230</v>
      </c>
      <c r="G782" s="149" t="s">
        <v>231</v>
      </c>
      <c r="H782" s="149" t="s">
        <v>232</v>
      </c>
      <c r="I782" s="149" t="s">
        <v>234</v>
      </c>
      <c r="J782" s="149" t="s">
        <v>235</v>
      </c>
      <c r="K782" s="149" t="s">
        <v>236</v>
      </c>
      <c r="L782" s="149" t="s">
        <v>237</v>
      </c>
      <c r="M782" s="149" t="s">
        <v>238</v>
      </c>
      <c r="N782" s="149" t="s">
        <v>239</v>
      </c>
      <c r="O782" s="149" t="s">
        <v>240</v>
      </c>
      <c r="P782" s="149" t="s">
        <v>241</v>
      </c>
      <c r="Q782" s="149" t="s">
        <v>242</v>
      </c>
      <c r="R782" s="149" t="s">
        <v>243</v>
      </c>
      <c r="S782" s="149" t="s">
        <v>244</v>
      </c>
      <c r="T782" s="149" t="s">
        <v>246</v>
      </c>
      <c r="U782" s="149" t="s">
        <v>247</v>
      </c>
      <c r="V782" s="149" t="s">
        <v>248</v>
      </c>
      <c r="W782" s="150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 t="s">
        <v>3</v>
      </c>
    </row>
    <row r="783" spans="1:65">
      <c r="A783" s="30"/>
      <c r="B783" s="19"/>
      <c r="C783" s="9"/>
      <c r="D783" s="10" t="s">
        <v>265</v>
      </c>
      <c r="E783" s="11" t="s">
        <v>264</v>
      </c>
      <c r="F783" s="11" t="s">
        <v>264</v>
      </c>
      <c r="G783" s="11" t="s">
        <v>264</v>
      </c>
      <c r="H783" s="11" t="s">
        <v>112</v>
      </c>
      <c r="I783" s="11" t="s">
        <v>112</v>
      </c>
      <c r="J783" s="11" t="s">
        <v>264</v>
      </c>
      <c r="K783" s="11" t="s">
        <v>264</v>
      </c>
      <c r="L783" s="11" t="s">
        <v>265</v>
      </c>
      <c r="M783" s="11" t="s">
        <v>112</v>
      </c>
      <c r="N783" s="11" t="s">
        <v>265</v>
      </c>
      <c r="O783" s="11" t="s">
        <v>265</v>
      </c>
      <c r="P783" s="11" t="s">
        <v>112</v>
      </c>
      <c r="Q783" s="11" t="s">
        <v>264</v>
      </c>
      <c r="R783" s="11" t="s">
        <v>264</v>
      </c>
      <c r="S783" s="11" t="s">
        <v>112</v>
      </c>
      <c r="T783" s="11" t="s">
        <v>264</v>
      </c>
      <c r="U783" s="11" t="s">
        <v>264</v>
      </c>
      <c r="V783" s="11" t="s">
        <v>265</v>
      </c>
      <c r="W783" s="150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2</v>
      </c>
    </row>
    <row r="784" spans="1:65">
      <c r="A784" s="30"/>
      <c r="B784" s="19"/>
      <c r="C784" s="9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150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>
        <v>3</v>
      </c>
    </row>
    <row r="785" spans="1:65">
      <c r="A785" s="30"/>
      <c r="B785" s="18">
        <v>1</v>
      </c>
      <c r="C785" s="14">
        <v>1</v>
      </c>
      <c r="D785" s="22">
        <v>8.9</v>
      </c>
      <c r="E785" s="22">
        <v>9.1999999999999993</v>
      </c>
      <c r="F785" s="22">
        <v>10.3</v>
      </c>
      <c r="G785" s="22">
        <v>9.5</v>
      </c>
      <c r="H785" s="152">
        <v>10</v>
      </c>
      <c r="I785" s="22">
        <v>9.3795000000000002</v>
      </c>
      <c r="J785" s="22">
        <v>8.6</v>
      </c>
      <c r="K785" s="22">
        <v>9.6</v>
      </c>
      <c r="L785" s="22">
        <v>10.1</v>
      </c>
      <c r="M785" s="22">
        <v>10</v>
      </c>
      <c r="N785" s="22">
        <v>8.7100000000000009</v>
      </c>
      <c r="O785" s="22">
        <v>8.3000000000000007</v>
      </c>
      <c r="P785" s="152">
        <v>11</v>
      </c>
      <c r="Q785" s="152">
        <v>10</v>
      </c>
      <c r="R785" s="22">
        <v>11.6</v>
      </c>
      <c r="S785" s="22">
        <v>9.75</v>
      </c>
      <c r="T785" s="22">
        <v>10.1</v>
      </c>
      <c r="U785" s="22">
        <v>10.5</v>
      </c>
      <c r="V785" s="22">
        <v>10.4</v>
      </c>
      <c r="W785" s="150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</v>
      </c>
    </row>
    <row r="786" spans="1:65">
      <c r="A786" s="30"/>
      <c r="B786" s="19">
        <v>1</v>
      </c>
      <c r="C786" s="9">
        <v>2</v>
      </c>
      <c r="D786" s="11">
        <v>9.6</v>
      </c>
      <c r="E786" s="11">
        <v>9</v>
      </c>
      <c r="F786" s="11">
        <v>10.5</v>
      </c>
      <c r="G786" s="11">
        <v>9.9</v>
      </c>
      <c r="H786" s="153">
        <v>10</v>
      </c>
      <c r="I786" s="11">
        <v>9.3279999999999994</v>
      </c>
      <c r="J786" s="11">
        <v>9.3000000000000007</v>
      </c>
      <c r="K786" s="151">
        <v>9.3000000000000007</v>
      </c>
      <c r="L786" s="11">
        <v>10.199999999999999</v>
      </c>
      <c r="M786" s="11">
        <v>10.5</v>
      </c>
      <c r="N786" s="11">
        <v>8.57</v>
      </c>
      <c r="O786" s="11">
        <v>8.6</v>
      </c>
      <c r="P786" s="153">
        <v>11</v>
      </c>
      <c r="Q786" s="153">
        <v>10</v>
      </c>
      <c r="R786" s="11">
        <v>11</v>
      </c>
      <c r="S786" s="11">
        <v>9.7801666666666698</v>
      </c>
      <c r="T786" s="11">
        <v>10.1</v>
      </c>
      <c r="U786" s="11">
        <v>10.6</v>
      </c>
      <c r="V786" s="11">
        <v>10.1</v>
      </c>
      <c r="W786" s="150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33</v>
      </c>
    </row>
    <row r="787" spans="1:65">
      <c r="A787" s="30"/>
      <c r="B787" s="19">
        <v>1</v>
      </c>
      <c r="C787" s="9">
        <v>3</v>
      </c>
      <c r="D787" s="11">
        <v>8.9</v>
      </c>
      <c r="E787" s="11">
        <v>9.1</v>
      </c>
      <c r="F787" s="11">
        <v>10.6</v>
      </c>
      <c r="G787" s="11">
        <v>9.6999999999999993</v>
      </c>
      <c r="H787" s="153">
        <v>8</v>
      </c>
      <c r="I787" s="11">
        <v>9.3384999999999998</v>
      </c>
      <c r="J787" s="11">
        <v>8.5</v>
      </c>
      <c r="K787" s="11">
        <v>9.6</v>
      </c>
      <c r="L787" s="11">
        <v>10</v>
      </c>
      <c r="M787" s="11">
        <v>10.5</v>
      </c>
      <c r="N787" s="11">
        <v>8.4499999999999993</v>
      </c>
      <c r="O787" s="11">
        <v>9</v>
      </c>
      <c r="P787" s="153">
        <v>11</v>
      </c>
      <c r="Q787" s="153">
        <v>9</v>
      </c>
      <c r="R787" s="11">
        <v>10.9</v>
      </c>
      <c r="S787" s="11">
        <v>9.7101666666666659</v>
      </c>
      <c r="T787" s="11">
        <v>10.4</v>
      </c>
      <c r="U787" s="11">
        <v>10.8</v>
      </c>
      <c r="V787" s="11">
        <v>10.6</v>
      </c>
      <c r="W787" s="150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16</v>
      </c>
    </row>
    <row r="788" spans="1:65">
      <c r="A788" s="30"/>
      <c r="B788" s="19">
        <v>1</v>
      </c>
      <c r="C788" s="9">
        <v>4</v>
      </c>
      <c r="D788" s="11">
        <v>9.1</v>
      </c>
      <c r="E788" s="11">
        <v>8.9</v>
      </c>
      <c r="F788" s="11">
        <v>10.3</v>
      </c>
      <c r="G788" s="11">
        <v>9.8000000000000007</v>
      </c>
      <c r="H788" s="153">
        <v>9</v>
      </c>
      <c r="I788" s="11">
        <v>9.4095000000000013</v>
      </c>
      <c r="J788" s="11">
        <v>9.1</v>
      </c>
      <c r="K788" s="11">
        <v>9.5</v>
      </c>
      <c r="L788" s="11">
        <v>9.9</v>
      </c>
      <c r="M788" s="11">
        <v>10.5</v>
      </c>
      <c r="N788" s="11">
        <v>8.86</v>
      </c>
      <c r="O788" s="11">
        <v>8.5</v>
      </c>
      <c r="P788" s="153">
        <v>10</v>
      </c>
      <c r="Q788" s="153">
        <v>10</v>
      </c>
      <c r="R788" s="11">
        <v>11.3</v>
      </c>
      <c r="S788" s="11">
        <v>9.69</v>
      </c>
      <c r="T788" s="11">
        <v>10.3</v>
      </c>
      <c r="U788" s="151">
        <v>9.9</v>
      </c>
      <c r="V788" s="11">
        <v>10.199999999999999</v>
      </c>
      <c r="W788" s="150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9.7414887500000003</v>
      </c>
    </row>
    <row r="789" spans="1:65">
      <c r="A789" s="30"/>
      <c r="B789" s="19">
        <v>1</v>
      </c>
      <c r="C789" s="9">
        <v>5</v>
      </c>
      <c r="D789" s="11">
        <v>9.4</v>
      </c>
      <c r="E789" s="11">
        <v>9</v>
      </c>
      <c r="F789" s="11">
        <v>10.199999999999999</v>
      </c>
      <c r="G789" s="11">
        <v>9.8000000000000007</v>
      </c>
      <c r="H789" s="153">
        <v>9</v>
      </c>
      <c r="I789" s="11">
        <v>9.3915000000000006</v>
      </c>
      <c r="J789" s="11">
        <v>8.4</v>
      </c>
      <c r="K789" s="11">
        <v>9.6</v>
      </c>
      <c r="L789" s="11">
        <v>9.8000000000000007</v>
      </c>
      <c r="M789" s="11">
        <v>10.3</v>
      </c>
      <c r="N789" s="11">
        <v>8.65</v>
      </c>
      <c r="O789" s="11">
        <v>9.1999999999999993</v>
      </c>
      <c r="P789" s="153">
        <v>10</v>
      </c>
      <c r="Q789" s="153">
        <v>10</v>
      </c>
      <c r="R789" s="11">
        <v>11.2</v>
      </c>
      <c r="S789" s="11">
        <v>9.7426200000000005</v>
      </c>
      <c r="T789" s="11">
        <v>10.5</v>
      </c>
      <c r="U789" s="11">
        <v>10.6</v>
      </c>
      <c r="V789" s="11">
        <v>10.3</v>
      </c>
      <c r="W789" s="150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51</v>
      </c>
    </row>
    <row r="790" spans="1:65">
      <c r="A790" s="30"/>
      <c r="B790" s="19">
        <v>1</v>
      </c>
      <c r="C790" s="9">
        <v>6</v>
      </c>
      <c r="D790" s="11">
        <v>9.8000000000000007</v>
      </c>
      <c r="E790" s="11">
        <v>9.1999999999999993</v>
      </c>
      <c r="F790" s="11">
        <v>10.1</v>
      </c>
      <c r="G790" s="151">
        <v>10.5</v>
      </c>
      <c r="H790" s="153">
        <v>10</v>
      </c>
      <c r="I790" s="11">
        <v>9.4184999999999999</v>
      </c>
      <c r="J790" s="11">
        <v>8.4</v>
      </c>
      <c r="K790" s="11">
        <v>9.6999999999999993</v>
      </c>
      <c r="L790" s="11">
        <v>10</v>
      </c>
      <c r="M790" s="11">
        <v>10.199999999999999</v>
      </c>
      <c r="N790" s="11">
        <v>8.61</v>
      </c>
      <c r="O790" s="11">
        <v>8.6999999999999993</v>
      </c>
      <c r="P790" s="153">
        <v>11</v>
      </c>
      <c r="Q790" s="153">
        <v>10</v>
      </c>
      <c r="R790" s="11">
        <v>10.9</v>
      </c>
      <c r="S790" s="11">
        <v>9.7344666666666999</v>
      </c>
      <c r="T790" s="11">
        <v>10</v>
      </c>
      <c r="U790" s="11">
        <v>10.6</v>
      </c>
      <c r="V790" s="11">
        <v>10.3</v>
      </c>
      <c r="W790" s="150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A791" s="30"/>
      <c r="B791" s="20" t="s">
        <v>255</v>
      </c>
      <c r="C791" s="12"/>
      <c r="D791" s="23">
        <v>9.2833333333333332</v>
      </c>
      <c r="E791" s="23">
        <v>9.0666666666666647</v>
      </c>
      <c r="F791" s="23">
        <v>10.333333333333334</v>
      </c>
      <c r="G791" s="23">
        <v>9.8666666666666671</v>
      </c>
      <c r="H791" s="23">
        <v>9.3333333333333339</v>
      </c>
      <c r="I791" s="23">
        <v>9.3775833333333338</v>
      </c>
      <c r="J791" s="23">
        <v>8.7166666666666668</v>
      </c>
      <c r="K791" s="23">
        <v>9.5499999999999989</v>
      </c>
      <c r="L791" s="23">
        <v>10</v>
      </c>
      <c r="M791" s="23">
        <v>10.333333333333334</v>
      </c>
      <c r="N791" s="23">
        <v>8.6416666666666675</v>
      </c>
      <c r="O791" s="23">
        <v>8.7166666666666668</v>
      </c>
      <c r="P791" s="23">
        <v>10.666666666666666</v>
      </c>
      <c r="Q791" s="23">
        <v>9.8333333333333339</v>
      </c>
      <c r="R791" s="23">
        <v>11.15</v>
      </c>
      <c r="S791" s="23">
        <v>9.7345700000000068</v>
      </c>
      <c r="T791" s="23">
        <v>10.233333333333334</v>
      </c>
      <c r="U791" s="23">
        <v>10.500000000000002</v>
      </c>
      <c r="V791" s="23">
        <v>10.316666666666665</v>
      </c>
      <c r="W791" s="150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5"/>
    </row>
    <row r="792" spans="1:65">
      <c r="A792" s="30"/>
      <c r="B792" s="3" t="s">
        <v>256</v>
      </c>
      <c r="C792" s="29"/>
      <c r="D792" s="11">
        <v>9.25</v>
      </c>
      <c r="E792" s="11">
        <v>9.0500000000000007</v>
      </c>
      <c r="F792" s="11">
        <v>10.3</v>
      </c>
      <c r="G792" s="11">
        <v>9.8000000000000007</v>
      </c>
      <c r="H792" s="11">
        <v>9.5</v>
      </c>
      <c r="I792" s="11">
        <v>9.3855000000000004</v>
      </c>
      <c r="J792" s="11">
        <v>8.5500000000000007</v>
      </c>
      <c r="K792" s="11">
        <v>9.6</v>
      </c>
      <c r="L792" s="11">
        <v>10</v>
      </c>
      <c r="M792" s="11">
        <v>10.4</v>
      </c>
      <c r="N792" s="11">
        <v>8.629999999999999</v>
      </c>
      <c r="O792" s="11">
        <v>8.6499999999999986</v>
      </c>
      <c r="P792" s="11">
        <v>11</v>
      </c>
      <c r="Q792" s="11">
        <v>10</v>
      </c>
      <c r="R792" s="11">
        <v>11.1</v>
      </c>
      <c r="S792" s="11">
        <v>9.7385433333333502</v>
      </c>
      <c r="T792" s="11">
        <v>10.199999999999999</v>
      </c>
      <c r="U792" s="11">
        <v>10.6</v>
      </c>
      <c r="V792" s="11">
        <v>10.3</v>
      </c>
      <c r="W792" s="150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3" t="s">
        <v>257</v>
      </c>
      <c r="C793" s="29"/>
      <c r="D793" s="24">
        <v>0.37638632635454056</v>
      </c>
      <c r="E793" s="24">
        <v>0.12110601416389923</v>
      </c>
      <c r="F793" s="24">
        <v>0.18618986725025261</v>
      </c>
      <c r="G793" s="24">
        <v>0.33862466931200791</v>
      </c>
      <c r="H793" s="24">
        <v>0.81649658092772603</v>
      </c>
      <c r="I793" s="24">
        <v>3.7084250924977573E-2</v>
      </c>
      <c r="J793" s="24">
        <v>0.38686776379877752</v>
      </c>
      <c r="K793" s="24">
        <v>0.13784048752090172</v>
      </c>
      <c r="L793" s="24">
        <v>0.141421356237309</v>
      </c>
      <c r="M793" s="24">
        <v>0.20655911179772896</v>
      </c>
      <c r="N793" s="24">
        <v>0.13804588609106283</v>
      </c>
      <c r="O793" s="24">
        <v>0.33115957885386077</v>
      </c>
      <c r="P793" s="24">
        <v>0.51639777949432231</v>
      </c>
      <c r="Q793" s="24">
        <v>0.40824829046386302</v>
      </c>
      <c r="R793" s="24">
        <v>0.27386127875258287</v>
      </c>
      <c r="S793" s="24">
        <v>3.1508607289650339E-2</v>
      </c>
      <c r="T793" s="24">
        <v>0.19663841605003521</v>
      </c>
      <c r="U793" s="24">
        <v>0.30983866769659324</v>
      </c>
      <c r="V793" s="24">
        <v>0.1722401424368509</v>
      </c>
      <c r="W793" s="205"/>
      <c r="X793" s="206"/>
      <c r="Y793" s="206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206"/>
      <c r="AJ793" s="206"/>
      <c r="AK793" s="206"/>
      <c r="AL793" s="206"/>
      <c r="AM793" s="206"/>
      <c r="AN793" s="206"/>
      <c r="AO793" s="206"/>
      <c r="AP793" s="206"/>
      <c r="AQ793" s="206"/>
      <c r="AR793" s="206"/>
      <c r="AS793" s="206"/>
      <c r="AT793" s="206"/>
      <c r="AU793" s="206"/>
      <c r="AV793" s="206"/>
      <c r="AW793" s="206"/>
      <c r="AX793" s="206"/>
      <c r="AY793" s="206"/>
      <c r="AZ793" s="206"/>
      <c r="BA793" s="206"/>
      <c r="BB793" s="206"/>
      <c r="BC793" s="206"/>
      <c r="BD793" s="206"/>
      <c r="BE793" s="206"/>
      <c r="BF793" s="206"/>
      <c r="BG793" s="206"/>
      <c r="BH793" s="206"/>
      <c r="BI793" s="206"/>
      <c r="BJ793" s="206"/>
      <c r="BK793" s="206"/>
      <c r="BL793" s="206"/>
      <c r="BM793" s="56"/>
    </row>
    <row r="794" spans="1:65">
      <c r="A794" s="30"/>
      <c r="B794" s="3" t="s">
        <v>86</v>
      </c>
      <c r="C794" s="29"/>
      <c r="D794" s="13">
        <v>4.0544308045372415E-2</v>
      </c>
      <c r="E794" s="13">
        <v>1.3357280973959476E-2</v>
      </c>
      <c r="F794" s="13">
        <v>1.8018374250024446E-2</v>
      </c>
      <c r="G794" s="13">
        <v>3.4320067835676475E-2</v>
      </c>
      <c r="H794" s="13">
        <v>8.7481776527970637E-2</v>
      </c>
      <c r="I794" s="13">
        <v>3.9545637299920099E-3</v>
      </c>
      <c r="J794" s="13">
        <v>4.438253504383681E-2</v>
      </c>
      <c r="K794" s="13">
        <v>1.4433558902712224E-2</v>
      </c>
      <c r="L794" s="13">
        <v>1.41421356237309E-2</v>
      </c>
      <c r="M794" s="13">
        <v>1.9989591464296349E-2</v>
      </c>
      <c r="N794" s="13">
        <v>1.5974451620952304E-2</v>
      </c>
      <c r="O794" s="13">
        <v>3.7991538683043301E-2</v>
      </c>
      <c r="P794" s="13">
        <v>4.841229182759272E-2</v>
      </c>
      <c r="Q794" s="13">
        <v>4.1516775301409799E-2</v>
      </c>
      <c r="R794" s="13">
        <v>2.4561549663908777E-2</v>
      </c>
      <c r="S794" s="13">
        <v>3.2367744327330655E-3</v>
      </c>
      <c r="T794" s="13">
        <v>1.9215480395768911E-2</v>
      </c>
      <c r="U794" s="13">
        <v>2.9508444542532684E-2</v>
      </c>
      <c r="V794" s="13">
        <v>1.6695328830712529E-2</v>
      </c>
      <c r="W794" s="150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258</v>
      </c>
      <c r="C795" s="29"/>
      <c r="D795" s="13">
        <v>-4.703135510644274E-2</v>
      </c>
      <c r="E795" s="13">
        <v>-6.9272993138069894E-2</v>
      </c>
      <c r="F795" s="13">
        <v>6.0755044585288243E-2</v>
      </c>
      <c r="G795" s="13">
        <v>1.2849978055629929E-2</v>
      </c>
      <c r="H795" s="13">
        <v>-4.1898669406836397E-2</v>
      </c>
      <c r="I795" s="13">
        <v>-3.7356242562684883E-2</v>
      </c>
      <c r="J795" s="13">
        <v>-0.10520179303531341</v>
      </c>
      <c r="K795" s="13">
        <v>-1.9657031375209577E-2</v>
      </c>
      <c r="L795" s="13">
        <v>2.6537139921246622E-2</v>
      </c>
      <c r="M795" s="13">
        <v>6.0755044585288243E-2</v>
      </c>
      <c r="N795" s="13">
        <v>-0.11290082158472259</v>
      </c>
      <c r="O795" s="13">
        <v>-0.10520179303531341</v>
      </c>
      <c r="P795" s="13">
        <v>9.4972949249329641E-2</v>
      </c>
      <c r="Q795" s="13">
        <v>9.4281875892259226E-3</v>
      </c>
      <c r="R795" s="13">
        <v>0.14458891101219007</v>
      </c>
      <c r="S795" s="13">
        <v>-7.1023538368231165E-4</v>
      </c>
      <c r="T795" s="13">
        <v>5.0489673186075779E-2</v>
      </c>
      <c r="U795" s="13">
        <v>7.7863996917309164E-2</v>
      </c>
      <c r="V795" s="13">
        <v>5.9044149352085906E-2</v>
      </c>
      <c r="W795" s="150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46" t="s">
        <v>259</v>
      </c>
      <c r="C796" s="47"/>
      <c r="D796" s="45">
        <v>0.66</v>
      </c>
      <c r="E796" s="45">
        <v>0.94</v>
      </c>
      <c r="F796" s="45">
        <v>0.68</v>
      </c>
      <c r="G796" s="45">
        <v>0.08</v>
      </c>
      <c r="H796" s="45" t="s">
        <v>260</v>
      </c>
      <c r="I796" s="45">
        <v>0.54</v>
      </c>
      <c r="J796" s="45">
        <v>1.39</v>
      </c>
      <c r="K796" s="45">
        <v>0.32</v>
      </c>
      <c r="L796" s="45">
        <v>0.26</v>
      </c>
      <c r="M796" s="45">
        <v>0.68</v>
      </c>
      <c r="N796" s="45">
        <v>1.49</v>
      </c>
      <c r="O796" s="45">
        <v>1.39</v>
      </c>
      <c r="P796" s="45" t="s">
        <v>260</v>
      </c>
      <c r="Q796" s="45" t="s">
        <v>260</v>
      </c>
      <c r="R796" s="45">
        <v>1.73</v>
      </c>
      <c r="S796" s="45">
        <v>0.08</v>
      </c>
      <c r="T796" s="45">
        <v>0.56000000000000005</v>
      </c>
      <c r="U796" s="45">
        <v>0.9</v>
      </c>
      <c r="V796" s="45">
        <v>0.66</v>
      </c>
      <c r="W796" s="150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B797" s="31" t="s">
        <v>273</v>
      </c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BM797" s="55"/>
    </row>
    <row r="798" spans="1:65">
      <c r="BM798" s="55"/>
    </row>
    <row r="799" spans="1:65" ht="15">
      <c r="B799" s="8" t="s">
        <v>465</v>
      </c>
      <c r="BM799" s="28" t="s">
        <v>66</v>
      </c>
    </row>
    <row r="800" spans="1:65" ht="15">
      <c r="A800" s="25" t="s">
        <v>61</v>
      </c>
      <c r="B800" s="18" t="s">
        <v>108</v>
      </c>
      <c r="C800" s="15" t="s">
        <v>109</v>
      </c>
      <c r="D800" s="16" t="s">
        <v>225</v>
      </c>
      <c r="E800" s="17" t="s">
        <v>225</v>
      </c>
      <c r="F800" s="17" t="s">
        <v>225</v>
      </c>
      <c r="G800" s="17" t="s">
        <v>225</v>
      </c>
      <c r="H800" s="17" t="s">
        <v>225</v>
      </c>
      <c r="I800" s="17" t="s">
        <v>225</v>
      </c>
      <c r="J800" s="17" t="s">
        <v>225</v>
      </c>
      <c r="K800" s="17" t="s">
        <v>225</v>
      </c>
      <c r="L800" s="17" t="s">
        <v>225</v>
      </c>
      <c r="M800" s="17" t="s">
        <v>225</v>
      </c>
      <c r="N800" s="17" t="s">
        <v>225</v>
      </c>
      <c r="O800" s="17" t="s">
        <v>225</v>
      </c>
      <c r="P800" s="17" t="s">
        <v>225</v>
      </c>
      <c r="Q800" s="17" t="s">
        <v>225</v>
      </c>
      <c r="R800" s="17" t="s">
        <v>225</v>
      </c>
      <c r="S800" s="17" t="s">
        <v>225</v>
      </c>
      <c r="T800" s="17" t="s">
        <v>225</v>
      </c>
      <c r="U800" s="150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>
        <v>1</v>
      </c>
    </row>
    <row r="801" spans="1:65">
      <c r="A801" s="30"/>
      <c r="B801" s="19" t="s">
        <v>226</v>
      </c>
      <c r="C801" s="9" t="s">
        <v>226</v>
      </c>
      <c r="D801" s="148" t="s">
        <v>228</v>
      </c>
      <c r="E801" s="149" t="s">
        <v>229</v>
      </c>
      <c r="F801" s="149" t="s">
        <v>230</v>
      </c>
      <c r="G801" s="149" t="s">
        <v>231</v>
      </c>
      <c r="H801" s="149" t="s">
        <v>232</v>
      </c>
      <c r="I801" s="149" t="s">
        <v>235</v>
      </c>
      <c r="J801" s="149" t="s">
        <v>236</v>
      </c>
      <c r="K801" s="149" t="s">
        <v>237</v>
      </c>
      <c r="L801" s="149" t="s">
        <v>238</v>
      </c>
      <c r="M801" s="149" t="s">
        <v>239</v>
      </c>
      <c r="N801" s="149" t="s">
        <v>240</v>
      </c>
      <c r="O801" s="149" t="s">
        <v>241</v>
      </c>
      <c r="P801" s="149" t="s">
        <v>242</v>
      </c>
      <c r="Q801" s="149" t="s">
        <v>243</v>
      </c>
      <c r="R801" s="149" t="s">
        <v>246</v>
      </c>
      <c r="S801" s="149" t="s">
        <v>247</v>
      </c>
      <c r="T801" s="149" t="s">
        <v>248</v>
      </c>
      <c r="U801" s="150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 t="s">
        <v>3</v>
      </c>
    </row>
    <row r="802" spans="1:65">
      <c r="A802" s="30"/>
      <c r="B802" s="19"/>
      <c r="C802" s="9"/>
      <c r="D802" s="10" t="s">
        <v>265</v>
      </c>
      <c r="E802" s="11" t="s">
        <v>264</v>
      </c>
      <c r="F802" s="11" t="s">
        <v>264</v>
      </c>
      <c r="G802" s="11" t="s">
        <v>264</v>
      </c>
      <c r="H802" s="11" t="s">
        <v>112</v>
      </c>
      <c r="I802" s="11" t="s">
        <v>264</v>
      </c>
      <c r="J802" s="11" t="s">
        <v>264</v>
      </c>
      <c r="K802" s="11" t="s">
        <v>265</v>
      </c>
      <c r="L802" s="11" t="s">
        <v>265</v>
      </c>
      <c r="M802" s="11" t="s">
        <v>265</v>
      </c>
      <c r="N802" s="11" t="s">
        <v>265</v>
      </c>
      <c r="O802" s="11" t="s">
        <v>265</v>
      </c>
      <c r="P802" s="11" t="s">
        <v>264</v>
      </c>
      <c r="Q802" s="11" t="s">
        <v>264</v>
      </c>
      <c r="R802" s="11" t="s">
        <v>264</v>
      </c>
      <c r="S802" s="11" t="s">
        <v>264</v>
      </c>
      <c r="T802" s="11" t="s">
        <v>265</v>
      </c>
      <c r="U802" s="150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1</v>
      </c>
    </row>
    <row r="803" spans="1:65">
      <c r="A803" s="30"/>
      <c r="B803" s="19"/>
      <c r="C803" s="9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150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2</v>
      </c>
    </row>
    <row r="804" spans="1:65">
      <c r="A804" s="30"/>
      <c r="B804" s="18">
        <v>1</v>
      </c>
      <c r="C804" s="14">
        <v>1</v>
      </c>
      <c r="D804" s="208">
        <v>14</v>
      </c>
      <c r="E804" s="207">
        <v>11.9</v>
      </c>
      <c r="F804" s="208">
        <v>14</v>
      </c>
      <c r="G804" s="207">
        <v>12</v>
      </c>
      <c r="H804" s="207">
        <v>12</v>
      </c>
      <c r="I804" s="207">
        <v>10.5</v>
      </c>
      <c r="J804" s="207">
        <v>12</v>
      </c>
      <c r="K804" s="207">
        <v>12.4</v>
      </c>
      <c r="L804" s="207">
        <v>12.1</v>
      </c>
      <c r="M804" s="207">
        <v>12.3</v>
      </c>
      <c r="N804" s="207">
        <v>10</v>
      </c>
      <c r="O804" s="207">
        <v>12</v>
      </c>
      <c r="P804" s="207">
        <v>11.9</v>
      </c>
      <c r="Q804" s="208">
        <v>17</v>
      </c>
      <c r="R804" s="207">
        <v>12</v>
      </c>
      <c r="S804" s="207">
        <v>13</v>
      </c>
      <c r="T804" s="208">
        <v>8.4</v>
      </c>
      <c r="U804" s="209"/>
      <c r="V804" s="210"/>
      <c r="W804" s="210"/>
      <c r="X804" s="210"/>
      <c r="Y804" s="210"/>
      <c r="Z804" s="210"/>
      <c r="AA804" s="210"/>
      <c r="AB804" s="210"/>
      <c r="AC804" s="210"/>
      <c r="AD804" s="210"/>
      <c r="AE804" s="210"/>
      <c r="AF804" s="210"/>
      <c r="AG804" s="210"/>
      <c r="AH804" s="210"/>
      <c r="AI804" s="210"/>
      <c r="AJ804" s="210"/>
      <c r="AK804" s="210"/>
      <c r="AL804" s="210"/>
      <c r="AM804" s="210"/>
      <c r="AN804" s="210"/>
      <c r="AO804" s="210"/>
      <c r="AP804" s="210"/>
      <c r="AQ804" s="210"/>
      <c r="AR804" s="210"/>
      <c r="AS804" s="210"/>
      <c r="AT804" s="210"/>
      <c r="AU804" s="210"/>
      <c r="AV804" s="210"/>
      <c r="AW804" s="210"/>
      <c r="AX804" s="210"/>
      <c r="AY804" s="210"/>
      <c r="AZ804" s="210"/>
      <c r="BA804" s="210"/>
      <c r="BB804" s="210"/>
      <c r="BC804" s="210"/>
      <c r="BD804" s="210"/>
      <c r="BE804" s="210"/>
      <c r="BF804" s="210"/>
      <c r="BG804" s="210"/>
      <c r="BH804" s="210"/>
      <c r="BI804" s="210"/>
      <c r="BJ804" s="210"/>
      <c r="BK804" s="210"/>
      <c r="BL804" s="210"/>
      <c r="BM804" s="211">
        <v>1</v>
      </c>
    </row>
    <row r="805" spans="1:65">
      <c r="A805" s="30"/>
      <c r="B805" s="19">
        <v>1</v>
      </c>
      <c r="C805" s="9">
        <v>2</v>
      </c>
      <c r="D805" s="213">
        <v>14</v>
      </c>
      <c r="E805" s="212">
        <v>11.6</v>
      </c>
      <c r="F805" s="213">
        <v>13</v>
      </c>
      <c r="G805" s="212">
        <v>12</v>
      </c>
      <c r="H805" s="212">
        <v>13</v>
      </c>
      <c r="I805" s="212">
        <v>10.5</v>
      </c>
      <c r="J805" s="212">
        <v>12</v>
      </c>
      <c r="K805" s="212">
        <v>12.3</v>
      </c>
      <c r="L805" s="212">
        <v>12.3</v>
      </c>
      <c r="M805" s="212">
        <v>11.6</v>
      </c>
      <c r="N805" s="212">
        <v>11</v>
      </c>
      <c r="O805" s="212">
        <v>12</v>
      </c>
      <c r="P805" s="212">
        <v>11.7</v>
      </c>
      <c r="Q805" s="213">
        <v>16</v>
      </c>
      <c r="R805" s="212">
        <v>11</v>
      </c>
      <c r="S805" s="212">
        <v>13</v>
      </c>
      <c r="T805" s="213">
        <v>10.6</v>
      </c>
      <c r="U805" s="209"/>
      <c r="V805" s="210"/>
      <c r="W805" s="210"/>
      <c r="X805" s="210"/>
      <c r="Y805" s="210"/>
      <c r="Z805" s="210"/>
      <c r="AA805" s="210"/>
      <c r="AB805" s="210"/>
      <c r="AC805" s="210"/>
      <c r="AD805" s="210"/>
      <c r="AE805" s="210"/>
      <c r="AF805" s="210"/>
      <c r="AG805" s="210"/>
      <c r="AH805" s="210"/>
      <c r="AI805" s="210"/>
      <c r="AJ805" s="210"/>
      <c r="AK805" s="210"/>
      <c r="AL805" s="210"/>
      <c r="AM805" s="210"/>
      <c r="AN805" s="210"/>
      <c r="AO805" s="210"/>
      <c r="AP805" s="210"/>
      <c r="AQ805" s="210"/>
      <c r="AR805" s="210"/>
      <c r="AS805" s="210"/>
      <c r="AT805" s="210"/>
      <c r="AU805" s="210"/>
      <c r="AV805" s="210"/>
      <c r="AW805" s="210"/>
      <c r="AX805" s="210"/>
      <c r="AY805" s="210"/>
      <c r="AZ805" s="210"/>
      <c r="BA805" s="210"/>
      <c r="BB805" s="210"/>
      <c r="BC805" s="210"/>
      <c r="BD805" s="210"/>
      <c r="BE805" s="210"/>
      <c r="BF805" s="210"/>
      <c r="BG805" s="210"/>
      <c r="BH805" s="210"/>
      <c r="BI805" s="210"/>
      <c r="BJ805" s="210"/>
      <c r="BK805" s="210"/>
      <c r="BL805" s="210"/>
      <c r="BM805" s="211">
        <v>34</v>
      </c>
    </row>
    <row r="806" spans="1:65">
      <c r="A806" s="30"/>
      <c r="B806" s="19">
        <v>1</v>
      </c>
      <c r="C806" s="9">
        <v>3</v>
      </c>
      <c r="D806" s="213">
        <v>14</v>
      </c>
      <c r="E806" s="212">
        <v>11.6</v>
      </c>
      <c r="F806" s="213">
        <v>14</v>
      </c>
      <c r="G806" s="212">
        <v>11</v>
      </c>
      <c r="H806" s="212">
        <v>12</v>
      </c>
      <c r="I806" s="212">
        <v>10.5</v>
      </c>
      <c r="J806" s="212">
        <v>12</v>
      </c>
      <c r="K806" s="212">
        <v>11.8</v>
      </c>
      <c r="L806" s="212">
        <v>12.9</v>
      </c>
      <c r="M806" s="212">
        <v>11.3</v>
      </c>
      <c r="N806" s="212">
        <v>11</v>
      </c>
      <c r="O806" s="212">
        <v>12</v>
      </c>
      <c r="P806" s="212">
        <v>12.1</v>
      </c>
      <c r="Q806" s="213">
        <v>15</v>
      </c>
      <c r="R806" s="212">
        <v>12</v>
      </c>
      <c r="S806" s="212">
        <v>14</v>
      </c>
      <c r="T806" s="213">
        <v>10.1</v>
      </c>
      <c r="U806" s="209"/>
      <c r="V806" s="210"/>
      <c r="W806" s="210"/>
      <c r="X806" s="210"/>
      <c r="Y806" s="210"/>
      <c r="Z806" s="210"/>
      <c r="AA806" s="210"/>
      <c r="AB806" s="210"/>
      <c r="AC806" s="210"/>
      <c r="AD806" s="210"/>
      <c r="AE806" s="210"/>
      <c r="AF806" s="210"/>
      <c r="AG806" s="210"/>
      <c r="AH806" s="210"/>
      <c r="AI806" s="210"/>
      <c r="AJ806" s="210"/>
      <c r="AK806" s="210"/>
      <c r="AL806" s="210"/>
      <c r="AM806" s="210"/>
      <c r="AN806" s="210"/>
      <c r="AO806" s="210"/>
      <c r="AP806" s="210"/>
      <c r="AQ806" s="210"/>
      <c r="AR806" s="210"/>
      <c r="AS806" s="210"/>
      <c r="AT806" s="210"/>
      <c r="AU806" s="210"/>
      <c r="AV806" s="210"/>
      <c r="AW806" s="210"/>
      <c r="AX806" s="210"/>
      <c r="AY806" s="210"/>
      <c r="AZ806" s="210"/>
      <c r="BA806" s="210"/>
      <c r="BB806" s="210"/>
      <c r="BC806" s="210"/>
      <c r="BD806" s="210"/>
      <c r="BE806" s="210"/>
      <c r="BF806" s="210"/>
      <c r="BG806" s="210"/>
      <c r="BH806" s="210"/>
      <c r="BI806" s="210"/>
      <c r="BJ806" s="210"/>
      <c r="BK806" s="210"/>
      <c r="BL806" s="210"/>
      <c r="BM806" s="211">
        <v>16</v>
      </c>
    </row>
    <row r="807" spans="1:65">
      <c r="A807" s="30"/>
      <c r="B807" s="19">
        <v>1</v>
      </c>
      <c r="C807" s="9">
        <v>4</v>
      </c>
      <c r="D807" s="213">
        <v>13</v>
      </c>
      <c r="E807" s="212">
        <v>10.9</v>
      </c>
      <c r="F807" s="213">
        <v>14</v>
      </c>
      <c r="G807" s="212">
        <v>12</v>
      </c>
      <c r="H807" s="212">
        <v>11</v>
      </c>
      <c r="I807" s="226">
        <v>11</v>
      </c>
      <c r="J807" s="212">
        <v>12</v>
      </c>
      <c r="K807" s="212">
        <v>12.4</v>
      </c>
      <c r="L807" s="212">
        <v>12.9</v>
      </c>
      <c r="M807" s="212">
        <v>11.8</v>
      </c>
      <c r="N807" s="212">
        <v>11</v>
      </c>
      <c r="O807" s="212">
        <v>12</v>
      </c>
      <c r="P807" s="212">
        <v>11.2</v>
      </c>
      <c r="Q807" s="213">
        <v>16</v>
      </c>
      <c r="R807" s="212">
        <v>12</v>
      </c>
      <c r="S807" s="212">
        <v>12</v>
      </c>
      <c r="T807" s="226">
        <v>13.7</v>
      </c>
      <c r="U807" s="209"/>
      <c r="V807" s="210"/>
      <c r="W807" s="210"/>
      <c r="X807" s="210"/>
      <c r="Y807" s="210"/>
      <c r="Z807" s="210"/>
      <c r="AA807" s="210"/>
      <c r="AB807" s="210"/>
      <c r="AC807" s="210"/>
      <c r="AD807" s="210"/>
      <c r="AE807" s="210"/>
      <c r="AF807" s="210"/>
      <c r="AG807" s="210"/>
      <c r="AH807" s="210"/>
      <c r="AI807" s="210"/>
      <c r="AJ807" s="210"/>
      <c r="AK807" s="210"/>
      <c r="AL807" s="210"/>
      <c r="AM807" s="210"/>
      <c r="AN807" s="210"/>
      <c r="AO807" s="210"/>
      <c r="AP807" s="210"/>
      <c r="AQ807" s="210"/>
      <c r="AR807" s="210"/>
      <c r="AS807" s="210"/>
      <c r="AT807" s="210"/>
      <c r="AU807" s="210"/>
      <c r="AV807" s="210"/>
      <c r="AW807" s="210"/>
      <c r="AX807" s="210"/>
      <c r="AY807" s="210"/>
      <c r="AZ807" s="210"/>
      <c r="BA807" s="210"/>
      <c r="BB807" s="210"/>
      <c r="BC807" s="210"/>
      <c r="BD807" s="210"/>
      <c r="BE807" s="210"/>
      <c r="BF807" s="210"/>
      <c r="BG807" s="210"/>
      <c r="BH807" s="210"/>
      <c r="BI807" s="210"/>
      <c r="BJ807" s="210"/>
      <c r="BK807" s="210"/>
      <c r="BL807" s="210"/>
      <c r="BM807" s="211">
        <v>11.803333333333335</v>
      </c>
    </row>
    <row r="808" spans="1:65">
      <c r="A808" s="30"/>
      <c r="B808" s="19">
        <v>1</v>
      </c>
      <c r="C808" s="9">
        <v>5</v>
      </c>
      <c r="D808" s="213">
        <v>14</v>
      </c>
      <c r="E808" s="212">
        <v>11.5</v>
      </c>
      <c r="F808" s="213">
        <v>14</v>
      </c>
      <c r="G808" s="212">
        <v>12</v>
      </c>
      <c r="H808" s="212">
        <v>13</v>
      </c>
      <c r="I808" s="212">
        <v>10.4</v>
      </c>
      <c r="J808" s="212">
        <v>11</v>
      </c>
      <c r="K808" s="212">
        <v>12.1</v>
      </c>
      <c r="L808" s="212">
        <v>12.1</v>
      </c>
      <c r="M808" s="212">
        <v>11.6</v>
      </c>
      <c r="N808" s="212">
        <v>11</v>
      </c>
      <c r="O808" s="212">
        <v>12</v>
      </c>
      <c r="P808" s="212">
        <v>11.6</v>
      </c>
      <c r="Q808" s="213">
        <v>15</v>
      </c>
      <c r="R808" s="212">
        <v>12</v>
      </c>
      <c r="S808" s="212">
        <v>13</v>
      </c>
      <c r="T808" s="213">
        <v>10</v>
      </c>
      <c r="U808" s="209"/>
      <c r="V808" s="210"/>
      <c r="W808" s="210"/>
      <c r="X808" s="210"/>
      <c r="Y808" s="210"/>
      <c r="Z808" s="210"/>
      <c r="AA808" s="210"/>
      <c r="AB808" s="210"/>
      <c r="AC808" s="210"/>
      <c r="AD808" s="210"/>
      <c r="AE808" s="210"/>
      <c r="AF808" s="210"/>
      <c r="AG808" s="210"/>
      <c r="AH808" s="210"/>
      <c r="AI808" s="210"/>
      <c r="AJ808" s="210"/>
      <c r="AK808" s="210"/>
      <c r="AL808" s="210"/>
      <c r="AM808" s="210"/>
      <c r="AN808" s="210"/>
      <c r="AO808" s="210"/>
      <c r="AP808" s="210"/>
      <c r="AQ808" s="210"/>
      <c r="AR808" s="210"/>
      <c r="AS808" s="210"/>
      <c r="AT808" s="210"/>
      <c r="AU808" s="210"/>
      <c r="AV808" s="210"/>
      <c r="AW808" s="210"/>
      <c r="AX808" s="210"/>
      <c r="AY808" s="210"/>
      <c r="AZ808" s="210"/>
      <c r="BA808" s="210"/>
      <c r="BB808" s="210"/>
      <c r="BC808" s="210"/>
      <c r="BD808" s="210"/>
      <c r="BE808" s="210"/>
      <c r="BF808" s="210"/>
      <c r="BG808" s="210"/>
      <c r="BH808" s="210"/>
      <c r="BI808" s="210"/>
      <c r="BJ808" s="210"/>
      <c r="BK808" s="210"/>
      <c r="BL808" s="210"/>
      <c r="BM808" s="211">
        <v>52</v>
      </c>
    </row>
    <row r="809" spans="1:65">
      <c r="A809" s="30"/>
      <c r="B809" s="19">
        <v>1</v>
      </c>
      <c r="C809" s="9">
        <v>6</v>
      </c>
      <c r="D809" s="213">
        <v>15</v>
      </c>
      <c r="E809" s="212">
        <v>11.2</v>
      </c>
      <c r="F809" s="213">
        <v>13</v>
      </c>
      <c r="G809" s="212">
        <v>12</v>
      </c>
      <c r="H809" s="212">
        <v>12</v>
      </c>
      <c r="I809" s="212">
        <v>10.4</v>
      </c>
      <c r="J809" s="212">
        <v>12</v>
      </c>
      <c r="K809" s="212">
        <v>11.7</v>
      </c>
      <c r="L809" s="212">
        <v>12.1</v>
      </c>
      <c r="M809" s="212">
        <v>11.7</v>
      </c>
      <c r="N809" s="212">
        <v>10</v>
      </c>
      <c r="O809" s="212">
        <v>12</v>
      </c>
      <c r="P809" s="212">
        <v>12.3</v>
      </c>
      <c r="Q809" s="213">
        <v>15</v>
      </c>
      <c r="R809" s="212">
        <v>12</v>
      </c>
      <c r="S809" s="212">
        <v>14</v>
      </c>
      <c r="T809" s="213">
        <v>10.5</v>
      </c>
      <c r="U809" s="209"/>
      <c r="V809" s="210"/>
      <c r="W809" s="210"/>
      <c r="X809" s="210"/>
      <c r="Y809" s="210"/>
      <c r="Z809" s="210"/>
      <c r="AA809" s="210"/>
      <c r="AB809" s="210"/>
      <c r="AC809" s="210"/>
      <c r="AD809" s="210"/>
      <c r="AE809" s="210"/>
      <c r="AF809" s="210"/>
      <c r="AG809" s="210"/>
      <c r="AH809" s="210"/>
      <c r="AI809" s="210"/>
      <c r="AJ809" s="210"/>
      <c r="AK809" s="210"/>
      <c r="AL809" s="210"/>
      <c r="AM809" s="210"/>
      <c r="AN809" s="210"/>
      <c r="AO809" s="210"/>
      <c r="AP809" s="210"/>
      <c r="AQ809" s="210"/>
      <c r="AR809" s="210"/>
      <c r="AS809" s="210"/>
      <c r="AT809" s="210"/>
      <c r="AU809" s="210"/>
      <c r="AV809" s="210"/>
      <c r="AW809" s="210"/>
      <c r="AX809" s="210"/>
      <c r="AY809" s="210"/>
      <c r="AZ809" s="210"/>
      <c r="BA809" s="210"/>
      <c r="BB809" s="210"/>
      <c r="BC809" s="210"/>
      <c r="BD809" s="210"/>
      <c r="BE809" s="210"/>
      <c r="BF809" s="210"/>
      <c r="BG809" s="210"/>
      <c r="BH809" s="210"/>
      <c r="BI809" s="210"/>
      <c r="BJ809" s="210"/>
      <c r="BK809" s="210"/>
      <c r="BL809" s="210"/>
      <c r="BM809" s="214"/>
    </row>
    <row r="810" spans="1:65">
      <c r="A810" s="30"/>
      <c r="B810" s="20" t="s">
        <v>255</v>
      </c>
      <c r="C810" s="12"/>
      <c r="D810" s="215">
        <v>14</v>
      </c>
      <c r="E810" s="215">
        <v>11.450000000000001</v>
      </c>
      <c r="F810" s="215">
        <v>13.666666666666666</v>
      </c>
      <c r="G810" s="215">
        <v>11.833333333333334</v>
      </c>
      <c r="H810" s="215">
        <v>12.166666666666666</v>
      </c>
      <c r="I810" s="215">
        <v>10.549999999999999</v>
      </c>
      <c r="J810" s="215">
        <v>11.833333333333334</v>
      </c>
      <c r="K810" s="215">
        <v>12.116666666666667</v>
      </c>
      <c r="L810" s="215">
        <v>12.399999999999999</v>
      </c>
      <c r="M810" s="215">
        <v>11.716666666666667</v>
      </c>
      <c r="N810" s="215">
        <v>10.666666666666666</v>
      </c>
      <c r="O810" s="215">
        <v>12</v>
      </c>
      <c r="P810" s="215">
        <v>11.800000000000002</v>
      </c>
      <c r="Q810" s="215">
        <v>15.666666666666666</v>
      </c>
      <c r="R810" s="215">
        <v>11.833333333333334</v>
      </c>
      <c r="S810" s="215">
        <v>13.166666666666666</v>
      </c>
      <c r="T810" s="215">
        <v>10.549999999999999</v>
      </c>
      <c r="U810" s="209"/>
      <c r="V810" s="210"/>
      <c r="W810" s="210"/>
      <c r="X810" s="210"/>
      <c r="Y810" s="210"/>
      <c r="Z810" s="210"/>
      <c r="AA810" s="210"/>
      <c r="AB810" s="210"/>
      <c r="AC810" s="210"/>
      <c r="AD810" s="210"/>
      <c r="AE810" s="210"/>
      <c r="AF810" s="210"/>
      <c r="AG810" s="210"/>
      <c r="AH810" s="210"/>
      <c r="AI810" s="210"/>
      <c r="AJ810" s="210"/>
      <c r="AK810" s="210"/>
      <c r="AL810" s="210"/>
      <c r="AM810" s="210"/>
      <c r="AN810" s="210"/>
      <c r="AO810" s="210"/>
      <c r="AP810" s="210"/>
      <c r="AQ810" s="210"/>
      <c r="AR810" s="210"/>
      <c r="AS810" s="210"/>
      <c r="AT810" s="210"/>
      <c r="AU810" s="210"/>
      <c r="AV810" s="210"/>
      <c r="AW810" s="210"/>
      <c r="AX810" s="210"/>
      <c r="AY810" s="210"/>
      <c r="AZ810" s="210"/>
      <c r="BA810" s="210"/>
      <c r="BB810" s="210"/>
      <c r="BC810" s="210"/>
      <c r="BD810" s="210"/>
      <c r="BE810" s="210"/>
      <c r="BF810" s="210"/>
      <c r="BG810" s="210"/>
      <c r="BH810" s="210"/>
      <c r="BI810" s="210"/>
      <c r="BJ810" s="210"/>
      <c r="BK810" s="210"/>
      <c r="BL810" s="210"/>
      <c r="BM810" s="214"/>
    </row>
    <row r="811" spans="1:65">
      <c r="A811" s="30"/>
      <c r="B811" s="3" t="s">
        <v>256</v>
      </c>
      <c r="C811" s="29"/>
      <c r="D811" s="212">
        <v>14</v>
      </c>
      <c r="E811" s="212">
        <v>11.55</v>
      </c>
      <c r="F811" s="212">
        <v>14</v>
      </c>
      <c r="G811" s="212">
        <v>12</v>
      </c>
      <c r="H811" s="212">
        <v>12</v>
      </c>
      <c r="I811" s="212">
        <v>10.5</v>
      </c>
      <c r="J811" s="212">
        <v>12</v>
      </c>
      <c r="K811" s="212">
        <v>12.2</v>
      </c>
      <c r="L811" s="212">
        <v>12.2</v>
      </c>
      <c r="M811" s="212">
        <v>11.649999999999999</v>
      </c>
      <c r="N811" s="212">
        <v>11</v>
      </c>
      <c r="O811" s="212">
        <v>12</v>
      </c>
      <c r="P811" s="212">
        <v>11.8</v>
      </c>
      <c r="Q811" s="212">
        <v>15.5</v>
      </c>
      <c r="R811" s="212">
        <v>12</v>
      </c>
      <c r="S811" s="212">
        <v>13</v>
      </c>
      <c r="T811" s="212">
        <v>10.3</v>
      </c>
      <c r="U811" s="209"/>
      <c r="V811" s="210"/>
      <c r="W811" s="210"/>
      <c r="X811" s="210"/>
      <c r="Y811" s="210"/>
      <c r="Z811" s="210"/>
      <c r="AA811" s="210"/>
      <c r="AB811" s="210"/>
      <c r="AC811" s="210"/>
      <c r="AD811" s="210"/>
      <c r="AE811" s="210"/>
      <c r="AF811" s="210"/>
      <c r="AG811" s="210"/>
      <c r="AH811" s="210"/>
      <c r="AI811" s="210"/>
      <c r="AJ811" s="210"/>
      <c r="AK811" s="210"/>
      <c r="AL811" s="210"/>
      <c r="AM811" s="210"/>
      <c r="AN811" s="210"/>
      <c r="AO811" s="210"/>
      <c r="AP811" s="210"/>
      <c r="AQ811" s="210"/>
      <c r="AR811" s="210"/>
      <c r="AS811" s="210"/>
      <c r="AT811" s="210"/>
      <c r="AU811" s="210"/>
      <c r="AV811" s="210"/>
      <c r="AW811" s="210"/>
      <c r="AX811" s="210"/>
      <c r="AY811" s="210"/>
      <c r="AZ811" s="210"/>
      <c r="BA811" s="210"/>
      <c r="BB811" s="210"/>
      <c r="BC811" s="210"/>
      <c r="BD811" s="210"/>
      <c r="BE811" s="210"/>
      <c r="BF811" s="210"/>
      <c r="BG811" s="210"/>
      <c r="BH811" s="210"/>
      <c r="BI811" s="210"/>
      <c r="BJ811" s="210"/>
      <c r="BK811" s="210"/>
      <c r="BL811" s="210"/>
      <c r="BM811" s="214"/>
    </row>
    <row r="812" spans="1:65">
      <c r="A812" s="30"/>
      <c r="B812" s="3" t="s">
        <v>257</v>
      </c>
      <c r="C812" s="29"/>
      <c r="D812" s="24">
        <v>0.63245553203367588</v>
      </c>
      <c r="E812" s="24">
        <v>0.35071355833500367</v>
      </c>
      <c r="F812" s="24">
        <v>0.5163977794943222</v>
      </c>
      <c r="G812" s="24">
        <v>0.40824829046386302</v>
      </c>
      <c r="H812" s="24">
        <v>0.752772652709081</v>
      </c>
      <c r="I812" s="24">
        <v>0.2258317958127242</v>
      </c>
      <c r="J812" s="24">
        <v>0.40824829046386302</v>
      </c>
      <c r="K812" s="24">
        <v>0.30605010483034772</v>
      </c>
      <c r="L812" s="24">
        <v>0.39496835316263035</v>
      </c>
      <c r="M812" s="24">
        <v>0.33115957885386127</v>
      </c>
      <c r="N812" s="24">
        <v>0.5163977794943222</v>
      </c>
      <c r="O812" s="24">
        <v>0</v>
      </c>
      <c r="P812" s="24">
        <v>0.38987177379235899</v>
      </c>
      <c r="Q812" s="24">
        <v>0.81649658092772603</v>
      </c>
      <c r="R812" s="24">
        <v>0.40824829046386302</v>
      </c>
      <c r="S812" s="24">
        <v>0.752772652709081</v>
      </c>
      <c r="T812" s="24">
        <v>1.7352233285660992</v>
      </c>
      <c r="U812" s="150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86</v>
      </c>
      <c r="C813" s="29"/>
      <c r="D813" s="13">
        <v>4.5175395145262566E-2</v>
      </c>
      <c r="E813" s="13">
        <v>3.0630005094760143E-2</v>
      </c>
      <c r="F813" s="13">
        <v>3.7785203377633331E-2</v>
      </c>
      <c r="G813" s="13">
        <v>3.4499855532157439E-2</v>
      </c>
      <c r="H813" s="13">
        <v>6.1871724880198445E-2</v>
      </c>
      <c r="I813" s="13">
        <v>2.1405857423007036E-2</v>
      </c>
      <c r="J813" s="13">
        <v>3.4499855532157439E-2</v>
      </c>
      <c r="K813" s="13">
        <v>2.525860562561329E-2</v>
      </c>
      <c r="L813" s="13">
        <v>3.1852286545373421E-2</v>
      </c>
      <c r="M813" s="13">
        <v>2.8263975435606936E-2</v>
      </c>
      <c r="N813" s="13">
        <v>4.8412291827592706E-2</v>
      </c>
      <c r="O813" s="13">
        <v>0</v>
      </c>
      <c r="P813" s="13">
        <v>3.3039980829860927E-2</v>
      </c>
      <c r="Q813" s="13">
        <v>5.211680303793996E-2</v>
      </c>
      <c r="R813" s="13">
        <v>3.4499855532157439E-2</v>
      </c>
      <c r="S813" s="13">
        <v>5.7172606534866915E-2</v>
      </c>
      <c r="T813" s="13">
        <v>0.16447614488778192</v>
      </c>
      <c r="U813" s="150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258</v>
      </c>
      <c r="C814" s="29"/>
      <c r="D814" s="13">
        <v>0.18610561988138929</v>
      </c>
      <c r="E814" s="13">
        <v>-2.993504659700652E-2</v>
      </c>
      <c r="F814" s="13">
        <v>0.15786500988421337</v>
      </c>
      <c r="G814" s="13">
        <v>2.5416548997456712E-3</v>
      </c>
      <c r="H814" s="13">
        <v>3.0782264896921596E-2</v>
      </c>
      <c r="I814" s="13">
        <v>-0.10618469358938176</v>
      </c>
      <c r="J814" s="13">
        <v>2.5416548997456712E-3</v>
      </c>
      <c r="K814" s="13">
        <v>2.654617339734533E-2</v>
      </c>
      <c r="L814" s="13">
        <v>5.0550691894944766E-2</v>
      </c>
      <c r="M814" s="13">
        <v>-7.3425585992658027E-3</v>
      </c>
      <c r="N814" s="13">
        <v>-9.6300480090370066E-2</v>
      </c>
      <c r="O814" s="13">
        <v>1.6661959898333745E-2</v>
      </c>
      <c r="P814" s="13">
        <v>-2.8240609997165489E-4</v>
      </c>
      <c r="Q814" s="13">
        <v>0.32730866986726892</v>
      </c>
      <c r="R814" s="13">
        <v>2.5416548997456712E-3</v>
      </c>
      <c r="S814" s="13">
        <v>0.11550409488844937</v>
      </c>
      <c r="T814" s="13">
        <v>-0.10618469358938176</v>
      </c>
      <c r="U814" s="150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46" t="s">
        <v>259</v>
      </c>
      <c r="C815" s="47"/>
      <c r="D815" s="45">
        <v>3.81</v>
      </c>
      <c r="E815" s="45">
        <v>0.67</v>
      </c>
      <c r="F815" s="45">
        <v>3.22</v>
      </c>
      <c r="G815" s="45">
        <v>0</v>
      </c>
      <c r="H815" s="45">
        <v>0.59</v>
      </c>
      <c r="I815" s="45">
        <v>2.2599999999999998</v>
      </c>
      <c r="J815" s="45">
        <v>0</v>
      </c>
      <c r="K815" s="45">
        <v>0.5</v>
      </c>
      <c r="L815" s="45">
        <v>1</v>
      </c>
      <c r="M815" s="45">
        <v>0.21</v>
      </c>
      <c r="N815" s="45">
        <v>2.0499999999999998</v>
      </c>
      <c r="O815" s="45">
        <v>0.28999999999999998</v>
      </c>
      <c r="P815" s="45">
        <v>0.06</v>
      </c>
      <c r="Q815" s="45">
        <v>6.74</v>
      </c>
      <c r="R815" s="45">
        <v>0</v>
      </c>
      <c r="S815" s="45">
        <v>2.35</v>
      </c>
      <c r="T815" s="45">
        <v>2.2599999999999998</v>
      </c>
      <c r="U815" s="150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B816" s="3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BM816" s="55"/>
    </row>
    <row r="817" spans="1:65" ht="15">
      <c r="B817" s="8" t="s">
        <v>466</v>
      </c>
      <c r="BM817" s="28" t="s">
        <v>66</v>
      </c>
    </row>
    <row r="818" spans="1:65" ht="15">
      <c r="A818" s="25" t="s">
        <v>12</v>
      </c>
      <c r="B818" s="18" t="s">
        <v>108</v>
      </c>
      <c r="C818" s="15" t="s">
        <v>109</v>
      </c>
      <c r="D818" s="16" t="s">
        <v>225</v>
      </c>
      <c r="E818" s="17" t="s">
        <v>225</v>
      </c>
      <c r="F818" s="17" t="s">
        <v>225</v>
      </c>
      <c r="G818" s="17" t="s">
        <v>225</v>
      </c>
      <c r="H818" s="17" t="s">
        <v>225</v>
      </c>
      <c r="I818" s="17" t="s">
        <v>225</v>
      </c>
      <c r="J818" s="15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1</v>
      </c>
    </row>
    <row r="819" spans="1:65">
      <c r="A819" s="30"/>
      <c r="B819" s="19" t="s">
        <v>226</v>
      </c>
      <c r="C819" s="9" t="s">
        <v>226</v>
      </c>
      <c r="D819" s="148" t="s">
        <v>228</v>
      </c>
      <c r="E819" s="149" t="s">
        <v>229</v>
      </c>
      <c r="F819" s="149" t="s">
        <v>237</v>
      </c>
      <c r="G819" s="149" t="s">
        <v>238</v>
      </c>
      <c r="H819" s="149" t="s">
        <v>242</v>
      </c>
      <c r="I819" s="149" t="s">
        <v>248</v>
      </c>
      <c r="J819" s="15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 t="s">
        <v>3</v>
      </c>
    </row>
    <row r="820" spans="1:65">
      <c r="A820" s="30"/>
      <c r="B820" s="19"/>
      <c r="C820" s="9"/>
      <c r="D820" s="10" t="s">
        <v>265</v>
      </c>
      <c r="E820" s="11" t="s">
        <v>264</v>
      </c>
      <c r="F820" s="11" t="s">
        <v>265</v>
      </c>
      <c r="G820" s="11" t="s">
        <v>265</v>
      </c>
      <c r="H820" s="11" t="s">
        <v>264</v>
      </c>
      <c r="I820" s="11" t="s">
        <v>265</v>
      </c>
      <c r="J820" s="15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2</v>
      </c>
    </row>
    <row r="821" spans="1:65">
      <c r="A821" s="30"/>
      <c r="B821" s="19"/>
      <c r="C821" s="9"/>
      <c r="D821" s="26"/>
      <c r="E821" s="26"/>
      <c r="F821" s="26"/>
      <c r="G821" s="26"/>
      <c r="H821" s="26"/>
      <c r="I821" s="26"/>
      <c r="J821" s="15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3</v>
      </c>
    </row>
    <row r="822" spans="1:65">
      <c r="A822" s="30"/>
      <c r="B822" s="18">
        <v>1</v>
      </c>
      <c r="C822" s="14">
        <v>1</v>
      </c>
      <c r="D822" s="22">
        <v>5.3</v>
      </c>
      <c r="E822" s="22">
        <v>5</v>
      </c>
      <c r="F822" s="22">
        <v>5.4</v>
      </c>
      <c r="G822" s="22">
        <v>5.41</v>
      </c>
      <c r="H822" s="22">
        <v>5.2</v>
      </c>
      <c r="I822" s="22">
        <v>6.1</v>
      </c>
      <c r="J822" s="15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1</v>
      </c>
    </row>
    <row r="823" spans="1:65">
      <c r="A823" s="30"/>
      <c r="B823" s="19">
        <v>1</v>
      </c>
      <c r="C823" s="9">
        <v>2</v>
      </c>
      <c r="D823" s="11">
        <v>5.5</v>
      </c>
      <c r="E823" s="11">
        <v>5.0999999999999996</v>
      </c>
      <c r="F823" s="11">
        <v>5.8</v>
      </c>
      <c r="G823" s="11">
        <v>5.87</v>
      </c>
      <c r="H823" s="11">
        <v>4.3</v>
      </c>
      <c r="I823" s="11">
        <v>5.5</v>
      </c>
      <c r="J823" s="15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4</v>
      </c>
    </row>
    <row r="824" spans="1:65">
      <c r="A824" s="30"/>
      <c r="B824" s="19">
        <v>1</v>
      </c>
      <c r="C824" s="9">
        <v>3</v>
      </c>
      <c r="D824" s="11">
        <v>5.0999999999999996</v>
      </c>
      <c r="E824" s="11">
        <v>5</v>
      </c>
      <c r="F824" s="11">
        <v>5.54</v>
      </c>
      <c r="G824" s="11">
        <v>5.84</v>
      </c>
      <c r="H824" s="11">
        <v>4.9000000000000004</v>
      </c>
      <c r="I824" s="11">
        <v>5.6</v>
      </c>
      <c r="J824" s="15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16</v>
      </c>
    </row>
    <row r="825" spans="1:65">
      <c r="A825" s="30"/>
      <c r="B825" s="19">
        <v>1</v>
      </c>
      <c r="C825" s="9">
        <v>4</v>
      </c>
      <c r="D825" s="11">
        <v>5.3</v>
      </c>
      <c r="E825" s="11">
        <v>4.5999999999999996</v>
      </c>
      <c r="F825" s="11">
        <v>5.64</v>
      </c>
      <c r="G825" s="11">
        <v>5.83</v>
      </c>
      <c r="H825" s="11">
        <v>5.0999999999999996</v>
      </c>
      <c r="I825" s="11">
        <v>6.3</v>
      </c>
      <c r="J825" s="15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5.3761111111111113</v>
      </c>
    </row>
    <row r="826" spans="1:65">
      <c r="A826" s="30"/>
      <c r="B826" s="19">
        <v>1</v>
      </c>
      <c r="C826" s="9">
        <v>5</v>
      </c>
      <c r="D826" s="11">
        <v>5.3</v>
      </c>
      <c r="E826" s="11">
        <v>4.8</v>
      </c>
      <c r="F826" s="11">
        <v>5.65</v>
      </c>
      <c r="G826" s="11">
        <v>5.8</v>
      </c>
      <c r="H826" s="11">
        <v>5.2</v>
      </c>
      <c r="I826" s="11">
        <v>5.5</v>
      </c>
      <c r="J826" s="15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53</v>
      </c>
    </row>
    <row r="827" spans="1:65">
      <c r="A827" s="30"/>
      <c r="B827" s="19">
        <v>1</v>
      </c>
      <c r="C827" s="9">
        <v>6</v>
      </c>
      <c r="D827" s="11">
        <v>5.2</v>
      </c>
      <c r="E827" s="11">
        <v>4.9000000000000004</v>
      </c>
      <c r="F827" s="11">
        <v>5.86</v>
      </c>
      <c r="G827" s="11">
        <v>5.5</v>
      </c>
      <c r="H827" s="11">
        <v>4.5999999999999996</v>
      </c>
      <c r="I827" s="11">
        <v>6</v>
      </c>
      <c r="J827" s="15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30"/>
      <c r="B828" s="20" t="s">
        <v>255</v>
      </c>
      <c r="C828" s="12"/>
      <c r="D828" s="23">
        <v>5.2833333333333332</v>
      </c>
      <c r="E828" s="23">
        <v>4.8999999999999995</v>
      </c>
      <c r="F828" s="23">
        <v>5.6483333333333334</v>
      </c>
      <c r="G828" s="23">
        <v>5.708333333333333</v>
      </c>
      <c r="H828" s="23">
        <v>4.8833333333333329</v>
      </c>
      <c r="I828" s="23">
        <v>5.833333333333333</v>
      </c>
      <c r="J828" s="15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3" t="s">
        <v>256</v>
      </c>
      <c r="C829" s="29"/>
      <c r="D829" s="11">
        <v>5.3</v>
      </c>
      <c r="E829" s="11">
        <v>4.95</v>
      </c>
      <c r="F829" s="11">
        <v>5.6449999999999996</v>
      </c>
      <c r="G829" s="11">
        <v>5.8149999999999995</v>
      </c>
      <c r="H829" s="11">
        <v>5</v>
      </c>
      <c r="I829" s="11">
        <v>5.8</v>
      </c>
      <c r="J829" s="15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3" t="s">
        <v>257</v>
      </c>
      <c r="C830" s="29"/>
      <c r="D830" s="24">
        <v>0.13291601358251265</v>
      </c>
      <c r="E830" s="24">
        <v>0.17888543819998323</v>
      </c>
      <c r="F830" s="24">
        <v>0.16809719410706014</v>
      </c>
      <c r="G830" s="24">
        <v>0.19954114028607395</v>
      </c>
      <c r="H830" s="24">
        <v>0.36560452221856715</v>
      </c>
      <c r="I830" s="24">
        <v>0.34448028487370164</v>
      </c>
      <c r="J830" s="205"/>
      <c r="K830" s="206"/>
      <c r="L830" s="206"/>
      <c r="M830" s="206"/>
      <c r="N830" s="206"/>
      <c r="O830" s="206"/>
      <c r="P830" s="206"/>
      <c r="Q830" s="206"/>
      <c r="R830" s="206"/>
      <c r="S830" s="206"/>
      <c r="T830" s="206"/>
      <c r="U830" s="206"/>
      <c r="V830" s="206"/>
      <c r="W830" s="206"/>
      <c r="X830" s="206"/>
      <c r="Y830" s="206"/>
      <c r="Z830" s="206"/>
      <c r="AA830" s="206"/>
      <c r="AB830" s="206"/>
      <c r="AC830" s="206"/>
      <c r="AD830" s="206"/>
      <c r="AE830" s="206"/>
      <c r="AF830" s="206"/>
      <c r="AG830" s="206"/>
      <c r="AH830" s="206"/>
      <c r="AI830" s="206"/>
      <c r="AJ830" s="206"/>
      <c r="AK830" s="206"/>
      <c r="AL830" s="206"/>
      <c r="AM830" s="206"/>
      <c r="AN830" s="206"/>
      <c r="AO830" s="206"/>
      <c r="AP830" s="206"/>
      <c r="AQ830" s="206"/>
      <c r="AR830" s="206"/>
      <c r="AS830" s="206"/>
      <c r="AT830" s="206"/>
      <c r="AU830" s="206"/>
      <c r="AV830" s="206"/>
      <c r="AW830" s="206"/>
      <c r="AX830" s="206"/>
      <c r="AY830" s="206"/>
      <c r="AZ830" s="206"/>
      <c r="BA830" s="206"/>
      <c r="BB830" s="206"/>
      <c r="BC830" s="206"/>
      <c r="BD830" s="206"/>
      <c r="BE830" s="206"/>
      <c r="BF830" s="206"/>
      <c r="BG830" s="206"/>
      <c r="BH830" s="206"/>
      <c r="BI830" s="206"/>
      <c r="BJ830" s="206"/>
      <c r="BK830" s="206"/>
      <c r="BL830" s="206"/>
      <c r="BM830" s="56"/>
    </row>
    <row r="831" spans="1:65">
      <c r="A831" s="30"/>
      <c r="B831" s="3" t="s">
        <v>86</v>
      </c>
      <c r="C831" s="29"/>
      <c r="D831" s="13">
        <v>2.5157605094481891E-2</v>
      </c>
      <c r="E831" s="13">
        <v>3.6507232285710865E-2</v>
      </c>
      <c r="F831" s="13">
        <v>2.9760494678145791E-2</v>
      </c>
      <c r="G831" s="13">
        <v>3.4956112166903468E-2</v>
      </c>
      <c r="H831" s="13">
        <v>7.4867820249535949E-2</v>
      </c>
      <c r="I831" s="13">
        <v>5.9053763121205999E-2</v>
      </c>
      <c r="J831" s="15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258</v>
      </c>
      <c r="C832" s="29"/>
      <c r="D832" s="13">
        <v>-1.7257414487961253E-2</v>
      </c>
      <c r="E832" s="13">
        <v>-8.8560504288519248E-2</v>
      </c>
      <c r="F832" s="13">
        <v>5.0635527539526715E-2</v>
      </c>
      <c r="G832" s="13">
        <v>6.179601116048361E-2</v>
      </c>
      <c r="H832" s="13">
        <v>-9.1660638627673929E-2</v>
      </c>
      <c r="I832" s="13">
        <v>8.5047018704143662E-2</v>
      </c>
      <c r="J832" s="15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46" t="s">
        <v>259</v>
      </c>
      <c r="C833" s="47"/>
      <c r="D833" s="45">
        <v>0.4</v>
      </c>
      <c r="E833" s="45">
        <v>1.25</v>
      </c>
      <c r="F833" s="45">
        <v>0.4</v>
      </c>
      <c r="G833" s="45">
        <v>0.54</v>
      </c>
      <c r="H833" s="45">
        <v>1.29</v>
      </c>
      <c r="I833" s="45">
        <v>0.81</v>
      </c>
      <c r="J833" s="15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B834" s="31"/>
      <c r="C834" s="20"/>
      <c r="D834" s="20"/>
      <c r="E834" s="20"/>
      <c r="F834" s="20"/>
      <c r="G834" s="20"/>
      <c r="H834" s="20"/>
      <c r="I834" s="20"/>
      <c r="BM834" s="55"/>
    </row>
    <row r="835" spans="1:65" ht="15">
      <c r="B835" s="8" t="s">
        <v>467</v>
      </c>
      <c r="BM835" s="28" t="s">
        <v>66</v>
      </c>
    </row>
    <row r="836" spans="1:65" ht="15">
      <c r="A836" s="25" t="s">
        <v>15</v>
      </c>
      <c r="B836" s="18" t="s">
        <v>108</v>
      </c>
      <c r="C836" s="15" t="s">
        <v>109</v>
      </c>
      <c r="D836" s="16" t="s">
        <v>225</v>
      </c>
      <c r="E836" s="17" t="s">
        <v>225</v>
      </c>
      <c r="F836" s="17" t="s">
        <v>225</v>
      </c>
      <c r="G836" s="17" t="s">
        <v>225</v>
      </c>
      <c r="H836" s="17" t="s">
        <v>225</v>
      </c>
      <c r="I836" s="17" t="s">
        <v>225</v>
      </c>
      <c r="J836" s="17" t="s">
        <v>225</v>
      </c>
      <c r="K836" s="17" t="s">
        <v>225</v>
      </c>
      <c r="L836" s="17" t="s">
        <v>225</v>
      </c>
      <c r="M836" s="17" t="s">
        <v>225</v>
      </c>
      <c r="N836" s="17" t="s">
        <v>225</v>
      </c>
      <c r="O836" s="17" t="s">
        <v>225</v>
      </c>
      <c r="P836" s="17" t="s">
        <v>225</v>
      </c>
      <c r="Q836" s="17" t="s">
        <v>225</v>
      </c>
      <c r="R836" s="17" t="s">
        <v>225</v>
      </c>
      <c r="S836" s="17" t="s">
        <v>225</v>
      </c>
      <c r="T836" s="17" t="s">
        <v>225</v>
      </c>
      <c r="U836" s="17" t="s">
        <v>225</v>
      </c>
      <c r="V836" s="17" t="s">
        <v>225</v>
      </c>
      <c r="W836" s="150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</v>
      </c>
    </row>
    <row r="837" spans="1:65">
      <c r="A837" s="30"/>
      <c r="B837" s="19" t="s">
        <v>226</v>
      </c>
      <c r="C837" s="9" t="s">
        <v>226</v>
      </c>
      <c r="D837" s="148" t="s">
        <v>228</v>
      </c>
      <c r="E837" s="149" t="s">
        <v>229</v>
      </c>
      <c r="F837" s="149" t="s">
        <v>230</v>
      </c>
      <c r="G837" s="149" t="s">
        <v>231</v>
      </c>
      <c r="H837" s="149" t="s">
        <v>232</v>
      </c>
      <c r="I837" s="149" t="s">
        <v>234</v>
      </c>
      <c r="J837" s="149" t="s">
        <v>235</v>
      </c>
      <c r="K837" s="149" t="s">
        <v>236</v>
      </c>
      <c r="L837" s="149" t="s">
        <v>237</v>
      </c>
      <c r="M837" s="149" t="s">
        <v>238</v>
      </c>
      <c r="N837" s="149" t="s">
        <v>239</v>
      </c>
      <c r="O837" s="149" t="s">
        <v>240</v>
      </c>
      <c r="P837" s="149" t="s">
        <v>241</v>
      </c>
      <c r="Q837" s="149" t="s">
        <v>242</v>
      </c>
      <c r="R837" s="149" t="s">
        <v>243</v>
      </c>
      <c r="S837" s="149" t="s">
        <v>244</v>
      </c>
      <c r="T837" s="149" t="s">
        <v>246</v>
      </c>
      <c r="U837" s="149" t="s">
        <v>247</v>
      </c>
      <c r="V837" s="149" t="s">
        <v>248</v>
      </c>
      <c r="W837" s="150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 t="s">
        <v>3</v>
      </c>
    </row>
    <row r="838" spans="1:65">
      <c r="A838" s="30"/>
      <c r="B838" s="19"/>
      <c r="C838" s="9"/>
      <c r="D838" s="10" t="s">
        <v>265</v>
      </c>
      <c r="E838" s="11" t="s">
        <v>264</v>
      </c>
      <c r="F838" s="11" t="s">
        <v>264</v>
      </c>
      <c r="G838" s="11" t="s">
        <v>264</v>
      </c>
      <c r="H838" s="11" t="s">
        <v>112</v>
      </c>
      <c r="I838" s="11" t="s">
        <v>112</v>
      </c>
      <c r="J838" s="11" t="s">
        <v>264</v>
      </c>
      <c r="K838" s="11" t="s">
        <v>264</v>
      </c>
      <c r="L838" s="11" t="s">
        <v>265</v>
      </c>
      <c r="M838" s="11" t="s">
        <v>112</v>
      </c>
      <c r="N838" s="11" t="s">
        <v>265</v>
      </c>
      <c r="O838" s="11" t="s">
        <v>265</v>
      </c>
      <c r="P838" s="11" t="s">
        <v>265</v>
      </c>
      <c r="Q838" s="11" t="s">
        <v>264</v>
      </c>
      <c r="R838" s="11" t="s">
        <v>264</v>
      </c>
      <c r="S838" s="11" t="s">
        <v>112</v>
      </c>
      <c r="T838" s="11" t="s">
        <v>264</v>
      </c>
      <c r="U838" s="11" t="s">
        <v>264</v>
      </c>
      <c r="V838" s="11" t="s">
        <v>265</v>
      </c>
      <c r="W838" s="150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2</v>
      </c>
    </row>
    <row r="839" spans="1:65">
      <c r="A839" s="30"/>
      <c r="B839" s="19"/>
      <c r="C839" s="9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150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>
        <v>3</v>
      </c>
    </row>
    <row r="840" spans="1:65">
      <c r="A840" s="30"/>
      <c r="B840" s="18">
        <v>1</v>
      </c>
      <c r="C840" s="14">
        <v>1</v>
      </c>
      <c r="D840" s="22">
        <v>4.2</v>
      </c>
      <c r="E840" s="152">
        <v>3.6</v>
      </c>
      <c r="F840" s="22">
        <v>4.3</v>
      </c>
      <c r="G840" s="22">
        <v>4.2</v>
      </c>
      <c r="H840" s="22">
        <v>4.3</v>
      </c>
      <c r="I840" s="152">
        <v>6.2650000000000006</v>
      </c>
      <c r="J840" s="22">
        <v>4.3</v>
      </c>
      <c r="K840" s="22">
        <v>4</v>
      </c>
      <c r="L840" s="22">
        <v>4.2</v>
      </c>
      <c r="M840" s="152" t="s">
        <v>102</v>
      </c>
      <c r="N840" s="22">
        <v>4.0999999999999996</v>
      </c>
      <c r="O840" s="152">
        <v>2.9</v>
      </c>
      <c r="P840" s="22">
        <v>4.5999999999999996</v>
      </c>
      <c r="Q840" s="152">
        <v>4</v>
      </c>
      <c r="R840" s="22">
        <v>4.5999999999999996</v>
      </c>
      <c r="S840" s="152">
        <v>8.02</v>
      </c>
      <c r="T840" s="152">
        <v>1.7</v>
      </c>
      <c r="U840" s="22">
        <v>4.3</v>
      </c>
      <c r="V840" s="22">
        <v>4.3</v>
      </c>
      <c r="W840" s="150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1</v>
      </c>
    </row>
    <row r="841" spans="1:65">
      <c r="A841" s="30"/>
      <c r="B841" s="19">
        <v>1</v>
      </c>
      <c r="C841" s="9">
        <v>2</v>
      </c>
      <c r="D841" s="11">
        <v>4.4000000000000004</v>
      </c>
      <c r="E841" s="153">
        <v>3.6</v>
      </c>
      <c r="F841" s="11">
        <v>4.3</v>
      </c>
      <c r="G841" s="11">
        <v>4.0999999999999996</v>
      </c>
      <c r="H841" s="11">
        <v>4.3</v>
      </c>
      <c r="I841" s="151">
        <v>5.335</v>
      </c>
      <c r="J841" s="151">
        <v>4.7</v>
      </c>
      <c r="K841" s="11">
        <v>3.9</v>
      </c>
      <c r="L841" s="11">
        <v>4.2</v>
      </c>
      <c r="M841" s="153" t="s">
        <v>102</v>
      </c>
      <c r="N841" s="11">
        <v>3.8</v>
      </c>
      <c r="O841" s="153">
        <v>2.9</v>
      </c>
      <c r="P841" s="11">
        <v>4.2</v>
      </c>
      <c r="Q841" s="153">
        <v>4</v>
      </c>
      <c r="R841" s="11">
        <v>4.5</v>
      </c>
      <c r="S841" s="153">
        <v>8.31</v>
      </c>
      <c r="T841" s="153">
        <v>1.7</v>
      </c>
      <c r="U841" s="11">
        <v>4.3</v>
      </c>
      <c r="V841" s="11">
        <v>4</v>
      </c>
      <c r="W841" s="150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19</v>
      </c>
    </row>
    <row r="842" spans="1:65">
      <c r="A842" s="30"/>
      <c r="B842" s="19">
        <v>1</v>
      </c>
      <c r="C842" s="9">
        <v>3</v>
      </c>
      <c r="D842" s="11">
        <v>4.2</v>
      </c>
      <c r="E842" s="153">
        <v>3.6</v>
      </c>
      <c r="F842" s="11">
        <v>4.4000000000000004</v>
      </c>
      <c r="G842" s="11">
        <v>4.3</v>
      </c>
      <c r="H842" s="11">
        <v>4.3</v>
      </c>
      <c r="I842" s="153">
        <v>6.1735000000000007</v>
      </c>
      <c r="J842" s="11">
        <v>4.0999999999999996</v>
      </c>
      <c r="K842" s="151">
        <v>4.5</v>
      </c>
      <c r="L842" s="11">
        <v>4.0999999999999996</v>
      </c>
      <c r="M842" s="153" t="s">
        <v>102</v>
      </c>
      <c r="N842" s="11">
        <v>3.7</v>
      </c>
      <c r="O842" s="153">
        <v>2.8</v>
      </c>
      <c r="P842" s="11">
        <v>4.4000000000000004</v>
      </c>
      <c r="Q842" s="153">
        <v>4</v>
      </c>
      <c r="R842" s="11">
        <v>4.5</v>
      </c>
      <c r="S842" s="153">
        <v>8.4</v>
      </c>
      <c r="T842" s="153">
        <v>1.8</v>
      </c>
      <c r="U842" s="11">
        <v>4.3</v>
      </c>
      <c r="V842" s="11">
        <v>4.3</v>
      </c>
      <c r="W842" s="150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8">
        <v>16</v>
      </c>
    </row>
    <row r="843" spans="1:65">
      <c r="A843" s="30"/>
      <c r="B843" s="19">
        <v>1</v>
      </c>
      <c r="C843" s="9">
        <v>4</v>
      </c>
      <c r="D843" s="11">
        <v>4.2</v>
      </c>
      <c r="E843" s="153">
        <v>3.5</v>
      </c>
      <c r="F843" s="11">
        <v>4.4000000000000004</v>
      </c>
      <c r="G843" s="11">
        <v>4.0999999999999996</v>
      </c>
      <c r="H843" s="11">
        <v>4.3</v>
      </c>
      <c r="I843" s="153">
        <v>6.6590000000000007</v>
      </c>
      <c r="J843" s="11">
        <v>4.0999999999999996</v>
      </c>
      <c r="K843" s="11">
        <v>3.9</v>
      </c>
      <c r="L843" s="11">
        <v>4.2</v>
      </c>
      <c r="M843" s="153" t="s">
        <v>102</v>
      </c>
      <c r="N843" s="11">
        <v>3.9</v>
      </c>
      <c r="O843" s="153">
        <v>3.2</v>
      </c>
      <c r="P843" s="11">
        <v>4.2</v>
      </c>
      <c r="Q843" s="153">
        <v>4</v>
      </c>
      <c r="R843" s="11">
        <v>4.5</v>
      </c>
      <c r="S843" s="153">
        <v>8.3280000000000012</v>
      </c>
      <c r="T843" s="153">
        <v>1.7</v>
      </c>
      <c r="U843" s="11">
        <v>4</v>
      </c>
      <c r="V843" s="11">
        <v>4.3</v>
      </c>
      <c r="W843" s="150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4.2186111111111115</v>
      </c>
    </row>
    <row r="844" spans="1:65">
      <c r="A844" s="30"/>
      <c r="B844" s="19">
        <v>1</v>
      </c>
      <c r="C844" s="9">
        <v>5</v>
      </c>
      <c r="D844" s="11">
        <v>4.4000000000000004</v>
      </c>
      <c r="E844" s="153">
        <v>3.6</v>
      </c>
      <c r="F844" s="11">
        <v>4.3</v>
      </c>
      <c r="G844" s="11">
        <v>4.3</v>
      </c>
      <c r="H844" s="11">
        <v>4.4000000000000004</v>
      </c>
      <c r="I844" s="153">
        <v>5.9915000000000003</v>
      </c>
      <c r="J844" s="11">
        <v>4.0999999999999996</v>
      </c>
      <c r="K844" s="11">
        <v>3.9</v>
      </c>
      <c r="L844" s="11">
        <v>4.0999999999999996</v>
      </c>
      <c r="M844" s="153" t="s">
        <v>102</v>
      </c>
      <c r="N844" s="11">
        <v>3.8</v>
      </c>
      <c r="O844" s="153">
        <v>2.8</v>
      </c>
      <c r="P844" s="11">
        <v>4.4000000000000004</v>
      </c>
      <c r="Q844" s="153">
        <v>4</v>
      </c>
      <c r="R844" s="11">
        <v>4.5999999999999996</v>
      </c>
      <c r="S844" s="153">
        <v>8.3280000000000012</v>
      </c>
      <c r="T844" s="153">
        <v>1.7</v>
      </c>
      <c r="U844" s="11">
        <v>4.3</v>
      </c>
      <c r="V844" s="11">
        <v>4.2</v>
      </c>
      <c r="W844" s="150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54</v>
      </c>
    </row>
    <row r="845" spans="1:65">
      <c r="A845" s="30"/>
      <c r="B845" s="19">
        <v>1</v>
      </c>
      <c r="C845" s="9">
        <v>6</v>
      </c>
      <c r="D845" s="11">
        <v>4.3</v>
      </c>
      <c r="E845" s="153">
        <v>3.7</v>
      </c>
      <c r="F845" s="11">
        <v>4.2</v>
      </c>
      <c r="G845" s="11">
        <v>4.4000000000000004</v>
      </c>
      <c r="H845" s="11">
        <v>4.4000000000000004</v>
      </c>
      <c r="I845" s="153">
        <v>6.2850000000000001</v>
      </c>
      <c r="J845" s="11">
        <v>4</v>
      </c>
      <c r="K845" s="11">
        <v>3.9</v>
      </c>
      <c r="L845" s="11">
        <v>4.3</v>
      </c>
      <c r="M845" s="153" t="s">
        <v>102</v>
      </c>
      <c r="N845" s="11">
        <v>3.8</v>
      </c>
      <c r="O845" s="153">
        <v>3.3</v>
      </c>
      <c r="P845" s="11">
        <v>4.4000000000000004</v>
      </c>
      <c r="Q845" s="153">
        <v>4</v>
      </c>
      <c r="R845" s="11">
        <v>4.5</v>
      </c>
      <c r="S845" s="153">
        <v>8.1639999999999997</v>
      </c>
      <c r="T845" s="153">
        <v>1.8</v>
      </c>
      <c r="U845" s="11">
        <v>4.2</v>
      </c>
      <c r="V845" s="11">
        <v>4.4000000000000004</v>
      </c>
      <c r="W845" s="150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30"/>
      <c r="B846" s="20" t="s">
        <v>255</v>
      </c>
      <c r="C846" s="12"/>
      <c r="D846" s="23">
        <v>4.2833333333333332</v>
      </c>
      <c r="E846" s="23">
        <v>3.6</v>
      </c>
      <c r="F846" s="23">
        <v>4.3166666666666664</v>
      </c>
      <c r="G846" s="23">
        <v>4.2333333333333343</v>
      </c>
      <c r="H846" s="23">
        <v>4.333333333333333</v>
      </c>
      <c r="I846" s="23">
        <v>6.1181666666666672</v>
      </c>
      <c r="J846" s="23">
        <v>4.2166666666666659</v>
      </c>
      <c r="K846" s="23">
        <v>4.0166666666666666</v>
      </c>
      <c r="L846" s="23">
        <v>4.1833333333333327</v>
      </c>
      <c r="M846" s="23" t="s">
        <v>610</v>
      </c>
      <c r="N846" s="23">
        <v>3.85</v>
      </c>
      <c r="O846" s="23">
        <v>2.9833333333333338</v>
      </c>
      <c r="P846" s="23">
        <v>4.3666666666666671</v>
      </c>
      <c r="Q846" s="23">
        <v>4</v>
      </c>
      <c r="R846" s="23">
        <v>4.5333333333333341</v>
      </c>
      <c r="S846" s="23">
        <v>8.2583333333333346</v>
      </c>
      <c r="T846" s="23">
        <v>1.7333333333333334</v>
      </c>
      <c r="U846" s="23">
        <v>4.2333333333333334</v>
      </c>
      <c r="V846" s="23">
        <v>4.25</v>
      </c>
      <c r="W846" s="150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30"/>
      <c r="B847" s="3" t="s">
        <v>256</v>
      </c>
      <c r="C847" s="29"/>
      <c r="D847" s="11">
        <v>4.25</v>
      </c>
      <c r="E847" s="11">
        <v>3.6</v>
      </c>
      <c r="F847" s="11">
        <v>4.3</v>
      </c>
      <c r="G847" s="11">
        <v>4.25</v>
      </c>
      <c r="H847" s="11">
        <v>4.3</v>
      </c>
      <c r="I847" s="11">
        <v>6.2192500000000006</v>
      </c>
      <c r="J847" s="11">
        <v>4.0999999999999996</v>
      </c>
      <c r="K847" s="11">
        <v>3.9</v>
      </c>
      <c r="L847" s="11">
        <v>4.2</v>
      </c>
      <c r="M847" s="11" t="s">
        <v>610</v>
      </c>
      <c r="N847" s="11">
        <v>3.8</v>
      </c>
      <c r="O847" s="11">
        <v>2.9</v>
      </c>
      <c r="P847" s="11">
        <v>4.4000000000000004</v>
      </c>
      <c r="Q847" s="11">
        <v>4</v>
      </c>
      <c r="R847" s="11">
        <v>4.5</v>
      </c>
      <c r="S847" s="11">
        <v>8.3190000000000008</v>
      </c>
      <c r="T847" s="11">
        <v>1.7</v>
      </c>
      <c r="U847" s="11">
        <v>4.3</v>
      </c>
      <c r="V847" s="11">
        <v>4.3</v>
      </c>
      <c r="W847" s="150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30"/>
      <c r="B848" s="3" t="s">
        <v>257</v>
      </c>
      <c r="C848" s="29"/>
      <c r="D848" s="24">
        <v>9.8319208025017577E-2</v>
      </c>
      <c r="E848" s="24">
        <v>6.3245553203367638E-2</v>
      </c>
      <c r="F848" s="24">
        <v>7.5277265270908222E-2</v>
      </c>
      <c r="G848" s="24">
        <v>0.12110601416389988</v>
      </c>
      <c r="H848" s="24">
        <v>5.1639777949432496E-2</v>
      </c>
      <c r="I848" s="24">
        <v>0.4414408982714072</v>
      </c>
      <c r="J848" s="24">
        <v>0.25625508125043439</v>
      </c>
      <c r="K848" s="24">
        <v>0.24013884872437172</v>
      </c>
      <c r="L848" s="24">
        <v>7.5277265270908222E-2</v>
      </c>
      <c r="M848" s="24" t="s">
        <v>610</v>
      </c>
      <c r="N848" s="24">
        <v>0.13784048752090211</v>
      </c>
      <c r="O848" s="24">
        <v>0.21369760566432813</v>
      </c>
      <c r="P848" s="24">
        <v>0.15055453054181606</v>
      </c>
      <c r="Q848" s="24">
        <v>0</v>
      </c>
      <c r="R848" s="24">
        <v>5.1639777949432045E-2</v>
      </c>
      <c r="S848" s="24">
        <v>0.14010519857116943</v>
      </c>
      <c r="T848" s="24">
        <v>5.1639777949432274E-2</v>
      </c>
      <c r="U848" s="24">
        <v>0.12110601416389959</v>
      </c>
      <c r="V848" s="24">
        <v>0.13784048752090225</v>
      </c>
      <c r="W848" s="205"/>
      <c r="X848" s="206"/>
      <c r="Y848" s="206"/>
      <c r="Z848" s="206"/>
      <c r="AA848" s="206"/>
      <c r="AB848" s="206"/>
      <c r="AC848" s="206"/>
      <c r="AD848" s="206"/>
      <c r="AE848" s="206"/>
      <c r="AF848" s="206"/>
      <c r="AG848" s="206"/>
      <c r="AH848" s="206"/>
      <c r="AI848" s="206"/>
      <c r="AJ848" s="206"/>
      <c r="AK848" s="206"/>
      <c r="AL848" s="206"/>
      <c r="AM848" s="206"/>
      <c r="AN848" s="206"/>
      <c r="AO848" s="206"/>
      <c r="AP848" s="206"/>
      <c r="AQ848" s="206"/>
      <c r="AR848" s="206"/>
      <c r="AS848" s="206"/>
      <c r="AT848" s="206"/>
      <c r="AU848" s="206"/>
      <c r="AV848" s="206"/>
      <c r="AW848" s="206"/>
      <c r="AX848" s="206"/>
      <c r="AY848" s="206"/>
      <c r="AZ848" s="206"/>
      <c r="BA848" s="206"/>
      <c r="BB848" s="206"/>
      <c r="BC848" s="206"/>
      <c r="BD848" s="206"/>
      <c r="BE848" s="206"/>
      <c r="BF848" s="206"/>
      <c r="BG848" s="206"/>
      <c r="BH848" s="206"/>
      <c r="BI848" s="206"/>
      <c r="BJ848" s="206"/>
      <c r="BK848" s="206"/>
      <c r="BL848" s="206"/>
      <c r="BM848" s="56"/>
    </row>
    <row r="849" spans="1:65">
      <c r="A849" s="30"/>
      <c r="B849" s="3" t="s">
        <v>86</v>
      </c>
      <c r="C849" s="29"/>
      <c r="D849" s="13">
        <v>2.2953900706229786E-2</v>
      </c>
      <c r="E849" s="13">
        <v>1.7568209223157678E-2</v>
      </c>
      <c r="F849" s="13">
        <v>1.7438748711407312E-2</v>
      </c>
      <c r="G849" s="13">
        <v>2.8607719881236185E-2</v>
      </c>
      <c r="H849" s="13">
        <v>1.1916871834484423E-2</v>
      </c>
      <c r="I849" s="13">
        <v>7.215248003564366E-2</v>
      </c>
      <c r="J849" s="13">
        <v>6.077195602777101E-2</v>
      </c>
      <c r="K849" s="13">
        <v>5.9785605491544824E-2</v>
      </c>
      <c r="L849" s="13">
        <v>1.7994565403404359E-2</v>
      </c>
      <c r="M849" s="13" t="s">
        <v>610</v>
      </c>
      <c r="N849" s="13">
        <v>3.5802724031403145E-2</v>
      </c>
      <c r="O849" s="13">
        <v>7.1630482345584834E-2</v>
      </c>
      <c r="P849" s="13">
        <v>3.4478136765301384E-2</v>
      </c>
      <c r="Q849" s="13">
        <v>0</v>
      </c>
      <c r="R849" s="13">
        <v>1.1391127488845302E-2</v>
      </c>
      <c r="S849" s="13">
        <v>1.6965311633239485E-2</v>
      </c>
      <c r="T849" s="13">
        <v>2.9792179586210926E-2</v>
      </c>
      <c r="U849" s="13">
        <v>2.8607719881236122E-2</v>
      </c>
      <c r="V849" s="13">
        <v>3.243305588727112E-2</v>
      </c>
      <c r="W849" s="150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30"/>
      <c r="B850" s="3" t="s">
        <v>258</v>
      </c>
      <c r="C850" s="29"/>
      <c r="D850" s="13">
        <v>1.5342068874695247E-2</v>
      </c>
      <c r="E850" s="13">
        <v>-0.14663857246329104</v>
      </c>
      <c r="F850" s="13">
        <v>2.3243563574109283E-2</v>
      </c>
      <c r="G850" s="13">
        <v>3.4898268255745268E-3</v>
      </c>
      <c r="H850" s="13">
        <v>2.719431092381619E-2</v>
      </c>
      <c r="I850" s="13">
        <v>0.45027984460393755</v>
      </c>
      <c r="J850" s="13">
        <v>-4.6092052413271301E-4</v>
      </c>
      <c r="K850" s="13">
        <v>-4.7869888720616371E-2</v>
      </c>
      <c r="L850" s="13">
        <v>-8.3624152235467486E-3</v>
      </c>
      <c r="M850" s="13" t="s">
        <v>610</v>
      </c>
      <c r="N850" s="13">
        <v>-8.7377362217686216E-2</v>
      </c>
      <c r="O850" s="13">
        <v>-0.29281622440244937</v>
      </c>
      <c r="P850" s="13">
        <v>3.5095805623230447E-2</v>
      </c>
      <c r="Q850" s="13">
        <v>-5.1820636070323389E-2</v>
      </c>
      <c r="R850" s="13">
        <v>7.4603279120300403E-2</v>
      </c>
      <c r="S850" s="13">
        <v>0.95759531177981172</v>
      </c>
      <c r="T850" s="13">
        <v>-0.58912227563047348</v>
      </c>
      <c r="U850" s="13">
        <v>3.4898268255745268E-3</v>
      </c>
      <c r="V850" s="13">
        <v>7.4405741752814336E-3</v>
      </c>
      <c r="W850" s="150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30"/>
      <c r="B851" s="46" t="s">
        <v>259</v>
      </c>
      <c r="C851" s="47"/>
      <c r="D851" s="45">
        <v>0.19</v>
      </c>
      <c r="E851" s="45">
        <v>2.44</v>
      </c>
      <c r="F851" s="45">
        <v>0.32</v>
      </c>
      <c r="G851" s="45">
        <v>0</v>
      </c>
      <c r="H851" s="45">
        <v>0.39</v>
      </c>
      <c r="I851" s="45">
        <v>7.26</v>
      </c>
      <c r="J851" s="45">
        <v>0.06</v>
      </c>
      <c r="K851" s="45">
        <v>0.83</v>
      </c>
      <c r="L851" s="45">
        <v>0.19</v>
      </c>
      <c r="M851" s="45">
        <v>6.68</v>
      </c>
      <c r="N851" s="45">
        <v>1.48</v>
      </c>
      <c r="O851" s="45">
        <v>4.82</v>
      </c>
      <c r="P851" s="45">
        <v>0.51</v>
      </c>
      <c r="Q851" s="45" t="s">
        <v>260</v>
      </c>
      <c r="R851" s="45">
        <v>1.1599999999999999</v>
      </c>
      <c r="S851" s="45">
        <v>15.51</v>
      </c>
      <c r="T851" s="45">
        <v>9.6300000000000008</v>
      </c>
      <c r="U851" s="45">
        <v>0</v>
      </c>
      <c r="V851" s="45">
        <v>0.06</v>
      </c>
      <c r="W851" s="150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B852" s="31" t="s">
        <v>274</v>
      </c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BM852" s="55"/>
    </row>
    <row r="853" spans="1:65">
      <c r="BM853" s="55"/>
    </row>
    <row r="854" spans="1:65" ht="15">
      <c r="B854" s="8" t="s">
        <v>468</v>
      </c>
      <c r="BM854" s="28" t="s">
        <v>66</v>
      </c>
    </row>
    <row r="855" spans="1:65" ht="15">
      <c r="A855" s="25" t="s">
        <v>18</v>
      </c>
      <c r="B855" s="18" t="s">
        <v>108</v>
      </c>
      <c r="C855" s="15" t="s">
        <v>109</v>
      </c>
      <c r="D855" s="16" t="s">
        <v>225</v>
      </c>
      <c r="E855" s="17" t="s">
        <v>225</v>
      </c>
      <c r="F855" s="17" t="s">
        <v>225</v>
      </c>
      <c r="G855" s="17" t="s">
        <v>225</v>
      </c>
      <c r="H855" s="17" t="s">
        <v>225</v>
      </c>
      <c r="I855" s="17" t="s">
        <v>225</v>
      </c>
      <c r="J855" s="17" t="s">
        <v>225</v>
      </c>
      <c r="K855" s="17" t="s">
        <v>225</v>
      </c>
      <c r="L855" s="17" t="s">
        <v>225</v>
      </c>
      <c r="M855" s="17" t="s">
        <v>225</v>
      </c>
      <c r="N855" s="17" t="s">
        <v>225</v>
      </c>
      <c r="O855" s="17" t="s">
        <v>225</v>
      </c>
      <c r="P855" s="17" t="s">
        <v>225</v>
      </c>
      <c r="Q855" s="17" t="s">
        <v>225</v>
      </c>
      <c r="R855" s="17" t="s">
        <v>225</v>
      </c>
      <c r="S855" s="17" t="s">
        <v>225</v>
      </c>
      <c r="T855" s="17" t="s">
        <v>225</v>
      </c>
      <c r="U855" s="17" t="s">
        <v>225</v>
      </c>
      <c r="V855" s="17" t="s">
        <v>225</v>
      </c>
      <c r="W855" s="150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</v>
      </c>
    </row>
    <row r="856" spans="1:65">
      <c r="A856" s="30"/>
      <c r="B856" s="19" t="s">
        <v>226</v>
      </c>
      <c r="C856" s="9" t="s">
        <v>226</v>
      </c>
      <c r="D856" s="148" t="s">
        <v>228</v>
      </c>
      <c r="E856" s="149" t="s">
        <v>229</v>
      </c>
      <c r="F856" s="149" t="s">
        <v>230</v>
      </c>
      <c r="G856" s="149" t="s">
        <v>231</v>
      </c>
      <c r="H856" s="149" t="s">
        <v>232</v>
      </c>
      <c r="I856" s="149" t="s">
        <v>234</v>
      </c>
      <c r="J856" s="149" t="s">
        <v>235</v>
      </c>
      <c r="K856" s="149" t="s">
        <v>236</v>
      </c>
      <c r="L856" s="149" t="s">
        <v>237</v>
      </c>
      <c r="M856" s="149" t="s">
        <v>238</v>
      </c>
      <c r="N856" s="149" t="s">
        <v>239</v>
      </c>
      <c r="O856" s="149" t="s">
        <v>240</v>
      </c>
      <c r="P856" s="149" t="s">
        <v>241</v>
      </c>
      <c r="Q856" s="149" t="s">
        <v>242</v>
      </c>
      <c r="R856" s="149" t="s">
        <v>243</v>
      </c>
      <c r="S856" s="149" t="s">
        <v>244</v>
      </c>
      <c r="T856" s="149" t="s">
        <v>246</v>
      </c>
      <c r="U856" s="149" t="s">
        <v>247</v>
      </c>
      <c r="V856" s="149" t="s">
        <v>248</v>
      </c>
      <c r="W856" s="150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 t="s">
        <v>3</v>
      </c>
    </row>
    <row r="857" spans="1:65">
      <c r="A857" s="30"/>
      <c r="B857" s="19"/>
      <c r="C857" s="9"/>
      <c r="D857" s="10" t="s">
        <v>112</v>
      </c>
      <c r="E857" s="11" t="s">
        <v>264</v>
      </c>
      <c r="F857" s="11" t="s">
        <v>264</v>
      </c>
      <c r="G857" s="11" t="s">
        <v>264</v>
      </c>
      <c r="H857" s="11" t="s">
        <v>112</v>
      </c>
      <c r="I857" s="11" t="s">
        <v>112</v>
      </c>
      <c r="J857" s="11" t="s">
        <v>264</v>
      </c>
      <c r="K857" s="11" t="s">
        <v>264</v>
      </c>
      <c r="L857" s="11" t="s">
        <v>265</v>
      </c>
      <c r="M857" s="11" t="s">
        <v>112</v>
      </c>
      <c r="N857" s="11" t="s">
        <v>112</v>
      </c>
      <c r="O857" s="11" t="s">
        <v>265</v>
      </c>
      <c r="P857" s="11" t="s">
        <v>265</v>
      </c>
      <c r="Q857" s="11" t="s">
        <v>264</v>
      </c>
      <c r="R857" s="11" t="s">
        <v>264</v>
      </c>
      <c r="S857" s="11" t="s">
        <v>112</v>
      </c>
      <c r="T857" s="11" t="s">
        <v>264</v>
      </c>
      <c r="U857" s="11" t="s">
        <v>264</v>
      </c>
      <c r="V857" s="11" t="s">
        <v>265</v>
      </c>
      <c r="W857" s="150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0</v>
      </c>
    </row>
    <row r="858" spans="1:65">
      <c r="A858" s="30"/>
      <c r="B858" s="19"/>
      <c r="C858" s="9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150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0</v>
      </c>
    </row>
    <row r="859" spans="1:65">
      <c r="A859" s="30"/>
      <c r="B859" s="18">
        <v>1</v>
      </c>
      <c r="C859" s="14">
        <v>1</v>
      </c>
      <c r="D859" s="216">
        <v>258</v>
      </c>
      <c r="E859" s="216">
        <v>259</v>
      </c>
      <c r="F859" s="216">
        <v>280</v>
      </c>
      <c r="G859" s="216">
        <v>268</v>
      </c>
      <c r="H859" s="216">
        <v>273.5</v>
      </c>
      <c r="I859" s="216">
        <v>282.60599999999999</v>
      </c>
      <c r="J859" s="217">
        <v>250</v>
      </c>
      <c r="K859" s="216">
        <v>285</v>
      </c>
      <c r="L859" s="216">
        <v>272.83999999999997</v>
      </c>
      <c r="M859" s="216">
        <v>279</v>
      </c>
      <c r="N859" s="216">
        <v>260</v>
      </c>
      <c r="O859" s="216">
        <v>248.40000000000003</v>
      </c>
      <c r="P859" s="216">
        <v>271</v>
      </c>
      <c r="Q859" s="216">
        <v>291</v>
      </c>
      <c r="R859" s="216">
        <v>305</v>
      </c>
      <c r="S859" s="216">
        <v>298.14</v>
      </c>
      <c r="T859" s="217">
        <v>245</v>
      </c>
      <c r="U859" s="216">
        <v>284</v>
      </c>
      <c r="V859" s="216">
        <v>278</v>
      </c>
      <c r="W859" s="218"/>
      <c r="X859" s="219"/>
      <c r="Y859" s="219"/>
      <c r="Z859" s="219"/>
      <c r="AA859" s="219"/>
      <c r="AB859" s="219"/>
      <c r="AC859" s="219"/>
      <c r="AD859" s="219"/>
      <c r="AE859" s="219"/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19"/>
      <c r="AR859" s="219"/>
      <c r="AS859" s="219"/>
      <c r="AT859" s="219"/>
      <c r="AU859" s="219"/>
      <c r="AV859" s="219"/>
      <c r="AW859" s="219"/>
      <c r="AX859" s="219"/>
      <c r="AY859" s="219"/>
      <c r="AZ859" s="219"/>
      <c r="BA859" s="219"/>
      <c r="BB859" s="219"/>
      <c r="BC859" s="219"/>
      <c r="BD859" s="219"/>
      <c r="BE859" s="219"/>
      <c r="BF859" s="219"/>
      <c r="BG859" s="219"/>
      <c r="BH859" s="219"/>
      <c r="BI859" s="219"/>
      <c r="BJ859" s="219"/>
      <c r="BK859" s="219"/>
      <c r="BL859" s="219"/>
      <c r="BM859" s="220">
        <v>1</v>
      </c>
    </row>
    <row r="860" spans="1:65">
      <c r="A860" s="30"/>
      <c r="B860" s="19">
        <v>1</v>
      </c>
      <c r="C860" s="9">
        <v>2</v>
      </c>
      <c r="D860" s="221">
        <v>297</v>
      </c>
      <c r="E860" s="221">
        <v>254</v>
      </c>
      <c r="F860" s="221">
        <v>286</v>
      </c>
      <c r="G860" s="221">
        <v>271</v>
      </c>
      <c r="H860" s="221">
        <v>271.8</v>
      </c>
      <c r="I860" s="221">
        <v>284.61149999999998</v>
      </c>
      <c r="J860" s="222">
        <v>239</v>
      </c>
      <c r="K860" s="221">
        <v>288</v>
      </c>
      <c r="L860" s="221">
        <v>271.42</v>
      </c>
      <c r="M860" s="221">
        <v>292</v>
      </c>
      <c r="N860" s="221">
        <v>270</v>
      </c>
      <c r="O860" s="221">
        <v>255.30000000000004</v>
      </c>
      <c r="P860" s="221">
        <v>273</v>
      </c>
      <c r="Q860" s="221">
        <v>278</v>
      </c>
      <c r="R860" s="221">
        <v>302</v>
      </c>
      <c r="S860" s="221">
        <v>294.94820000000004</v>
      </c>
      <c r="T860" s="222">
        <v>248.99999999999997</v>
      </c>
      <c r="U860" s="221">
        <v>279</v>
      </c>
      <c r="V860" s="221">
        <v>278</v>
      </c>
      <c r="W860" s="218"/>
      <c r="X860" s="219"/>
      <c r="Y860" s="219"/>
      <c r="Z860" s="219"/>
      <c r="AA860" s="219"/>
      <c r="AB860" s="219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19"/>
      <c r="AT860" s="219"/>
      <c r="AU860" s="219"/>
      <c r="AV860" s="219"/>
      <c r="AW860" s="219"/>
      <c r="AX860" s="219"/>
      <c r="AY860" s="219"/>
      <c r="AZ860" s="219"/>
      <c r="BA860" s="219"/>
      <c r="BB860" s="219"/>
      <c r="BC860" s="219"/>
      <c r="BD860" s="219"/>
      <c r="BE860" s="219"/>
      <c r="BF860" s="219"/>
      <c r="BG860" s="219"/>
      <c r="BH860" s="219"/>
      <c r="BI860" s="219"/>
      <c r="BJ860" s="219"/>
      <c r="BK860" s="219"/>
      <c r="BL860" s="219"/>
      <c r="BM860" s="220">
        <v>20</v>
      </c>
    </row>
    <row r="861" spans="1:65">
      <c r="A861" s="30"/>
      <c r="B861" s="19">
        <v>1</v>
      </c>
      <c r="C861" s="9">
        <v>3</v>
      </c>
      <c r="D861" s="221">
        <v>261</v>
      </c>
      <c r="E861" s="221">
        <v>254</v>
      </c>
      <c r="F861" s="221">
        <v>289</v>
      </c>
      <c r="G861" s="221">
        <v>285</v>
      </c>
      <c r="H861" s="221">
        <v>268.2</v>
      </c>
      <c r="I861" s="221">
        <v>283.21350000000001</v>
      </c>
      <c r="J861" s="222">
        <v>244</v>
      </c>
      <c r="K861" s="221">
        <v>285</v>
      </c>
      <c r="L861" s="221">
        <v>267.44</v>
      </c>
      <c r="M861" s="221">
        <v>291</v>
      </c>
      <c r="N861" s="221">
        <v>270</v>
      </c>
      <c r="O861" s="221">
        <v>265</v>
      </c>
      <c r="P861" s="221">
        <v>277</v>
      </c>
      <c r="Q861" s="221">
        <v>299</v>
      </c>
      <c r="R861" s="221">
        <v>302</v>
      </c>
      <c r="S861" s="221">
        <v>293.91499999999996</v>
      </c>
      <c r="T861" s="222">
        <v>250</v>
      </c>
      <c r="U861" s="221">
        <v>289</v>
      </c>
      <c r="V861" s="221">
        <v>279</v>
      </c>
      <c r="W861" s="218"/>
      <c r="X861" s="219"/>
      <c r="Y861" s="219"/>
      <c r="Z861" s="219"/>
      <c r="AA861" s="219"/>
      <c r="AB861" s="219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19"/>
      <c r="AT861" s="219"/>
      <c r="AU861" s="219"/>
      <c r="AV861" s="219"/>
      <c r="AW861" s="219"/>
      <c r="AX861" s="219"/>
      <c r="AY861" s="219"/>
      <c r="AZ861" s="219"/>
      <c r="BA861" s="219"/>
      <c r="BB861" s="219"/>
      <c r="BC861" s="219"/>
      <c r="BD861" s="219"/>
      <c r="BE861" s="219"/>
      <c r="BF861" s="219"/>
      <c r="BG861" s="219"/>
      <c r="BH861" s="219"/>
      <c r="BI861" s="219"/>
      <c r="BJ861" s="219"/>
      <c r="BK861" s="219"/>
      <c r="BL861" s="219"/>
      <c r="BM861" s="220">
        <v>16</v>
      </c>
    </row>
    <row r="862" spans="1:65">
      <c r="A862" s="30"/>
      <c r="B862" s="19">
        <v>1</v>
      </c>
      <c r="C862" s="9">
        <v>4</v>
      </c>
      <c r="D862" s="221">
        <v>271</v>
      </c>
      <c r="E862" s="221">
        <v>247</v>
      </c>
      <c r="F862" s="221">
        <v>283</v>
      </c>
      <c r="G862" s="221">
        <v>282</v>
      </c>
      <c r="H862" s="221">
        <v>271</v>
      </c>
      <c r="I862" s="221">
        <v>284.02549999999997</v>
      </c>
      <c r="J862" s="222">
        <v>259</v>
      </c>
      <c r="K862" s="221">
        <v>284</v>
      </c>
      <c r="L862" s="221">
        <v>267.57</v>
      </c>
      <c r="M862" s="221">
        <v>289</v>
      </c>
      <c r="N862" s="221">
        <v>280</v>
      </c>
      <c r="O862" s="221">
        <v>261</v>
      </c>
      <c r="P862" s="221">
        <v>280</v>
      </c>
      <c r="Q862" s="221">
        <v>286</v>
      </c>
      <c r="R862" s="221">
        <v>310</v>
      </c>
      <c r="S862" s="221">
        <v>295.72000000000003</v>
      </c>
      <c r="T862" s="222">
        <v>250</v>
      </c>
      <c r="U862" s="221">
        <v>281</v>
      </c>
      <c r="V862" s="221">
        <v>277</v>
      </c>
      <c r="W862" s="218"/>
      <c r="X862" s="219"/>
      <c r="Y862" s="219"/>
      <c r="Z862" s="219"/>
      <c r="AA862" s="219"/>
      <c r="AB862" s="219"/>
      <c r="AC862" s="219"/>
      <c r="AD862" s="219"/>
      <c r="AE862" s="219"/>
      <c r="AF862" s="219"/>
      <c r="AG862" s="219"/>
      <c r="AH862" s="219"/>
      <c r="AI862" s="219"/>
      <c r="AJ862" s="219"/>
      <c r="AK862" s="219"/>
      <c r="AL862" s="219"/>
      <c r="AM862" s="219"/>
      <c r="AN862" s="219"/>
      <c r="AO862" s="219"/>
      <c r="AP862" s="219"/>
      <c r="AQ862" s="219"/>
      <c r="AR862" s="219"/>
      <c r="AS862" s="219"/>
      <c r="AT862" s="219"/>
      <c r="AU862" s="219"/>
      <c r="AV862" s="219"/>
      <c r="AW862" s="219"/>
      <c r="AX862" s="219"/>
      <c r="AY862" s="219"/>
      <c r="AZ862" s="219"/>
      <c r="BA862" s="219"/>
      <c r="BB862" s="219"/>
      <c r="BC862" s="219"/>
      <c r="BD862" s="219"/>
      <c r="BE862" s="219"/>
      <c r="BF862" s="219"/>
      <c r="BG862" s="219"/>
      <c r="BH862" s="219"/>
      <c r="BI862" s="219"/>
      <c r="BJ862" s="219"/>
      <c r="BK862" s="219"/>
      <c r="BL862" s="219"/>
      <c r="BM862" s="220">
        <v>278.9629460784314</v>
      </c>
    </row>
    <row r="863" spans="1:65">
      <c r="A863" s="30"/>
      <c r="B863" s="19">
        <v>1</v>
      </c>
      <c r="C863" s="9">
        <v>5</v>
      </c>
      <c r="D863" s="221">
        <v>274</v>
      </c>
      <c r="E863" s="221">
        <v>246.00000000000003</v>
      </c>
      <c r="F863" s="221">
        <v>275</v>
      </c>
      <c r="G863" s="221">
        <v>285</v>
      </c>
      <c r="H863" s="221">
        <v>266.7</v>
      </c>
      <c r="I863" s="221">
        <v>285.02499999999998</v>
      </c>
      <c r="J863" s="222">
        <v>230</v>
      </c>
      <c r="K863" s="221">
        <v>290</v>
      </c>
      <c r="L863" s="221">
        <v>268.52999999999997</v>
      </c>
      <c r="M863" s="221">
        <v>287</v>
      </c>
      <c r="N863" s="221">
        <v>280</v>
      </c>
      <c r="O863" s="221">
        <v>273.3</v>
      </c>
      <c r="P863" s="221">
        <v>281</v>
      </c>
      <c r="Q863" s="221">
        <v>282</v>
      </c>
      <c r="R863" s="221">
        <v>303</v>
      </c>
      <c r="S863" s="221">
        <v>297.07</v>
      </c>
      <c r="T863" s="222">
        <v>248.99999999999997</v>
      </c>
      <c r="U863" s="221">
        <v>286</v>
      </c>
      <c r="V863" s="221">
        <v>280</v>
      </c>
      <c r="W863" s="218"/>
      <c r="X863" s="219"/>
      <c r="Y863" s="219"/>
      <c r="Z863" s="219"/>
      <c r="AA863" s="219"/>
      <c r="AB863" s="219"/>
      <c r="AC863" s="219"/>
      <c r="AD863" s="219"/>
      <c r="AE863" s="219"/>
      <c r="AF863" s="219"/>
      <c r="AG863" s="219"/>
      <c r="AH863" s="219"/>
      <c r="AI863" s="219"/>
      <c r="AJ863" s="219"/>
      <c r="AK863" s="219"/>
      <c r="AL863" s="219"/>
      <c r="AM863" s="219"/>
      <c r="AN863" s="219"/>
      <c r="AO863" s="219"/>
      <c r="AP863" s="219"/>
      <c r="AQ863" s="219"/>
      <c r="AR863" s="219"/>
      <c r="AS863" s="219"/>
      <c r="AT863" s="219"/>
      <c r="AU863" s="219"/>
      <c r="AV863" s="219"/>
      <c r="AW863" s="219"/>
      <c r="AX863" s="219"/>
      <c r="AY863" s="219"/>
      <c r="AZ863" s="219"/>
      <c r="BA863" s="219"/>
      <c r="BB863" s="219"/>
      <c r="BC863" s="219"/>
      <c r="BD863" s="219"/>
      <c r="BE863" s="219"/>
      <c r="BF863" s="219"/>
      <c r="BG863" s="219"/>
      <c r="BH863" s="219"/>
      <c r="BI863" s="219"/>
      <c r="BJ863" s="219"/>
      <c r="BK863" s="219"/>
      <c r="BL863" s="219"/>
      <c r="BM863" s="220">
        <v>55</v>
      </c>
    </row>
    <row r="864" spans="1:65">
      <c r="A864" s="30"/>
      <c r="B864" s="19">
        <v>1</v>
      </c>
      <c r="C864" s="9">
        <v>6</v>
      </c>
      <c r="D864" s="221">
        <v>280</v>
      </c>
      <c r="E864" s="221">
        <v>255.00000000000003</v>
      </c>
      <c r="F864" s="221">
        <v>277</v>
      </c>
      <c r="G864" s="221">
        <v>282</v>
      </c>
      <c r="H864" s="221">
        <v>266.5</v>
      </c>
      <c r="I864" s="221">
        <v>286.245</v>
      </c>
      <c r="J864" s="222">
        <v>232</v>
      </c>
      <c r="K864" s="221">
        <v>288</v>
      </c>
      <c r="L864" s="221">
        <v>274.27</v>
      </c>
      <c r="M864" s="221">
        <v>283</v>
      </c>
      <c r="N864" s="221">
        <v>280</v>
      </c>
      <c r="O864" s="221">
        <v>254.5</v>
      </c>
      <c r="P864" s="221">
        <v>271</v>
      </c>
      <c r="Q864" s="221">
        <v>283</v>
      </c>
      <c r="R864" s="221">
        <v>299</v>
      </c>
      <c r="S864" s="221">
        <v>299.43079999999998</v>
      </c>
      <c r="T864" s="222">
        <v>248</v>
      </c>
      <c r="U864" s="221">
        <v>288</v>
      </c>
      <c r="V864" s="221">
        <v>280</v>
      </c>
      <c r="W864" s="218"/>
      <c r="X864" s="219"/>
      <c r="Y864" s="219"/>
      <c r="Z864" s="219"/>
      <c r="AA864" s="219"/>
      <c r="AB864" s="219"/>
      <c r="AC864" s="219"/>
      <c r="AD864" s="219"/>
      <c r="AE864" s="219"/>
      <c r="AF864" s="219"/>
      <c r="AG864" s="219"/>
      <c r="AH864" s="219"/>
      <c r="AI864" s="219"/>
      <c r="AJ864" s="219"/>
      <c r="AK864" s="219"/>
      <c r="AL864" s="219"/>
      <c r="AM864" s="219"/>
      <c r="AN864" s="219"/>
      <c r="AO864" s="219"/>
      <c r="AP864" s="219"/>
      <c r="AQ864" s="219"/>
      <c r="AR864" s="219"/>
      <c r="AS864" s="219"/>
      <c r="AT864" s="219"/>
      <c r="AU864" s="219"/>
      <c r="AV864" s="219"/>
      <c r="AW864" s="219"/>
      <c r="AX864" s="219"/>
      <c r="AY864" s="219"/>
      <c r="AZ864" s="219"/>
      <c r="BA864" s="219"/>
      <c r="BB864" s="219"/>
      <c r="BC864" s="219"/>
      <c r="BD864" s="219"/>
      <c r="BE864" s="219"/>
      <c r="BF864" s="219"/>
      <c r="BG864" s="219"/>
      <c r="BH864" s="219"/>
      <c r="BI864" s="219"/>
      <c r="BJ864" s="219"/>
      <c r="BK864" s="219"/>
      <c r="BL864" s="219"/>
      <c r="BM864" s="224"/>
    </row>
    <row r="865" spans="1:65">
      <c r="A865" s="30"/>
      <c r="B865" s="20" t="s">
        <v>255</v>
      </c>
      <c r="C865" s="12"/>
      <c r="D865" s="225">
        <v>273.5</v>
      </c>
      <c r="E865" s="225">
        <v>252.5</v>
      </c>
      <c r="F865" s="225">
        <v>281.66666666666669</v>
      </c>
      <c r="G865" s="225">
        <v>278.83333333333331</v>
      </c>
      <c r="H865" s="225">
        <v>269.61666666666667</v>
      </c>
      <c r="I865" s="225">
        <v>284.28774999999996</v>
      </c>
      <c r="J865" s="225">
        <v>242.33333333333334</v>
      </c>
      <c r="K865" s="225">
        <v>286.66666666666669</v>
      </c>
      <c r="L865" s="225">
        <v>270.34499999999997</v>
      </c>
      <c r="M865" s="225">
        <v>286.83333333333331</v>
      </c>
      <c r="N865" s="225">
        <v>273.33333333333331</v>
      </c>
      <c r="O865" s="225">
        <v>259.58333333333331</v>
      </c>
      <c r="P865" s="225">
        <v>275.5</v>
      </c>
      <c r="Q865" s="225">
        <v>286.5</v>
      </c>
      <c r="R865" s="225">
        <v>303.5</v>
      </c>
      <c r="S865" s="225">
        <v>296.53733333333327</v>
      </c>
      <c r="T865" s="225">
        <v>248.5</v>
      </c>
      <c r="U865" s="225">
        <v>284.5</v>
      </c>
      <c r="V865" s="225">
        <v>278.66666666666669</v>
      </c>
      <c r="W865" s="218"/>
      <c r="X865" s="219"/>
      <c r="Y865" s="219"/>
      <c r="Z865" s="219"/>
      <c r="AA865" s="219"/>
      <c r="AB865" s="219"/>
      <c r="AC865" s="219"/>
      <c r="AD865" s="219"/>
      <c r="AE865" s="219"/>
      <c r="AF865" s="219"/>
      <c r="AG865" s="219"/>
      <c r="AH865" s="219"/>
      <c r="AI865" s="219"/>
      <c r="AJ865" s="219"/>
      <c r="AK865" s="219"/>
      <c r="AL865" s="219"/>
      <c r="AM865" s="219"/>
      <c r="AN865" s="219"/>
      <c r="AO865" s="219"/>
      <c r="AP865" s="219"/>
      <c r="AQ865" s="219"/>
      <c r="AR865" s="219"/>
      <c r="AS865" s="219"/>
      <c r="AT865" s="219"/>
      <c r="AU865" s="219"/>
      <c r="AV865" s="219"/>
      <c r="AW865" s="219"/>
      <c r="AX865" s="219"/>
      <c r="AY865" s="219"/>
      <c r="AZ865" s="219"/>
      <c r="BA865" s="219"/>
      <c r="BB865" s="219"/>
      <c r="BC865" s="219"/>
      <c r="BD865" s="219"/>
      <c r="BE865" s="219"/>
      <c r="BF865" s="219"/>
      <c r="BG865" s="219"/>
      <c r="BH865" s="219"/>
      <c r="BI865" s="219"/>
      <c r="BJ865" s="219"/>
      <c r="BK865" s="219"/>
      <c r="BL865" s="219"/>
      <c r="BM865" s="224"/>
    </row>
    <row r="866" spans="1:65">
      <c r="A866" s="30"/>
      <c r="B866" s="3" t="s">
        <v>256</v>
      </c>
      <c r="C866" s="29"/>
      <c r="D866" s="221">
        <v>272.5</v>
      </c>
      <c r="E866" s="221">
        <v>254</v>
      </c>
      <c r="F866" s="221">
        <v>281.5</v>
      </c>
      <c r="G866" s="221">
        <v>282</v>
      </c>
      <c r="H866" s="221">
        <v>269.60000000000002</v>
      </c>
      <c r="I866" s="221">
        <v>284.31849999999997</v>
      </c>
      <c r="J866" s="221">
        <v>241.5</v>
      </c>
      <c r="K866" s="221">
        <v>286.5</v>
      </c>
      <c r="L866" s="221">
        <v>269.97500000000002</v>
      </c>
      <c r="M866" s="221">
        <v>288</v>
      </c>
      <c r="N866" s="221">
        <v>275</v>
      </c>
      <c r="O866" s="221">
        <v>258.15000000000003</v>
      </c>
      <c r="P866" s="221">
        <v>275</v>
      </c>
      <c r="Q866" s="221">
        <v>284.5</v>
      </c>
      <c r="R866" s="221">
        <v>302.5</v>
      </c>
      <c r="S866" s="221">
        <v>296.39499999999998</v>
      </c>
      <c r="T866" s="221">
        <v>248.99999999999997</v>
      </c>
      <c r="U866" s="221">
        <v>285</v>
      </c>
      <c r="V866" s="221">
        <v>278.5</v>
      </c>
      <c r="W866" s="218"/>
      <c r="X866" s="219"/>
      <c r="Y866" s="219"/>
      <c r="Z866" s="219"/>
      <c r="AA866" s="219"/>
      <c r="AB866" s="219"/>
      <c r="AC866" s="219"/>
      <c r="AD866" s="219"/>
      <c r="AE866" s="219"/>
      <c r="AF866" s="219"/>
      <c r="AG866" s="219"/>
      <c r="AH866" s="219"/>
      <c r="AI866" s="219"/>
      <c r="AJ866" s="219"/>
      <c r="AK866" s="219"/>
      <c r="AL866" s="219"/>
      <c r="AM866" s="219"/>
      <c r="AN866" s="219"/>
      <c r="AO866" s="219"/>
      <c r="AP866" s="219"/>
      <c r="AQ866" s="219"/>
      <c r="AR866" s="219"/>
      <c r="AS866" s="219"/>
      <c r="AT866" s="219"/>
      <c r="AU866" s="219"/>
      <c r="AV866" s="219"/>
      <c r="AW866" s="219"/>
      <c r="AX866" s="219"/>
      <c r="AY866" s="219"/>
      <c r="AZ866" s="219"/>
      <c r="BA866" s="219"/>
      <c r="BB866" s="219"/>
      <c r="BC866" s="219"/>
      <c r="BD866" s="219"/>
      <c r="BE866" s="219"/>
      <c r="BF866" s="219"/>
      <c r="BG866" s="219"/>
      <c r="BH866" s="219"/>
      <c r="BI866" s="219"/>
      <c r="BJ866" s="219"/>
      <c r="BK866" s="219"/>
      <c r="BL866" s="219"/>
      <c r="BM866" s="224"/>
    </row>
    <row r="867" spans="1:65">
      <c r="A867" s="30"/>
      <c r="B867" s="3" t="s">
        <v>257</v>
      </c>
      <c r="C867" s="29"/>
      <c r="D867" s="221">
        <v>14.124446891825535</v>
      </c>
      <c r="E867" s="221">
        <v>5.009990019950135</v>
      </c>
      <c r="F867" s="221">
        <v>5.3541261347363367</v>
      </c>
      <c r="G867" s="221">
        <v>7.4139508136125816</v>
      </c>
      <c r="H867" s="221">
        <v>2.8978727830370152</v>
      </c>
      <c r="I867" s="221">
        <v>1.3061585183276938</v>
      </c>
      <c r="J867" s="221">
        <v>11.039323650779817</v>
      </c>
      <c r="K867" s="221">
        <v>2.3380903889000244</v>
      </c>
      <c r="L867" s="221">
        <v>2.9058613180948578</v>
      </c>
      <c r="M867" s="221">
        <v>4.9966655548141974</v>
      </c>
      <c r="N867" s="221">
        <v>8.164965809277259</v>
      </c>
      <c r="O867" s="221">
        <v>8.8175771426546934</v>
      </c>
      <c r="P867" s="221">
        <v>4.4609416046390926</v>
      </c>
      <c r="Q867" s="221">
        <v>7.5033325929216277</v>
      </c>
      <c r="R867" s="221">
        <v>3.7282703764614498</v>
      </c>
      <c r="S867" s="221">
        <v>2.0637070631915355</v>
      </c>
      <c r="T867" s="221">
        <v>1.8708286933869676</v>
      </c>
      <c r="U867" s="221">
        <v>3.9370039370059056</v>
      </c>
      <c r="V867" s="221">
        <v>1.2110601416389966</v>
      </c>
      <c r="W867" s="218"/>
      <c r="X867" s="219"/>
      <c r="Y867" s="219"/>
      <c r="Z867" s="219"/>
      <c r="AA867" s="219"/>
      <c r="AB867" s="219"/>
      <c r="AC867" s="219"/>
      <c r="AD867" s="219"/>
      <c r="AE867" s="219"/>
      <c r="AF867" s="219"/>
      <c r="AG867" s="219"/>
      <c r="AH867" s="219"/>
      <c r="AI867" s="219"/>
      <c r="AJ867" s="219"/>
      <c r="AK867" s="219"/>
      <c r="AL867" s="219"/>
      <c r="AM867" s="219"/>
      <c r="AN867" s="219"/>
      <c r="AO867" s="219"/>
      <c r="AP867" s="219"/>
      <c r="AQ867" s="219"/>
      <c r="AR867" s="219"/>
      <c r="AS867" s="219"/>
      <c r="AT867" s="219"/>
      <c r="AU867" s="219"/>
      <c r="AV867" s="219"/>
      <c r="AW867" s="219"/>
      <c r="AX867" s="219"/>
      <c r="AY867" s="219"/>
      <c r="AZ867" s="219"/>
      <c r="BA867" s="219"/>
      <c r="BB867" s="219"/>
      <c r="BC867" s="219"/>
      <c r="BD867" s="219"/>
      <c r="BE867" s="219"/>
      <c r="BF867" s="219"/>
      <c r="BG867" s="219"/>
      <c r="BH867" s="219"/>
      <c r="BI867" s="219"/>
      <c r="BJ867" s="219"/>
      <c r="BK867" s="219"/>
      <c r="BL867" s="219"/>
      <c r="BM867" s="224"/>
    </row>
    <row r="868" spans="1:65">
      <c r="A868" s="30"/>
      <c r="B868" s="3" t="s">
        <v>86</v>
      </c>
      <c r="C868" s="29"/>
      <c r="D868" s="13">
        <v>5.1643315875047661E-2</v>
      </c>
      <c r="E868" s="13">
        <v>1.9841544633465883E-2</v>
      </c>
      <c r="F868" s="13">
        <v>1.9008731839300602E-2</v>
      </c>
      <c r="G868" s="13">
        <v>2.6589184029692466E-2</v>
      </c>
      <c r="H868" s="13">
        <v>1.0748121838549849E-2</v>
      </c>
      <c r="I868" s="13">
        <v>4.594494551128897E-3</v>
      </c>
      <c r="J868" s="13">
        <v>4.5554292919311484E-2</v>
      </c>
      <c r="K868" s="13">
        <v>8.1561292636047351E-3</v>
      </c>
      <c r="L868" s="13">
        <v>1.0748714857292934E-2</v>
      </c>
      <c r="M868" s="13">
        <v>1.7420100714052984E-2</v>
      </c>
      <c r="N868" s="13">
        <v>2.9871826131502171E-2</v>
      </c>
      <c r="O868" s="13">
        <v>3.3968194450034135E-2</v>
      </c>
      <c r="P868" s="13">
        <v>1.6192165534080191E-2</v>
      </c>
      <c r="Q868" s="13">
        <v>2.6189642558190673E-2</v>
      </c>
      <c r="R868" s="13">
        <v>1.2284251652261779E-2</v>
      </c>
      <c r="S868" s="13">
        <v>6.9593499071219905E-3</v>
      </c>
      <c r="T868" s="13">
        <v>7.528485687673914E-3</v>
      </c>
      <c r="U868" s="13">
        <v>1.383832666785907E-2</v>
      </c>
      <c r="V868" s="13">
        <v>4.3459095991830021E-3</v>
      </c>
      <c r="W868" s="150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30"/>
      <c r="B869" s="3" t="s">
        <v>258</v>
      </c>
      <c r="C869" s="29"/>
      <c r="D869" s="13">
        <v>-1.9583052714447158E-2</v>
      </c>
      <c r="E869" s="13">
        <v>-9.4861867679699841E-2</v>
      </c>
      <c r="F869" s="13">
        <v>9.6920419942623237E-3</v>
      </c>
      <c r="G869" s="13">
        <v>-4.646235169227797E-4</v>
      </c>
      <c r="H869" s="13">
        <v>-3.3503658973894623E-2</v>
      </c>
      <c r="I869" s="13">
        <v>1.9087853768476659E-2</v>
      </c>
      <c r="J869" s="13">
        <v>-0.13130637333748085</v>
      </c>
      <c r="K869" s="13">
        <v>2.7615569366941539E-2</v>
      </c>
      <c r="L869" s="13">
        <v>-3.0892798486607864E-2</v>
      </c>
      <c r="M869" s="13">
        <v>2.8213020279364009E-2</v>
      </c>
      <c r="N869" s="13">
        <v>-2.018050362686985E-2</v>
      </c>
      <c r="O869" s="13">
        <v>-6.9470203901737637E-2</v>
      </c>
      <c r="P869" s="13">
        <v>-1.2413641765375516E-2</v>
      </c>
      <c r="Q869" s="13">
        <v>2.7018118454518847E-2</v>
      </c>
      <c r="R869" s="13">
        <v>8.7958111521628135E-2</v>
      </c>
      <c r="S869" s="13">
        <v>6.2999002204259691E-2</v>
      </c>
      <c r="T869" s="13">
        <v>-0.10920068957784324</v>
      </c>
      <c r="U869" s="13">
        <v>1.9848707505447205E-2</v>
      </c>
      <c r="V869" s="13">
        <v>-1.06207442934525E-3</v>
      </c>
      <c r="W869" s="150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46" t="s">
        <v>259</v>
      </c>
      <c r="C870" s="47"/>
      <c r="D870" s="45">
        <v>0.44</v>
      </c>
      <c r="E870" s="45">
        <v>2.21</v>
      </c>
      <c r="F870" s="45">
        <v>0.25</v>
      </c>
      <c r="G870" s="45">
        <v>0.01</v>
      </c>
      <c r="H870" s="45">
        <v>0.76</v>
      </c>
      <c r="I870" s="45">
        <v>0.47</v>
      </c>
      <c r="J870" s="45">
        <v>3.06</v>
      </c>
      <c r="K870" s="45">
        <v>0.67</v>
      </c>
      <c r="L870" s="45">
        <v>0.7</v>
      </c>
      <c r="M870" s="45">
        <v>0.69</v>
      </c>
      <c r="N870" s="45">
        <v>0.45</v>
      </c>
      <c r="O870" s="45">
        <v>1.61</v>
      </c>
      <c r="P870" s="45">
        <v>0.27</v>
      </c>
      <c r="Q870" s="45">
        <v>0.66</v>
      </c>
      <c r="R870" s="45">
        <v>2.09</v>
      </c>
      <c r="S870" s="45">
        <v>1.51</v>
      </c>
      <c r="T870" s="45">
        <v>2.54</v>
      </c>
      <c r="U870" s="45">
        <v>0.49</v>
      </c>
      <c r="V870" s="45">
        <v>0</v>
      </c>
      <c r="W870" s="150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B871" s="3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BM871" s="55"/>
    </row>
    <row r="872" spans="1:65" ht="15">
      <c r="B872" s="8" t="s">
        <v>469</v>
      </c>
      <c r="BM872" s="28" t="s">
        <v>66</v>
      </c>
    </row>
    <row r="873" spans="1:65" ht="15">
      <c r="A873" s="25" t="s">
        <v>21</v>
      </c>
      <c r="B873" s="18" t="s">
        <v>108</v>
      </c>
      <c r="C873" s="15" t="s">
        <v>109</v>
      </c>
      <c r="D873" s="16" t="s">
        <v>225</v>
      </c>
      <c r="E873" s="17" t="s">
        <v>225</v>
      </c>
      <c r="F873" s="17" t="s">
        <v>225</v>
      </c>
      <c r="G873" s="17" t="s">
        <v>225</v>
      </c>
      <c r="H873" s="17" t="s">
        <v>225</v>
      </c>
      <c r="I873" s="17" t="s">
        <v>225</v>
      </c>
      <c r="J873" s="17" t="s">
        <v>225</v>
      </c>
      <c r="K873" s="17" t="s">
        <v>225</v>
      </c>
      <c r="L873" s="17" t="s">
        <v>225</v>
      </c>
      <c r="M873" s="17" t="s">
        <v>225</v>
      </c>
      <c r="N873" s="17" t="s">
        <v>225</v>
      </c>
      <c r="O873" s="17" t="s">
        <v>225</v>
      </c>
      <c r="P873" s="17" t="s">
        <v>225</v>
      </c>
      <c r="Q873" s="17" t="s">
        <v>225</v>
      </c>
      <c r="R873" s="17" t="s">
        <v>225</v>
      </c>
      <c r="S873" s="17" t="s">
        <v>225</v>
      </c>
      <c r="T873" s="17" t="s">
        <v>225</v>
      </c>
      <c r="U873" s="17" t="s">
        <v>225</v>
      </c>
      <c r="V873" s="150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8">
        <v>1</v>
      </c>
    </row>
    <row r="874" spans="1:65">
      <c r="A874" s="30"/>
      <c r="B874" s="19" t="s">
        <v>226</v>
      </c>
      <c r="C874" s="9" t="s">
        <v>226</v>
      </c>
      <c r="D874" s="148" t="s">
        <v>228</v>
      </c>
      <c r="E874" s="149" t="s">
        <v>229</v>
      </c>
      <c r="F874" s="149" t="s">
        <v>230</v>
      </c>
      <c r="G874" s="149" t="s">
        <v>231</v>
      </c>
      <c r="H874" s="149" t="s">
        <v>232</v>
      </c>
      <c r="I874" s="149" t="s">
        <v>235</v>
      </c>
      <c r="J874" s="149" t="s">
        <v>236</v>
      </c>
      <c r="K874" s="149" t="s">
        <v>237</v>
      </c>
      <c r="L874" s="149" t="s">
        <v>238</v>
      </c>
      <c r="M874" s="149" t="s">
        <v>239</v>
      </c>
      <c r="N874" s="149" t="s">
        <v>240</v>
      </c>
      <c r="O874" s="149" t="s">
        <v>241</v>
      </c>
      <c r="P874" s="149" t="s">
        <v>242</v>
      </c>
      <c r="Q874" s="149" t="s">
        <v>243</v>
      </c>
      <c r="R874" s="149" t="s">
        <v>244</v>
      </c>
      <c r="S874" s="149" t="s">
        <v>246</v>
      </c>
      <c r="T874" s="149" t="s">
        <v>247</v>
      </c>
      <c r="U874" s="149" t="s">
        <v>248</v>
      </c>
      <c r="V874" s="150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 t="s">
        <v>3</v>
      </c>
    </row>
    <row r="875" spans="1:65">
      <c r="A875" s="30"/>
      <c r="B875" s="19"/>
      <c r="C875" s="9"/>
      <c r="D875" s="10" t="s">
        <v>265</v>
      </c>
      <c r="E875" s="11" t="s">
        <v>264</v>
      </c>
      <c r="F875" s="11" t="s">
        <v>264</v>
      </c>
      <c r="G875" s="11" t="s">
        <v>264</v>
      </c>
      <c r="H875" s="11" t="s">
        <v>112</v>
      </c>
      <c r="I875" s="11" t="s">
        <v>264</v>
      </c>
      <c r="J875" s="11" t="s">
        <v>264</v>
      </c>
      <c r="K875" s="11" t="s">
        <v>265</v>
      </c>
      <c r="L875" s="11" t="s">
        <v>265</v>
      </c>
      <c r="M875" s="11" t="s">
        <v>265</v>
      </c>
      <c r="N875" s="11" t="s">
        <v>265</v>
      </c>
      <c r="O875" s="11" t="s">
        <v>265</v>
      </c>
      <c r="P875" s="11" t="s">
        <v>264</v>
      </c>
      <c r="Q875" s="11" t="s">
        <v>264</v>
      </c>
      <c r="R875" s="11" t="s">
        <v>112</v>
      </c>
      <c r="S875" s="11" t="s">
        <v>264</v>
      </c>
      <c r="T875" s="11" t="s">
        <v>264</v>
      </c>
      <c r="U875" s="11" t="s">
        <v>265</v>
      </c>
      <c r="V875" s="150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2</v>
      </c>
    </row>
    <row r="876" spans="1:65">
      <c r="A876" s="30"/>
      <c r="B876" s="19"/>
      <c r="C876" s="9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150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3</v>
      </c>
    </row>
    <row r="877" spans="1:65">
      <c r="A877" s="30"/>
      <c r="B877" s="18">
        <v>1</v>
      </c>
      <c r="C877" s="14">
        <v>1</v>
      </c>
      <c r="D877" s="22">
        <v>0.77</v>
      </c>
      <c r="E877" s="152">
        <v>0.7</v>
      </c>
      <c r="F877" s="22">
        <v>0.86</v>
      </c>
      <c r="G877" s="22">
        <v>0.82</v>
      </c>
      <c r="H877" s="22">
        <v>0.83</v>
      </c>
      <c r="I877" s="22">
        <v>0.85</v>
      </c>
      <c r="J877" s="22">
        <v>0.81</v>
      </c>
      <c r="K877" s="22">
        <v>0.85</v>
      </c>
      <c r="L877" s="22">
        <v>0.9</v>
      </c>
      <c r="M877" s="22">
        <v>0.81</v>
      </c>
      <c r="N877" s="152">
        <v>1.03</v>
      </c>
      <c r="O877" s="22">
        <v>0.82</v>
      </c>
      <c r="P877" s="152">
        <v>0.8</v>
      </c>
      <c r="Q877" s="22">
        <v>0.96</v>
      </c>
      <c r="R877" s="152" t="s">
        <v>102</v>
      </c>
      <c r="S877" s="22">
        <v>0.82</v>
      </c>
      <c r="T877" s="22">
        <v>0.81</v>
      </c>
      <c r="U877" s="152">
        <v>0.9</v>
      </c>
      <c r="V877" s="150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1</v>
      </c>
    </row>
    <row r="878" spans="1:65">
      <c r="A878" s="30"/>
      <c r="B878" s="19">
        <v>1</v>
      </c>
      <c r="C878" s="9">
        <v>2</v>
      </c>
      <c r="D878" s="11">
        <v>0.82</v>
      </c>
      <c r="E878" s="153">
        <v>0.7</v>
      </c>
      <c r="F878" s="11">
        <v>0.94</v>
      </c>
      <c r="G878" s="11">
        <v>0.81</v>
      </c>
      <c r="H878" s="11">
        <v>0.84</v>
      </c>
      <c r="I878" s="11">
        <v>0.85</v>
      </c>
      <c r="J878" s="11">
        <v>0.81</v>
      </c>
      <c r="K878" s="11">
        <v>0.88</v>
      </c>
      <c r="L878" s="11">
        <v>0.9</v>
      </c>
      <c r="M878" s="11">
        <v>0.75</v>
      </c>
      <c r="N878" s="153">
        <v>1.02</v>
      </c>
      <c r="O878" s="11">
        <v>0.78</v>
      </c>
      <c r="P878" s="153">
        <v>0.8</v>
      </c>
      <c r="Q878" s="11">
        <v>0.92</v>
      </c>
      <c r="R878" s="153" t="s">
        <v>102</v>
      </c>
      <c r="S878" s="11">
        <v>0.8</v>
      </c>
      <c r="T878" s="11">
        <v>0.81</v>
      </c>
      <c r="U878" s="153">
        <v>0.9</v>
      </c>
      <c r="V878" s="150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21</v>
      </c>
    </row>
    <row r="879" spans="1:65">
      <c r="A879" s="30"/>
      <c r="B879" s="19">
        <v>1</v>
      </c>
      <c r="C879" s="9">
        <v>3</v>
      </c>
      <c r="D879" s="11">
        <v>0.82</v>
      </c>
      <c r="E879" s="153">
        <v>0.7</v>
      </c>
      <c r="F879" s="11">
        <v>0.9</v>
      </c>
      <c r="G879" s="11">
        <v>0.79</v>
      </c>
      <c r="H879" s="11">
        <v>0.83</v>
      </c>
      <c r="I879" s="11">
        <v>0.95</v>
      </c>
      <c r="J879" s="11">
        <v>0.78</v>
      </c>
      <c r="K879" s="11">
        <v>0.83</v>
      </c>
      <c r="L879" s="11">
        <v>0.88</v>
      </c>
      <c r="M879" s="11">
        <v>0.73</v>
      </c>
      <c r="N879" s="153">
        <v>0.89</v>
      </c>
      <c r="O879" s="11">
        <v>0.84</v>
      </c>
      <c r="P879" s="153">
        <v>0.9</v>
      </c>
      <c r="Q879" s="11">
        <v>0.92</v>
      </c>
      <c r="R879" s="153" t="s">
        <v>102</v>
      </c>
      <c r="S879" s="11">
        <v>0.87</v>
      </c>
      <c r="T879" s="11">
        <v>0.82</v>
      </c>
      <c r="U879" s="153">
        <v>0.9</v>
      </c>
      <c r="V879" s="150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16</v>
      </c>
    </row>
    <row r="880" spans="1:65">
      <c r="A880" s="30"/>
      <c r="B880" s="19">
        <v>1</v>
      </c>
      <c r="C880" s="9">
        <v>4</v>
      </c>
      <c r="D880" s="11">
        <v>0.78</v>
      </c>
      <c r="E880" s="153">
        <v>0.7</v>
      </c>
      <c r="F880" s="11">
        <v>0.89</v>
      </c>
      <c r="G880" s="11">
        <v>0.82</v>
      </c>
      <c r="H880" s="11">
        <v>0.84</v>
      </c>
      <c r="I880" s="11">
        <v>0.95</v>
      </c>
      <c r="J880" s="11">
        <v>0.82</v>
      </c>
      <c r="K880" s="11">
        <v>0.86</v>
      </c>
      <c r="L880" s="11">
        <v>0.88</v>
      </c>
      <c r="M880" s="11">
        <v>0.77</v>
      </c>
      <c r="N880" s="153">
        <v>0.91</v>
      </c>
      <c r="O880" s="11">
        <v>0.8</v>
      </c>
      <c r="P880" s="153">
        <v>0.8</v>
      </c>
      <c r="Q880" s="11">
        <v>0.97000000000000008</v>
      </c>
      <c r="R880" s="153" t="s">
        <v>102</v>
      </c>
      <c r="S880" s="11">
        <v>0.87</v>
      </c>
      <c r="T880" s="11">
        <v>0.76</v>
      </c>
      <c r="U880" s="153">
        <v>1</v>
      </c>
      <c r="V880" s="150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0.83807692307692305</v>
      </c>
    </row>
    <row r="881" spans="1:65">
      <c r="A881" s="30"/>
      <c r="B881" s="19">
        <v>1</v>
      </c>
      <c r="C881" s="9">
        <v>5</v>
      </c>
      <c r="D881" s="11">
        <v>0.86</v>
      </c>
      <c r="E881" s="153">
        <v>0.7</v>
      </c>
      <c r="F881" s="11">
        <v>0.86</v>
      </c>
      <c r="G881" s="11">
        <v>0.8</v>
      </c>
      <c r="H881" s="11">
        <v>0.83</v>
      </c>
      <c r="I881" s="11">
        <v>0.8</v>
      </c>
      <c r="J881" s="11">
        <v>0.82</v>
      </c>
      <c r="K881" s="11">
        <v>0.83</v>
      </c>
      <c r="L881" s="11">
        <v>0.88</v>
      </c>
      <c r="M881" s="11">
        <v>0.77</v>
      </c>
      <c r="N881" s="153">
        <v>0.97000000000000008</v>
      </c>
      <c r="O881" s="11">
        <v>0.79</v>
      </c>
      <c r="P881" s="153">
        <v>0.8</v>
      </c>
      <c r="Q881" s="11">
        <v>0.97000000000000008</v>
      </c>
      <c r="R881" s="153" t="s">
        <v>102</v>
      </c>
      <c r="S881" s="11">
        <v>0.83</v>
      </c>
      <c r="T881" s="11">
        <v>0.79</v>
      </c>
      <c r="U881" s="153">
        <v>0.9</v>
      </c>
      <c r="V881" s="150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56</v>
      </c>
    </row>
    <row r="882" spans="1:65">
      <c r="A882" s="30"/>
      <c r="B882" s="19">
        <v>1</v>
      </c>
      <c r="C882" s="9">
        <v>6</v>
      </c>
      <c r="D882" s="11">
        <v>0.78</v>
      </c>
      <c r="E882" s="153">
        <v>0.7</v>
      </c>
      <c r="F882" s="11">
        <v>0.86</v>
      </c>
      <c r="G882" s="11">
        <v>0.87</v>
      </c>
      <c r="H882" s="11">
        <v>0.83</v>
      </c>
      <c r="I882" s="11">
        <v>0.75</v>
      </c>
      <c r="J882" s="11">
        <v>0.83</v>
      </c>
      <c r="K882" s="11">
        <v>0.84</v>
      </c>
      <c r="L882" s="11">
        <v>0.88</v>
      </c>
      <c r="M882" s="11">
        <v>0.78</v>
      </c>
      <c r="N882" s="153">
        <v>0.9900000000000001</v>
      </c>
      <c r="O882" s="11">
        <v>0.78</v>
      </c>
      <c r="P882" s="153">
        <v>0.8</v>
      </c>
      <c r="Q882" s="11">
        <v>0.92</v>
      </c>
      <c r="R882" s="153" t="s">
        <v>102</v>
      </c>
      <c r="S882" s="11">
        <v>0.84</v>
      </c>
      <c r="T882" s="11">
        <v>0.79</v>
      </c>
      <c r="U882" s="153">
        <v>0.9</v>
      </c>
      <c r="V882" s="150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30"/>
      <c r="B883" s="20" t="s">
        <v>255</v>
      </c>
      <c r="C883" s="12"/>
      <c r="D883" s="23">
        <v>0.80500000000000005</v>
      </c>
      <c r="E883" s="23">
        <v>0.70000000000000007</v>
      </c>
      <c r="F883" s="23">
        <v>0.88500000000000012</v>
      </c>
      <c r="G883" s="23">
        <v>0.81833333333333336</v>
      </c>
      <c r="H883" s="23">
        <v>0.83333333333333337</v>
      </c>
      <c r="I883" s="23">
        <v>0.85833333333333328</v>
      </c>
      <c r="J883" s="23">
        <v>0.81166666666666665</v>
      </c>
      <c r="K883" s="23">
        <v>0.84833333333333327</v>
      </c>
      <c r="L883" s="23">
        <v>0.88666666666666671</v>
      </c>
      <c r="M883" s="23">
        <v>0.76833333333333342</v>
      </c>
      <c r="N883" s="23">
        <v>0.96833333333333338</v>
      </c>
      <c r="O883" s="23">
        <v>0.80166666666666675</v>
      </c>
      <c r="P883" s="23">
        <v>0.81666666666666654</v>
      </c>
      <c r="Q883" s="23">
        <v>0.94333333333333336</v>
      </c>
      <c r="R883" s="23" t="s">
        <v>610</v>
      </c>
      <c r="S883" s="23">
        <v>0.83833333333333337</v>
      </c>
      <c r="T883" s="23">
        <v>0.79666666666666675</v>
      </c>
      <c r="U883" s="23">
        <v>0.91666666666666685</v>
      </c>
      <c r="V883" s="150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30"/>
      <c r="B884" s="3" t="s">
        <v>256</v>
      </c>
      <c r="C884" s="29"/>
      <c r="D884" s="11">
        <v>0.8</v>
      </c>
      <c r="E884" s="11">
        <v>0.7</v>
      </c>
      <c r="F884" s="11">
        <v>0.875</v>
      </c>
      <c r="G884" s="11">
        <v>0.81499999999999995</v>
      </c>
      <c r="H884" s="11">
        <v>0.83</v>
      </c>
      <c r="I884" s="11">
        <v>0.85</v>
      </c>
      <c r="J884" s="11">
        <v>0.81499999999999995</v>
      </c>
      <c r="K884" s="11">
        <v>0.84499999999999997</v>
      </c>
      <c r="L884" s="11">
        <v>0.88</v>
      </c>
      <c r="M884" s="11">
        <v>0.77</v>
      </c>
      <c r="N884" s="11">
        <v>0.98000000000000009</v>
      </c>
      <c r="O884" s="11">
        <v>0.79500000000000004</v>
      </c>
      <c r="P884" s="11">
        <v>0.8</v>
      </c>
      <c r="Q884" s="11">
        <v>0.94</v>
      </c>
      <c r="R884" s="11" t="s">
        <v>610</v>
      </c>
      <c r="S884" s="11">
        <v>0.83499999999999996</v>
      </c>
      <c r="T884" s="11">
        <v>0.8</v>
      </c>
      <c r="U884" s="11">
        <v>0.9</v>
      </c>
      <c r="V884" s="150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3" t="s">
        <v>257</v>
      </c>
      <c r="C885" s="29"/>
      <c r="D885" s="24">
        <v>3.4496376621320657E-2</v>
      </c>
      <c r="E885" s="24">
        <v>1.2161883888976234E-16</v>
      </c>
      <c r="F885" s="24">
        <v>3.2093613071762415E-2</v>
      </c>
      <c r="G885" s="24">
        <v>2.786873995477129E-2</v>
      </c>
      <c r="H885" s="24">
        <v>5.1639777949432268E-3</v>
      </c>
      <c r="I885" s="24">
        <v>8.010409893798609E-2</v>
      </c>
      <c r="J885" s="24">
        <v>1.7224014243685054E-2</v>
      </c>
      <c r="K885" s="24">
        <v>1.9407902170679534E-2</v>
      </c>
      <c r="L885" s="24">
        <v>1.0327955589886455E-2</v>
      </c>
      <c r="M885" s="24">
        <v>2.7141603981096399E-2</v>
      </c>
      <c r="N885" s="24">
        <v>5.7416606192517754E-2</v>
      </c>
      <c r="O885" s="24">
        <v>2.4013884872437136E-2</v>
      </c>
      <c r="P885" s="24">
        <v>4.0824829046386291E-2</v>
      </c>
      <c r="Q885" s="24">
        <v>2.5819888974716123E-2</v>
      </c>
      <c r="R885" s="24" t="s">
        <v>610</v>
      </c>
      <c r="S885" s="24">
        <v>2.7868739954771304E-2</v>
      </c>
      <c r="T885" s="24">
        <v>2.1602468994692862E-2</v>
      </c>
      <c r="U885" s="24">
        <v>4.0824829046386291E-2</v>
      </c>
      <c r="V885" s="205"/>
      <c r="W885" s="206"/>
      <c r="X885" s="206"/>
      <c r="Y885" s="206"/>
      <c r="Z885" s="206"/>
      <c r="AA885" s="206"/>
      <c r="AB885" s="206"/>
      <c r="AC885" s="206"/>
      <c r="AD885" s="206"/>
      <c r="AE885" s="206"/>
      <c r="AF885" s="206"/>
      <c r="AG885" s="206"/>
      <c r="AH885" s="206"/>
      <c r="AI885" s="206"/>
      <c r="AJ885" s="206"/>
      <c r="AK885" s="206"/>
      <c r="AL885" s="206"/>
      <c r="AM885" s="206"/>
      <c r="AN885" s="206"/>
      <c r="AO885" s="206"/>
      <c r="AP885" s="206"/>
      <c r="AQ885" s="206"/>
      <c r="AR885" s="206"/>
      <c r="AS885" s="206"/>
      <c r="AT885" s="206"/>
      <c r="AU885" s="206"/>
      <c r="AV885" s="206"/>
      <c r="AW885" s="206"/>
      <c r="AX885" s="206"/>
      <c r="AY885" s="206"/>
      <c r="AZ885" s="206"/>
      <c r="BA885" s="206"/>
      <c r="BB885" s="206"/>
      <c r="BC885" s="206"/>
      <c r="BD885" s="206"/>
      <c r="BE885" s="206"/>
      <c r="BF885" s="206"/>
      <c r="BG885" s="206"/>
      <c r="BH885" s="206"/>
      <c r="BI885" s="206"/>
      <c r="BJ885" s="206"/>
      <c r="BK885" s="206"/>
      <c r="BL885" s="206"/>
      <c r="BM885" s="56"/>
    </row>
    <row r="886" spans="1:65">
      <c r="A886" s="30"/>
      <c r="B886" s="3" t="s">
        <v>86</v>
      </c>
      <c r="C886" s="29"/>
      <c r="D886" s="13">
        <v>4.285264176561572E-2</v>
      </c>
      <c r="E886" s="13">
        <v>1.7374119841394619E-16</v>
      </c>
      <c r="F886" s="13">
        <v>3.6263969572612895E-2</v>
      </c>
      <c r="G886" s="13">
        <v>3.4055486706441492E-2</v>
      </c>
      <c r="H886" s="13">
        <v>6.1967733539318717E-3</v>
      </c>
      <c r="I886" s="13">
        <v>9.3325163811245934E-2</v>
      </c>
      <c r="J886" s="13">
        <v>2.1220551429591443E-2</v>
      </c>
      <c r="K886" s="13">
        <v>2.2877684287637961E-2</v>
      </c>
      <c r="L886" s="13">
        <v>1.1648070214157655E-2</v>
      </c>
      <c r="M886" s="13">
        <v>3.5325298023118956E-2</v>
      </c>
      <c r="N886" s="13">
        <v>5.9294257685904732E-2</v>
      </c>
      <c r="O886" s="13">
        <v>2.9954949944828026E-2</v>
      </c>
      <c r="P886" s="13">
        <v>4.9989586587411795E-2</v>
      </c>
      <c r="Q886" s="13">
        <v>2.7370907040335114E-2</v>
      </c>
      <c r="R886" s="13" t="s">
        <v>610</v>
      </c>
      <c r="S886" s="13">
        <v>3.3243029767122824E-2</v>
      </c>
      <c r="T886" s="13">
        <v>2.7116069867815305E-2</v>
      </c>
      <c r="U886" s="13">
        <v>4.4536177141512305E-2</v>
      </c>
      <c r="V886" s="150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3" t="s">
        <v>258</v>
      </c>
      <c r="C887" s="29"/>
      <c r="D887" s="13">
        <v>-3.9467645709040711E-2</v>
      </c>
      <c r="E887" s="13">
        <v>-0.16475447452960068</v>
      </c>
      <c r="F887" s="13">
        <v>5.59889857732907E-2</v>
      </c>
      <c r="G887" s="13">
        <v>-2.3558207128652198E-2</v>
      </c>
      <c r="H887" s="13">
        <v>-5.6600887257151067E-3</v>
      </c>
      <c r="I887" s="13">
        <v>2.4170108612513452E-2</v>
      </c>
      <c r="J887" s="13">
        <v>-3.151292641884651E-2</v>
      </c>
      <c r="K887" s="13">
        <v>1.2238029677221984E-2</v>
      </c>
      <c r="L887" s="13">
        <v>5.7977665595839056E-2</v>
      </c>
      <c r="M887" s="13">
        <v>-8.3218601805109205E-2</v>
      </c>
      <c r="N887" s="13">
        <v>0.15542297690071916</v>
      </c>
      <c r="O887" s="13">
        <v>-4.3445005354137867E-2</v>
      </c>
      <c r="P887" s="13">
        <v>-2.5546886951200998E-2</v>
      </c>
      <c r="Q887" s="13">
        <v>0.12559277956249049</v>
      </c>
      <c r="R887" s="13" t="s">
        <v>610</v>
      </c>
      <c r="S887" s="13">
        <v>3.0595074193073835E-4</v>
      </c>
      <c r="T887" s="13">
        <v>-4.9411044821783601E-2</v>
      </c>
      <c r="U887" s="13">
        <v>9.3773902401713682E-2</v>
      </c>
      <c r="V887" s="150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46" t="s">
        <v>259</v>
      </c>
      <c r="C888" s="47"/>
      <c r="D888" s="45">
        <v>0.61</v>
      </c>
      <c r="E888" s="45" t="s">
        <v>260</v>
      </c>
      <c r="F888" s="45">
        <v>0.86</v>
      </c>
      <c r="G888" s="45">
        <v>0.37</v>
      </c>
      <c r="H888" s="45">
        <v>0.09</v>
      </c>
      <c r="I888" s="45">
        <v>0.37</v>
      </c>
      <c r="J888" s="45">
        <v>0.49</v>
      </c>
      <c r="K888" s="45">
        <v>0.18</v>
      </c>
      <c r="L888" s="45">
        <v>0.89</v>
      </c>
      <c r="M888" s="45">
        <v>1.29</v>
      </c>
      <c r="N888" s="45">
        <v>2.39</v>
      </c>
      <c r="O888" s="45">
        <v>0.67</v>
      </c>
      <c r="P888" s="45" t="s">
        <v>260</v>
      </c>
      <c r="Q888" s="45">
        <v>1.93</v>
      </c>
      <c r="R888" s="45">
        <v>30.56</v>
      </c>
      <c r="S888" s="45">
        <v>0</v>
      </c>
      <c r="T888" s="45">
        <v>0.77</v>
      </c>
      <c r="U888" s="45" t="s">
        <v>260</v>
      </c>
      <c r="V888" s="150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B889" s="31" t="s">
        <v>275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BM889" s="55"/>
    </row>
    <row r="890" spans="1:65">
      <c r="BM890" s="55"/>
    </row>
    <row r="891" spans="1:65" ht="15">
      <c r="B891" s="8" t="s">
        <v>470</v>
      </c>
      <c r="BM891" s="28" t="s">
        <v>66</v>
      </c>
    </row>
    <row r="892" spans="1:65" ht="15">
      <c r="A892" s="25" t="s">
        <v>24</v>
      </c>
      <c r="B892" s="18" t="s">
        <v>108</v>
      </c>
      <c r="C892" s="15" t="s">
        <v>109</v>
      </c>
      <c r="D892" s="16" t="s">
        <v>225</v>
      </c>
      <c r="E892" s="17" t="s">
        <v>225</v>
      </c>
      <c r="F892" s="17" t="s">
        <v>225</v>
      </c>
      <c r="G892" s="17" t="s">
        <v>225</v>
      </c>
      <c r="H892" s="17" t="s">
        <v>225</v>
      </c>
      <c r="I892" s="17" t="s">
        <v>225</v>
      </c>
      <c r="J892" s="17" t="s">
        <v>225</v>
      </c>
      <c r="K892" s="17" t="s">
        <v>225</v>
      </c>
      <c r="L892" s="150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1</v>
      </c>
    </row>
    <row r="893" spans="1:65">
      <c r="A893" s="30"/>
      <c r="B893" s="19" t="s">
        <v>226</v>
      </c>
      <c r="C893" s="9" t="s">
        <v>226</v>
      </c>
      <c r="D893" s="148" t="s">
        <v>228</v>
      </c>
      <c r="E893" s="149" t="s">
        <v>229</v>
      </c>
      <c r="F893" s="149" t="s">
        <v>235</v>
      </c>
      <c r="G893" s="149" t="s">
        <v>237</v>
      </c>
      <c r="H893" s="149" t="s">
        <v>238</v>
      </c>
      <c r="I893" s="149" t="s">
        <v>242</v>
      </c>
      <c r="J893" s="149" t="s">
        <v>246</v>
      </c>
      <c r="K893" s="149" t="s">
        <v>248</v>
      </c>
      <c r="L893" s="150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 t="s">
        <v>3</v>
      </c>
    </row>
    <row r="894" spans="1:65">
      <c r="A894" s="30"/>
      <c r="B894" s="19"/>
      <c r="C894" s="9"/>
      <c r="D894" s="10" t="s">
        <v>265</v>
      </c>
      <c r="E894" s="11" t="s">
        <v>264</v>
      </c>
      <c r="F894" s="11" t="s">
        <v>264</v>
      </c>
      <c r="G894" s="11" t="s">
        <v>265</v>
      </c>
      <c r="H894" s="11" t="s">
        <v>265</v>
      </c>
      <c r="I894" s="11" t="s">
        <v>264</v>
      </c>
      <c r="J894" s="11" t="s">
        <v>264</v>
      </c>
      <c r="K894" s="11" t="s">
        <v>265</v>
      </c>
      <c r="L894" s="150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>
        <v>2</v>
      </c>
    </row>
    <row r="895" spans="1:65">
      <c r="A895" s="30"/>
      <c r="B895" s="19"/>
      <c r="C895" s="9"/>
      <c r="D895" s="26"/>
      <c r="E895" s="26"/>
      <c r="F895" s="26"/>
      <c r="G895" s="26"/>
      <c r="H895" s="26"/>
      <c r="I895" s="26"/>
      <c r="J895" s="26"/>
      <c r="K895" s="26"/>
      <c r="L895" s="150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3</v>
      </c>
    </row>
    <row r="896" spans="1:65">
      <c r="A896" s="30"/>
      <c r="B896" s="18">
        <v>1</v>
      </c>
      <c r="C896" s="14">
        <v>1</v>
      </c>
      <c r="D896" s="22">
        <v>0.64</v>
      </c>
      <c r="E896" s="22">
        <v>0.6</v>
      </c>
      <c r="F896" s="22">
        <v>0.6</v>
      </c>
      <c r="G896" s="22">
        <v>0.64</v>
      </c>
      <c r="H896" s="22">
        <v>0.64</v>
      </c>
      <c r="I896" s="22">
        <v>0.6</v>
      </c>
      <c r="J896" s="22">
        <v>0.57999999999999996</v>
      </c>
      <c r="K896" s="22">
        <v>0.7</v>
      </c>
      <c r="L896" s="150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1</v>
      </c>
    </row>
    <row r="897" spans="1:65">
      <c r="A897" s="30"/>
      <c r="B897" s="19">
        <v>1</v>
      </c>
      <c r="C897" s="9">
        <v>2</v>
      </c>
      <c r="D897" s="11">
        <v>0.66</v>
      </c>
      <c r="E897" s="11">
        <v>0.6</v>
      </c>
      <c r="F897" s="11">
        <v>0.6</v>
      </c>
      <c r="G897" s="11">
        <v>0.67</v>
      </c>
      <c r="H897" s="11">
        <v>0.69</v>
      </c>
      <c r="I897" s="11">
        <v>0.5</v>
      </c>
      <c r="J897" s="11">
        <v>0.56000000000000005</v>
      </c>
      <c r="K897" s="11">
        <v>0.6</v>
      </c>
      <c r="L897" s="150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22</v>
      </c>
    </row>
    <row r="898" spans="1:65">
      <c r="A898" s="30"/>
      <c r="B898" s="19">
        <v>1</v>
      </c>
      <c r="C898" s="9">
        <v>3</v>
      </c>
      <c r="D898" s="11">
        <v>0.66</v>
      </c>
      <c r="E898" s="11">
        <v>0.6</v>
      </c>
      <c r="F898" s="11">
        <v>0.6</v>
      </c>
      <c r="G898" s="11">
        <v>0.63</v>
      </c>
      <c r="H898" s="11">
        <v>0.69</v>
      </c>
      <c r="I898" s="11">
        <v>0.6</v>
      </c>
      <c r="J898" s="11">
        <v>0.57999999999999996</v>
      </c>
      <c r="K898" s="11">
        <v>0.7</v>
      </c>
      <c r="L898" s="150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16</v>
      </c>
    </row>
    <row r="899" spans="1:65">
      <c r="A899" s="30"/>
      <c r="B899" s="19">
        <v>1</v>
      </c>
      <c r="C899" s="9">
        <v>4</v>
      </c>
      <c r="D899" s="11">
        <v>0.62</v>
      </c>
      <c r="E899" s="11">
        <v>0.5</v>
      </c>
      <c r="F899" s="11">
        <v>0.6</v>
      </c>
      <c r="G899" s="11">
        <v>0.65</v>
      </c>
      <c r="H899" s="11">
        <v>0.67</v>
      </c>
      <c r="I899" s="11">
        <v>0.6</v>
      </c>
      <c r="J899" s="11">
        <v>0.64</v>
      </c>
      <c r="K899" s="11">
        <v>0.8</v>
      </c>
      <c r="L899" s="150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0.6222916666666668</v>
      </c>
    </row>
    <row r="900" spans="1:65">
      <c r="A900" s="30"/>
      <c r="B900" s="19">
        <v>1</v>
      </c>
      <c r="C900" s="9">
        <v>5</v>
      </c>
      <c r="D900" s="11">
        <v>0.66</v>
      </c>
      <c r="E900" s="11">
        <v>0.5</v>
      </c>
      <c r="F900" s="11">
        <v>0.6</v>
      </c>
      <c r="G900" s="11">
        <v>0.65</v>
      </c>
      <c r="H900" s="11">
        <v>0.66</v>
      </c>
      <c r="I900" s="11">
        <v>0.6</v>
      </c>
      <c r="J900" s="11">
        <v>0.61</v>
      </c>
      <c r="K900" s="11">
        <v>0.7</v>
      </c>
      <c r="L900" s="150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57</v>
      </c>
    </row>
    <row r="901" spans="1:65">
      <c r="A901" s="30"/>
      <c r="B901" s="19">
        <v>1</v>
      </c>
      <c r="C901" s="9">
        <v>6</v>
      </c>
      <c r="D901" s="11">
        <v>0.63</v>
      </c>
      <c r="E901" s="11">
        <v>0.5</v>
      </c>
      <c r="F901" s="11">
        <v>0.5</v>
      </c>
      <c r="G901" s="11">
        <v>0.65</v>
      </c>
      <c r="H901" s="11">
        <v>0.68</v>
      </c>
      <c r="I901" s="11">
        <v>0.6</v>
      </c>
      <c r="J901" s="11">
        <v>0.61</v>
      </c>
      <c r="K901" s="11">
        <v>0.7</v>
      </c>
      <c r="L901" s="150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A902" s="30"/>
      <c r="B902" s="20" t="s">
        <v>255</v>
      </c>
      <c r="C902" s="12"/>
      <c r="D902" s="23">
        <v>0.64500000000000002</v>
      </c>
      <c r="E902" s="23">
        <v>0.54999999999999993</v>
      </c>
      <c r="F902" s="23">
        <v>0.58333333333333337</v>
      </c>
      <c r="G902" s="23">
        <v>0.64833333333333332</v>
      </c>
      <c r="H902" s="23">
        <v>0.67166666666666675</v>
      </c>
      <c r="I902" s="23">
        <v>0.58333333333333337</v>
      </c>
      <c r="J902" s="23">
        <v>0.59666666666666668</v>
      </c>
      <c r="K902" s="23">
        <v>0.70000000000000007</v>
      </c>
      <c r="L902" s="150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30"/>
      <c r="B903" s="3" t="s">
        <v>256</v>
      </c>
      <c r="C903" s="29"/>
      <c r="D903" s="11">
        <v>0.65</v>
      </c>
      <c r="E903" s="11">
        <v>0.55000000000000004</v>
      </c>
      <c r="F903" s="11">
        <v>0.6</v>
      </c>
      <c r="G903" s="11">
        <v>0.65</v>
      </c>
      <c r="H903" s="11">
        <v>0.67500000000000004</v>
      </c>
      <c r="I903" s="11">
        <v>0.6</v>
      </c>
      <c r="J903" s="11">
        <v>0.59499999999999997</v>
      </c>
      <c r="K903" s="11">
        <v>0.7</v>
      </c>
      <c r="L903" s="150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3" t="s">
        <v>257</v>
      </c>
      <c r="C904" s="29"/>
      <c r="D904" s="24">
        <v>1.7606816861659026E-2</v>
      </c>
      <c r="E904" s="24">
        <v>5.4772255750516599E-2</v>
      </c>
      <c r="F904" s="24">
        <v>4.0824829046386291E-2</v>
      </c>
      <c r="G904" s="24">
        <v>1.3291601358251269E-2</v>
      </c>
      <c r="H904" s="24">
        <v>1.9407902170679493E-2</v>
      </c>
      <c r="I904" s="24">
        <v>4.0824829046386298E-2</v>
      </c>
      <c r="J904" s="24">
        <v>2.8751811537130426E-2</v>
      </c>
      <c r="K904" s="24">
        <v>6.3245553203367597E-2</v>
      </c>
      <c r="L904" s="205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  <c r="AA904" s="206"/>
      <c r="AB904" s="206"/>
      <c r="AC904" s="206"/>
      <c r="AD904" s="206"/>
      <c r="AE904" s="206"/>
      <c r="AF904" s="206"/>
      <c r="AG904" s="206"/>
      <c r="AH904" s="206"/>
      <c r="AI904" s="206"/>
      <c r="AJ904" s="206"/>
      <c r="AK904" s="206"/>
      <c r="AL904" s="206"/>
      <c r="AM904" s="206"/>
      <c r="AN904" s="206"/>
      <c r="AO904" s="206"/>
      <c r="AP904" s="206"/>
      <c r="AQ904" s="206"/>
      <c r="AR904" s="206"/>
      <c r="AS904" s="206"/>
      <c r="AT904" s="206"/>
      <c r="AU904" s="206"/>
      <c r="AV904" s="206"/>
      <c r="AW904" s="206"/>
      <c r="AX904" s="206"/>
      <c r="AY904" s="206"/>
      <c r="AZ904" s="206"/>
      <c r="BA904" s="206"/>
      <c r="BB904" s="206"/>
      <c r="BC904" s="206"/>
      <c r="BD904" s="206"/>
      <c r="BE904" s="206"/>
      <c r="BF904" s="206"/>
      <c r="BG904" s="206"/>
      <c r="BH904" s="206"/>
      <c r="BI904" s="206"/>
      <c r="BJ904" s="206"/>
      <c r="BK904" s="206"/>
      <c r="BL904" s="206"/>
      <c r="BM904" s="56"/>
    </row>
    <row r="905" spans="1:65">
      <c r="A905" s="30"/>
      <c r="B905" s="3" t="s">
        <v>86</v>
      </c>
      <c r="C905" s="29"/>
      <c r="D905" s="13">
        <v>2.729739048319229E-2</v>
      </c>
      <c r="E905" s="13">
        <v>9.9585919546393828E-2</v>
      </c>
      <c r="F905" s="13">
        <v>6.9985421222376498E-2</v>
      </c>
      <c r="G905" s="13">
        <v>2.0501184614269311E-2</v>
      </c>
      <c r="H905" s="13">
        <v>2.8895139708207677E-2</v>
      </c>
      <c r="I905" s="13">
        <v>6.9985421222376512E-2</v>
      </c>
      <c r="J905" s="13">
        <v>4.8187393637648755E-2</v>
      </c>
      <c r="K905" s="13">
        <v>9.0350790290525132E-2</v>
      </c>
      <c r="L905" s="150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258</v>
      </c>
      <c r="C906" s="29"/>
      <c r="D906" s="13">
        <v>3.6491463006360636E-2</v>
      </c>
      <c r="E906" s="13">
        <v>-0.11617007030465376</v>
      </c>
      <c r="F906" s="13">
        <v>-6.2604620020087154E-2</v>
      </c>
      <c r="G906" s="13">
        <v>4.1848008034817363E-2</v>
      </c>
      <c r="H906" s="13">
        <v>7.934382323401401E-2</v>
      </c>
      <c r="I906" s="13">
        <v>-6.2604620020087154E-2</v>
      </c>
      <c r="J906" s="13">
        <v>-4.1178439906260689E-2</v>
      </c>
      <c r="K906" s="13">
        <v>0.12487445597589542</v>
      </c>
      <c r="L906" s="150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46" t="s">
        <v>259</v>
      </c>
      <c r="C907" s="47"/>
      <c r="D907" s="45">
        <v>0.43</v>
      </c>
      <c r="E907" s="45">
        <v>1.27</v>
      </c>
      <c r="F907" s="45">
        <v>0.67</v>
      </c>
      <c r="G907" s="45">
        <v>0.49</v>
      </c>
      <c r="H907" s="45">
        <v>0.91</v>
      </c>
      <c r="I907" s="45">
        <v>0.67</v>
      </c>
      <c r="J907" s="45">
        <v>0.43</v>
      </c>
      <c r="K907" s="45">
        <v>1.42</v>
      </c>
      <c r="L907" s="150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B908" s="31"/>
      <c r="C908" s="20"/>
      <c r="D908" s="20"/>
      <c r="E908" s="20"/>
      <c r="F908" s="20"/>
      <c r="G908" s="20"/>
      <c r="H908" s="20"/>
      <c r="I908" s="20"/>
      <c r="J908" s="20"/>
      <c r="K908" s="20"/>
      <c r="BM908" s="55"/>
    </row>
    <row r="909" spans="1:65" ht="15">
      <c r="B909" s="8" t="s">
        <v>471</v>
      </c>
      <c r="BM909" s="28" t="s">
        <v>66</v>
      </c>
    </row>
    <row r="910" spans="1:65" ht="15">
      <c r="A910" s="25" t="s">
        <v>27</v>
      </c>
      <c r="B910" s="18" t="s">
        <v>108</v>
      </c>
      <c r="C910" s="15" t="s">
        <v>109</v>
      </c>
      <c r="D910" s="16" t="s">
        <v>225</v>
      </c>
      <c r="E910" s="17" t="s">
        <v>225</v>
      </c>
      <c r="F910" s="17" t="s">
        <v>225</v>
      </c>
      <c r="G910" s="17" t="s">
        <v>225</v>
      </c>
      <c r="H910" s="17" t="s">
        <v>225</v>
      </c>
      <c r="I910" s="17" t="s">
        <v>225</v>
      </c>
      <c r="J910" s="17" t="s">
        <v>225</v>
      </c>
      <c r="K910" s="17" t="s">
        <v>225</v>
      </c>
      <c r="L910" s="17" t="s">
        <v>225</v>
      </c>
      <c r="M910" s="17" t="s">
        <v>225</v>
      </c>
      <c r="N910" s="17" t="s">
        <v>225</v>
      </c>
      <c r="O910" s="17" t="s">
        <v>225</v>
      </c>
      <c r="P910" s="17" t="s">
        <v>225</v>
      </c>
      <c r="Q910" s="17" t="s">
        <v>225</v>
      </c>
      <c r="R910" s="17" t="s">
        <v>225</v>
      </c>
      <c r="S910" s="17" t="s">
        <v>225</v>
      </c>
      <c r="T910" s="17" t="s">
        <v>225</v>
      </c>
      <c r="U910" s="17" t="s">
        <v>225</v>
      </c>
      <c r="V910" s="150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1</v>
      </c>
    </row>
    <row r="911" spans="1:65">
      <c r="A911" s="30"/>
      <c r="B911" s="19" t="s">
        <v>226</v>
      </c>
      <c r="C911" s="9" t="s">
        <v>226</v>
      </c>
      <c r="D911" s="148" t="s">
        <v>228</v>
      </c>
      <c r="E911" s="149" t="s">
        <v>229</v>
      </c>
      <c r="F911" s="149" t="s">
        <v>230</v>
      </c>
      <c r="G911" s="149" t="s">
        <v>231</v>
      </c>
      <c r="H911" s="149" t="s">
        <v>232</v>
      </c>
      <c r="I911" s="149" t="s">
        <v>235</v>
      </c>
      <c r="J911" s="149" t="s">
        <v>236</v>
      </c>
      <c r="K911" s="149" t="s">
        <v>237</v>
      </c>
      <c r="L911" s="149" t="s">
        <v>238</v>
      </c>
      <c r="M911" s="149" t="s">
        <v>239</v>
      </c>
      <c r="N911" s="149" t="s">
        <v>240</v>
      </c>
      <c r="O911" s="149" t="s">
        <v>241</v>
      </c>
      <c r="P911" s="149" t="s">
        <v>242</v>
      </c>
      <c r="Q911" s="149" t="s">
        <v>243</v>
      </c>
      <c r="R911" s="149" t="s">
        <v>244</v>
      </c>
      <c r="S911" s="149" t="s">
        <v>246</v>
      </c>
      <c r="T911" s="149" t="s">
        <v>247</v>
      </c>
      <c r="U911" s="149" t="s">
        <v>248</v>
      </c>
      <c r="V911" s="150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 t="s">
        <v>3</v>
      </c>
    </row>
    <row r="912" spans="1:65">
      <c r="A912" s="30"/>
      <c r="B912" s="19"/>
      <c r="C912" s="9"/>
      <c r="D912" s="10" t="s">
        <v>265</v>
      </c>
      <c r="E912" s="11" t="s">
        <v>264</v>
      </c>
      <c r="F912" s="11" t="s">
        <v>264</v>
      </c>
      <c r="G912" s="11" t="s">
        <v>264</v>
      </c>
      <c r="H912" s="11" t="s">
        <v>112</v>
      </c>
      <c r="I912" s="11" t="s">
        <v>264</v>
      </c>
      <c r="J912" s="11" t="s">
        <v>264</v>
      </c>
      <c r="K912" s="11" t="s">
        <v>265</v>
      </c>
      <c r="L912" s="11" t="s">
        <v>112</v>
      </c>
      <c r="M912" s="11" t="s">
        <v>265</v>
      </c>
      <c r="N912" s="11" t="s">
        <v>265</v>
      </c>
      <c r="O912" s="11" t="s">
        <v>265</v>
      </c>
      <c r="P912" s="11" t="s">
        <v>264</v>
      </c>
      <c r="Q912" s="11" t="s">
        <v>264</v>
      </c>
      <c r="R912" s="11" t="s">
        <v>112</v>
      </c>
      <c r="S912" s="11" t="s">
        <v>264</v>
      </c>
      <c r="T912" s="11" t="s">
        <v>264</v>
      </c>
      <c r="U912" s="11" t="s">
        <v>265</v>
      </c>
      <c r="V912" s="150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2</v>
      </c>
    </row>
    <row r="913" spans="1:65">
      <c r="A913" s="30"/>
      <c r="B913" s="19"/>
      <c r="C913" s="9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150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3</v>
      </c>
    </row>
    <row r="914" spans="1:65">
      <c r="A914" s="30"/>
      <c r="B914" s="18">
        <v>1</v>
      </c>
      <c r="C914" s="14">
        <v>1</v>
      </c>
      <c r="D914" s="152">
        <v>1.06</v>
      </c>
      <c r="E914" s="22">
        <v>1.61</v>
      </c>
      <c r="F914" s="22">
        <v>1.74</v>
      </c>
      <c r="G914" s="22">
        <v>1.56</v>
      </c>
      <c r="H914" s="22">
        <v>1.5</v>
      </c>
      <c r="I914" s="22">
        <v>1.8</v>
      </c>
      <c r="J914" s="154">
        <v>1.77</v>
      </c>
      <c r="K914" s="22">
        <v>1.6</v>
      </c>
      <c r="L914" s="152" t="s">
        <v>102</v>
      </c>
      <c r="M914" s="22">
        <v>1.55</v>
      </c>
      <c r="N914" s="152">
        <v>1.37</v>
      </c>
      <c r="O914" s="22">
        <v>1.6</v>
      </c>
      <c r="P914" s="22">
        <v>1.5</v>
      </c>
      <c r="Q914" s="152">
        <v>2.0299999999999998</v>
      </c>
      <c r="R914" s="152" t="s">
        <v>102</v>
      </c>
      <c r="S914" s="22">
        <v>1.68</v>
      </c>
      <c r="T914" s="22">
        <v>1.65</v>
      </c>
      <c r="U914" s="22">
        <v>1.52</v>
      </c>
      <c r="V914" s="150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1</v>
      </c>
    </row>
    <row r="915" spans="1:65">
      <c r="A915" s="30"/>
      <c r="B915" s="19">
        <v>1</v>
      </c>
      <c r="C915" s="9">
        <v>2</v>
      </c>
      <c r="D915" s="153">
        <v>0.97000000000000008</v>
      </c>
      <c r="E915" s="11">
        <v>1.61</v>
      </c>
      <c r="F915" s="11">
        <v>1.73</v>
      </c>
      <c r="G915" s="11">
        <v>1.5</v>
      </c>
      <c r="H915" s="11">
        <v>1.6</v>
      </c>
      <c r="I915" s="11">
        <v>1.75</v>
      </c>
      <c r="J915" s="11">
        <v>1.61</v>
      </c>
      <c r="K915" s="11">
        <v>1.6</v>
      </c>
      <c r="L915" s="153" t="s">
        <v>102</v>
      </c>
      <c r="M915" s="11">
        <v>1.54</v>
      </c>
      <c r="N915" s="153">
        <v>1.38</v>
      </c>
      <c r="O915" s="11">
        <v>1.7</v>
      </c>
      <c r="P915" s="11">
        <v>1.6</v>
      </c>
      <c r="Q915" s="153">
        <v>1.96</v>
      </c>
      <c r="R915" s="153" t="s">
        <v>102</v>
      </c>
      <c r="S915" s="11">
        <v>1.59</v>
      </c>
      <c r="T915" s="11">
        <v>1.65</v>
      </c>
      <c r="U915" s="151">
        <v>1.25</v>
      </c>
      <c r="V915" s="150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23</v>
      </c>
    </row>
    <row r="916" spans="1:65">
      <c r="A916" s="30"/>
      <c r="B916" s="19">
        <v>1</v>
      </c>
      <c r="C916" s="9">
        <v>3</v>
      </c>
      <c r="D916" s="153">
        <v>0.88</v>
      </c>
      <c r="E916" s="11">
        <v>1.55</v>
      </c>
      <c r="F916" s="11">
        <v>1.68</v>
      </c>
      <c r="G916" s="11">
        <v>1.57</v>
      </c>
      <c r="H916" s="11">
        <v>1.5</v>
      </c>
      <c r="I916" s="11">
        <v>1.84</v>
      </c>
      <c r="J916" s="11">
        <v>1.62</v>
      </c>
      <c r="K916" s="11">
        <v>1.5</v>
      </c>
      <c r="L916" s="153" t="s">
        <v>102</v>
      </c>
      <c r="M916" s="151">
        <v>1.46</v>
      </c>
      <c r="N916" s="153">
        <v>1.34</v>
      </c>
      <c r="O916" s="11">
        <v>1.6</v>
      </c>
      <c r="P916" s="11">
        <v>1.6</v>
      </c>
      <c r="Q916" s="153">
        <v>2.0299999999999998</v>
      </c>
      <c r="R916" s="153" t="s">
        <v>102</v>
      </c>
      <c r="S916" s="11">
        <v>1.63</v>
      </c>
      <c r="T916" s="11">
        <v>1.66</v>
      </c>
      <c r="U916" s="11">
        <v>1.49</v>
      </c>
      <c r="V916" s="150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16</v>
      </c>
    </row>
    <row r="917" spans="1:65">
      <c r="A917" s="30"/>
      <c r="B917" s="19">
        <v>1</v>
      </c>
      <c r="C917" s="9">
        <v>4</v>
      </c>
      <c r="D917" s="153">
        <v>0.78</v>
      </c>
      <c r="E917" s="11">
        <v>1.54</v>
      </c>
      <c r="F917" s="11">
        <v>1.69</v>
      </c>
      <c r="G917" s="11">
        <v>1.52</v>
      </c>
      <c r="H917" s="11">
        <v>1.6</v>
      </c>
      <c r="I917" s="11">
        <v>1.82</v>
      </c>
      <c r="J917" s="11">
        <v>1.63</v>
      </c>
      <c r="K917" s="11">
        <v>1.6</v>
      </c>
      <c r="L917" s="153" t="s">
        <v>102</v>
      </c>
      <c r="M917" s="11">
        <v>1.53</v>
      </c>
      <c r="N917" s="151">
        <v>1.29</v>
      </c>
      <c r="O917" s="11">
        <v>1.6</v>
      </c>
      <c r="P917" s="11">
        <v>1.6</v>
      </c>
      <c r="Q917" s="153">
        <v>2.0699999999999998</v>
      </c>
      <c r="R917" s="153" t="s">
        <v>102</v>
      </c>
      <c r="S917" s="11">
        <v>1.64</v>
      </c>
      <c r="T917" s="11">
        <v>1.58</v>
      </c>
      <c r="U917" s="11">
        <v>1.57</v>
      </c>
      <c r="V917" s="150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1.6068461538461538</v>
      </c>
    </row>
    <row r="918" spans="1:65">
      <c r="A918" s="30"/>
      <c r="B918" s="19">
        <v>1</v>
      </c>
      <c r="C918" s="9">
        <v>5</v>
      </c>
      <c r="D918" s="153">
        <v>1.05</v>
      </c>
      <c r="E918" s="11">
        <v>1.57</v>
      </c>
      <c r="F918" s="11">
        <v>1.63</v>
      </c>
      <c r="G918" s="11">
        <v>1.69</v>
      </c>
      <c r="H918" s="11">
        <v>1.5</v>
      </c>
      <c r="I918" s="11">
        <v>1.74</v>
      </c>
      <c r="J918" s="11">
        <v>1.69</v>
      </c>
      <c r="K918" s="11">
        <v>1.5</v>
      </c>
      <c r="L918" s="153" t="s">
        <v>102</v>
      </c>
      <c r="M918" s="11">
        <v>1.54</v>
      </c>
      <c r="N918" s="153">
        <v>1.36</v>
      </c>
      <c r="O918" s="11">
        <v>1.5</v>
      </c>
      <c r="P918" s="11">
        <v>1.6</v>
      </c>
      <c r="Q918" s="153">
        <v>2.0299999999999998</v>
      </c>
      <c r="R918" s="153" t="s">
        <v>102</v>
      </c>
      <c r="S918" s="11">
        <v>1.71</v>
      </c>
      <c r="T918" s="11">
        <v>1.66</v>
      </c>
      <c r="U918" s="11">
        <v>1.79</v>
      </c>
      <c r="V918" s="150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58</v>
      </c>
    </row>
    <row r="919" spans="1:65">
      <c r="A919" s="30"/>
      <c r="B919" s="19">
        <v>1</v>
      </c>
      <c r="C919" s="9">
        <v>6</v>
      </c>
      <c r="D919" s="153">
        <v>0.94</v>
      </c>
      <c r="E919" s="11">
        <v>1.64</v>
      </c>
      <c r="F919" s="11">
        <v>1.63</v>
      </c>
      <c r="G919" s="11">
        <v>1.65</v>
      </c>
      <c r="H919" s="11">
        <v>1.5</v>
      </c>
      <c r="I919" s="11">
        <v>1.68</v>
      </c>
      <c r="J919" s="11">
        <v>1.64</v>
      </c>
      <c r="K919" s="11">
        <v>1.6</v>
      </c>
      <c r="L919" s="153" t="s">
        <v>102</v>
      </c>
      <c r="M919" s="11">
        <v>1.56</v>
      </c>
      <c r="N919" s="153">
        <v>1.36</v>
      </c>
      <c r="O919" s="11">
        <v>1.6</v>
      </c>
      <c r="P919" s="11">
        <v>1.6</v>
      </c>
      <c r="Q919" s="153">
        <v>1.95</v>
      </c>
      <c r="R919" s="153" t="s">
        <v>102</v>
      </c>
      <c r="S919" s="11">
        <v>1.46</v>
      </c>
      <c r="T919" s="151">
        <v>1.81</v>
      </c>
      <c r="U919" s="11">
        <v>1.34</v>
      </c>
      <c r="V919" s="150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30"/>
      <c r="B920" s="20" t="s">
        <v>255</v>
      </c>
      <c r="C920" s="12"/>
      <c r="D920" s="23">
        <v>0.94666666666666666</v>
      </c>
      <c r="E920" s="23">
        <v>1.5866666666666669</v>
      </c>
      <c r="F920" s="23">
        <v>1.6833333333333329</v>
      </c>
      <c r="G920" s="23">
        <v>1.5816666666666668</v>
      </c>
      <c r="H920" s="23">
        <v>1.5333333333333332</v>
      </c>
      <c r="I920" s="23">
        <v>1.7716666666666665</v>
      </c>
      <c r="J920" s="23">
        <v>1.6600000000000001</v>
      </c>
      <c r="K920" s="23">
        <v>1.5666666666666667</v>
      </c>
      <c r="L920" s="23" t="s">
        <v>610</v>
      </c>
      <c r="M920" s="23">
        <v>1.53</v>
      </c>
      <c r="N920" s="23">
        <v>1.3499999999999999</v>
      </c>
      <c r="O920" s="23">
        <v>1.5999999999999999</v>
      </c>
      <c r="P920" s="23">
        <v>1.5833333333333333</v>
      </c>
      <c r="Q920" s="23">
        <v>2.0116666666666663</v>
      </c>
      <c r="R920" s="23" t="s">
        <v>610</v>
      </c>
      <c r="S920" s="23">
        <v>1.6183333333333334</v>
      </c>
      <c r="T920" s="23">
        <v>1.6683333333333332</v>
      </c>
      <c r="U920" s="23">
        <v>1.4933333333333334</v>
      </c>
      <c r="V920" s="150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30"/>
      <c r="B921" s="3" t="s">
        <v>256</v>
      </c>
      <c r="C921" s="29"/>
      <c r="D921" s="11">
        <v>0.95500000000000007</v>
      </c>
      <c r="E921" s="11">
        <v>1.59</v>
      </c>
      <c r="F921" s="11">
        <v>1.6850000000000001</v>
      </c>
      <c r="G921" s="11">
        <v>1.5649999999999999</v>
      </c>
      <c r="H921" s="11">
        <v>1.5</v>
      </c>
      <c r="I921" s="11">
        <v>1.7749999999999999</v>
      </c>
      <c r="J921" s="11">
        <v>1.6349999999999998</v>
      </c>
      <c r="K921" s="11">
        <v>1.6</v>
      </c>
      <c r="L921" s="11" t="s">
        <v>610</v>
      </c>
      <c r="M921" s="11">
        <v>1.54</v>
      </c>
      <c r="N921" s="11">
        <v>1.36</v>
      </c>
      <c r="O921" s="11">
        <v>1.6</v>
      </c>
      <c r="P921" s="11">
        <v>1.6</v>
      </c>
      <c r="Q921" s="11">
        <v>2.0299999999999998</v>
      </c>
      <c r="R921" s="11" t="s">
        <v>610</v>
      </c>
      <c r="S921" s="11">
        <v>1.6349999999999998</v>
      </c>
      <c r="T921" s="11">
        <v>1.6549999999999998</v>
      </c>
      <c r="U921" s="11">
        <v>1.5049999999999999</v>
      </c>
      <c r="V921" s="150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30"/>
      <c r="B922" s="3" t="s">
        <v>257</v>
      </c>
      <c r="C922" s="29"/>
      <c r="D922" s="24">
        <v>0.10614455552060481</v>
      </c>
      <c r="E922" s="24">
        <v>3.9327683210006972E-2</v>
      </c>
      <c r="F922" s="24">
        <v>4.718756898449708E-2</v>
      </c>
      <c r="G922" s="24">
        <v>7.413950813612577E-2</v>
      </c>
      <c r="H922" s="24">
        <v>5.1639777949432274E-2</v>
      </c>
      <c r="I922" s="24">
        <v>5.9469880331699615E-2</v>
      </c>
      <c r="J922" s="24">
        <v>6.0663003552412387E-2</v>
      </c>
      <c r="K922" s="24">
        <v>5.1639777949432274E-2</v>
      </c>
      <c r="L922" s="24" t="s">
        <v>610</v>
      </c>
      <c r="M922" s="24">
        <v>3.5777087639996666E-2</v>
      </c>
      <c r="N922" s="24">
        <v>3.2249030993194185E-2</v>
      </c>
      <c r="O922" s="24">
        <v>6.3245553203367569E-2</v>
      </c>
      <c r="P922" s="24">
        <v>4.0824829046386332E-2</v>
      </c>
      <c r="Q922" s="24">
        <v>4.6654760385909821E-2</v>
      </c>
      <c r="R922" s="24" t="s">
        <v>610</v>
      </c>
      <c r="S922" s="24">
        <v>8.7958323464392293E-2</v>
      </c>
      <c r="T922" s="24">
        <v>7.5740786018278619E-2</v>
      </c>
      <c r="U922" s="24">
        <v>0.18832595855767287</v>
      </c>
      <c r="V922" s="205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  <c r="AM922" s="206"/>
      <c r="AN922" s="206"/>
      <c r="AO922" s="206"/>
      <c r="AP922" s="206"/>
      <c r="AQ922" s="206"/>
      <c r="AR922" s="206"/>
      <c r="AS922" s="206"/>
      <c r="AT922" s="206"/>
      <c r="AU922" s="206"/>
      <c r="AV922" s="206"/>
      <c r="AW922" s="206"/>
      <c r="AX922" s="206"/>
      <c r="AY922" s="206"/>
      <c r="AZ922" s="206"/>
      <c r="BA922" s="206"/>
      <c r="BB922" s="206"/>
      <c r="BC922" s="206"/>
      <c r="BD922" s="206"/>
      <c r="BE922" s="206"/>
      <c r="BF922" s="206"/>
      <c r="BG922" s="206"/>
      <c r="BH922" s="206"/>
      <c r="BI922" s="206"/>
      <c r="BJ922" s="206"/>
      <c r="BK922" s="206"/>
      <c r="BL922" s="206"/>
      <c r="BM922" s="56"/>
    </row>
    <row r="923" spans="1:65">
      <c r="A923" s="30"/>
      <c r="B923" s="3" t="s">
        <v>86</v>
      </c>
      <c r="C923" s="29"/>
      <c r="D923" s="13">
        <v>0.11212453047951212</v>
      </c>
      <c r="E923" s="13">
        <v>2.4786354964290106E-2</v>
      </c>
      <c r="F923" s="13">
        <v>2.8032219198711145E-2</v>
      </c>
      <c r="G923" s="13">
        <v>4.6874293868994159E-2</v>
      </c>
      <c r="H923" s="13">
        <v>3.3678116053977573E-2</v>
      </c>
      <c r="I923" s="13">
        <v>3.3567194919115494E-2</v>
      </c>
      <c r="J923" s="13">
        <v>3.6543978043621916E-2</v>
      </c>
      <c r="K923" s="13">
        <v>3.2961560393254645E-2</v>
      </c>
      <c r="L923" s="13" t="s">
        <v>610</v>
      </c>
      <c r="M923" s="13">
        <v>2.3383717411762525E-2</v>
      </c>
      <c r="N923" s="13">
        <v>2.3888171106069767E-2</v>
      </c>
      <c r="O923" s="13">
        <v>3.9528470752104736E-2</v>
      </c>
      <c r="P923" s="13">
        <v>2.578410255561242E-2</v>
      </c>
      <c r="Q923" s="13">
        <v>2.3192092983882268E-2</v>
      </c>
      <c r="R923" s="13" t="s">
        <v>610</v>
      </c>
      <c r="S923" s="13">
        <v>5.4351178247822221E-2</v>
      </c>
      <c r="T923" s="13">
        <v>4.5399072538428745E-2</v>
      </c>
      <c r="U923" s="13">
        <v>0.12611113296272736</v>
      </c>
      <c r="V923" s="150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3" t="s">
        <v>258</v>
      </c>
      <c r="C924" s="29"/>
      <c r="D924" s="13">
        <v>-0.41085419758405539</v>
      </c>
      <c r="E924" s="13">
        <v>-1.2558443838064481E-2</v>
      </c>
      <c r="F924" s="13">
        <v>4.7600810633985802E-2</v>
      </c>
      <c r="G924" s="13">
        <v>-1.5670129414205203E-2</v>
      </c>
      <c r="H924" s="13">
        <v>-4.5749756650230622E-2</v>
      </c>
      <c r="I924" s="13">
        <v>0.10257392247913577</v>
      </c>
      <c r="J924" s="13">
        <v>3.3079611278663545E-2</v>
      </c>
      <c r="K924" s="13">
        <v>-2.5005186142626923E-2</v>
      </c>
      <c r="L924" s="13" t="s">
        <v>610</v>
      </c>
      <c r="M924" s="13">
        <v>-4.7824213700990881E-2</v>
      </c>
      <c r="N924" s="13">
        <v>-0.15984489444205086</v>
      </c>
      <c r="O924" s="13">
        <v>-4.2606156350233348E-3</v>
      </c>
      <c r="P924" s="13">
        <v>-1.4632900888825073E-2</v>
      </c>
      <c r="Q924" s="13">
        <v>0.25193483013388196</v>
      </c>
      <c r="R924" s="13" t="s">
        <v>610</v>
      </c>
      <c r="S924" s="13">
        <v>7.1488981441589772E-3</v>
      </c>
      <c r="T924" s="13">
        <v>3.8265753905564193E-2</v>
      </c>
      <c r="U924" s="13">
        <v>-7.064324125935495E-2</v>
      </c>
      <c r="V924" s="150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46" t="s">
        <v>259</v>
      </c>
      <c r="C925" s="47"/>
      <c r="D925" s="45">
        <v>6.16</v>
      </c>
      <c r="E925" s="45">
        <v>0.06</v>
      </c>
      <c r="F925" s="45">
        <v>0.86</v>
      </c>
      <c r="G925" s="45">
        <v>0.11</v>
      </c>
      <c r="H925" s="45">
        <v>0.56999999999999995</v>
      </c>
      <c r="I925" s="45">
        <v>1.7</v>
      </c>
      <c r="J925" s="45">
        <v>0.63</v>
      </c>
      <c r="K925" s="45">
        <v>0.25</v>
      </c>
      <c r="L925" s="45">
        <v>8.6300000000000008</v>
      </c>
      <c r="M925" s="45">
        <v>0.6</v>
      </c>
      <c r="N925" s="45">
        <v>2.3199999999999998</v>
      </c>
      <c r="O925" s="45">
        <v>0.06</v>
      </c>
      <c r="P925" s="45">
        <v>0.1</v>
      </c>
      <c r="Q925" s="45">
        <v>3.98</v>
      </c>
      <c r="R925" s="45">
        <v>8.6300000000000008</v>
      </c>
      <c r="S925" s="45">
        <v>0.24</v>
      </c>
      <c r="T925" s="45">
        <v>0.71</v>
      </c>
      <c r="U925" s="45">
        <v>0.95</v>
      </c>
      <c r="V925" s="150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B926" s="3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BM926" s="55"/>
    </row>
    <row r="927" spans="1:65" ht="15">
      <c r="B927" s="8" t="s">
        <v>472</v>
      </c>
      <c r="BM927" s="28" t="s">
        <v>66</v>
      </c>
    </row>
    <row r="928" spans="1:65" ht="15">
      <c r="A928" s="25" t="s">
        <v>30</v>
      </c>
      <c r="B928" s="18" t="s">
        <v>108</v>
      </c>
      <c r="C928" s="15" t="s">
        <v>109</v>
      </c>
      <c r="D928" s="16" t="s">
        <v>225</v>
      </c>
      <c r="E928" s="17" t="s">
        <v>225</v>
      </c>
      <c r="F928" s="17" t="s">
        <v>225</v>
      </c>
      <c r="G928" s="17" t="s">
        <v>225</v>
      </c>
      <c r="H928" s="17" t="s">
        <v>225</v>
      </c>
      <c r="I928" s="17" t="s">
        <v>225</v>
      </c>
      <c r="J928" s="17" t="s">
        <v>225</v>
      </c>
      <c r="K928" s="17" t="s">
        <v>225</v>
      </c>
      <c r="L928" s="17" t="s">
        <v>225</v>
      </c>
      <c r="M928" s="17" t="s">
        <v>225</v>
      </c>
      <c r="N928" s="17" t="s">
        <v>225</v>
      </c>
      <c r="O928" s="17" t="s">
        <v>225</v>
      </c>
      <c r="P928" s="17" t="s">
        <v>225</v>
      </c>
      <c r="Q928" s="17" t="s">
        <v>225</v>
      </c>
      <c r="R928" s="17" t="s">
        <v>225</v>
      </c>
      <c r="S928" s="17" t="s">
        <v>225</v>
      </c>
      <c r="T928" s="150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8">
        <v>1</v>
      </c>
    </row>
    <row r="929" spans="1:65">
      <c r="A929" s="30"/>
      <c r="B929" s="19" t="s">
        <v>226</v>
      </c>
      <c r="C929" s="9" t="s">
        <v>226</v>
      </c>
      <c r="D929" s="148" t="s">
        <v>228</v>
      </c>
      <c r="E929" s="149" t="s">
        <v>229</v>
      </c>
      <c r="F929" s="149" t="s">
        <v>230</v>
      </c>
      <c r="G929" s="149" t="s">
        <v>231</v>
      </c>
      <c r="H929" s="149" t="s">
        <v>232</v>
      </c>
      <c r="I929" s="149" t="s">
        <v>236</v>
      </c>
      <c r="J929" s="149" t="s">
        <v>237</v>
      </c>
      <c r="K929" s="149" t="s">
        <v>238</v>
      </c>
      <c r="L929" s="149" t="s">
        <v>239</v>
      </c>
      <c r="M929" s="149" t="s">
        <v>240</v>
      </c>
      <c r="N929" s="149" t="s">
        <v>241</v>
      </c>
      <c r="O929" s="149" t="s">
        <v>242</v>
      </c>
      <c r="P929" s="149" t="s">
        <v>243</v>
      </c>
      <c r="Q929" s="149" t="s">
        <v>246</v>
      </c>
      <c r="R929" s="149" t="s">
        <v>247</v>
      </c>
      <c r="S929" s="149" t="s">
        <v>248</v>
      </c>
      <c r="T929" s="150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 t="s">
        <v>3</v>
      </c>
    </row>
    <row r="930" spans="1:65">
      <c r="A930" s="30"/>
      <c r="B930" s="19"/>
      <c r="C930" s="9"/>
      <c r="D930" s="10" t="s">
        <v>265</v>
      </c>
      <c r="E930" s="11" t="s">
        <v>264</v>
      </c>
      <c r="F930" s="11" t="s">
        <v>264</v>
      </c>
      <c r="G930" s="11" t="s">
        <v>264</v>
      </c>
      <c r="H930" s="11" t="s">
        <v>112</v>
      </c>
      <c r="I930" s="11" t="s">
        <v>264</v>
      </c>
      <c r="J930" s="11" t="s">
        <v>265</v>
      </c>
      <c r="K930" s="11" t="s">
        <v>265</v>
      </c>
      <c r="L930" s="11" t="s">
        <v>265</v>
      </c>
      <c r="M930" s="11" t="s">
        <v>265</v>
      </c>
      <c r="N930" s="11" t="s">
        <v>265</v>
      </c>
      <c r="O930" s="11" t="s">
        <v>264</v>
      </c>
      <c r="P930" s="11" t="s">
        <v>264</v>
      </c>
      <c r="Q930" s="11" t="s">
        <v>264</v>
      </c>
      <c r="R930" s="11" t="s">
        <v>264</v>
      </c>
      <c r="S930" s="11" t="s">
        <v>265</v>
      </c>
      <c r="T930" s="150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>
        <v>1</v>
      </c>
    </row>
    <row r="931" spans="1:65">
      <c r="A931" s="30"/>
      <c r="B931" s="19"/>
      <c r="C931" s="9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150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2</v>
      </c>
    </row>
    <row r="932" spans="1:65">
      <c r="A932" s="30"/>
      <c r="B932" s="18">
        <v>1</v>
      </c>
      <c r="C932" s="14">
        <v>1</v>
      </c>
      <c r="D932" s="207">
        <v>9.3000000000000007</v>
      </c>
      <c r="E932" s="207">
        <v>8.9</v>
      </c>
      <c r="F932" s="207">
        <v>10.5</v>
      </c>
      <c r="G932" s="207">
        <v>8.75</v>
      </c>
      <c r="H932" s="207">
        <v>10.16</v>
      </c>
      <c r="I932" s="207">
        <v>11.2</v>
      </c>
      <c r="J932" s="207">
        <v>9.73</v>
      </c>
      <c r="K932" s="207">
        <v>10.5</v>
      </c>
      <c r="L932" s="207">
        <v>9.7780000000000005</v>
      </c>
      <c r="M932" s="207">
        <v>8.68</v>
      </c>
      <c r="N932" s="207">
        <v>10.199999999999999</v>
      </c>
      <c r="O932" s="207">
        <v>8.6</v>
      </c>
      <c r="P932" s="207">
        <v>11.65</v>
      </c>
      <c r="Q932" s="207">
        <v>11</v>
      </c>
      <c r="R932" s="207">
        <v>10.15</v>
      </c>
      <c r="S932" s="207">
        <v>9.9</v>
      </c>
      <c r="T932" s="209"/>
      <c r="U932" s="210"/>
      <c r="V932" s="210"/>
      <c r="W932" s="210"/>
      <c r="X932" s="210"/>
      <c r="Y932" s="210"/>
      <c r="Z932" s="210"/>
      <c r="AA932" s="210"/>
      <c r="AB932" s="210"/>
      <c r="AC932" s="210"/>
      <c r="AD932" s="210"/>
      <c r="AE932" s="210"/>
      <c r="AF932" s="210"/>
      <c r="AG932" s="210"/>
      <c r="AH932" s="210"/>
      <c r="AI932" s="210"/>
      <c r="AJ932" s="210"/>
      <c r="AK932" s="210"/>
      <c r="AL932" s="210"/>
      <c r="AM932" s="210"/>
      <c r="AN932" s="210"/>
      <c r="AO932" s="210"/>
      <c r="AP932" s="210"/>
      <c r="AQ932" s="210"/>
      <c r="AR932" s="210"/>
      <c r="AS932" s="210"/>
      <c r="AT932" s="210"/>
      <c r="AU932" s="210"/>
      <c r="AV932" s="210"/>
      <c r="AW932" s="210"/>
      <c r="AX932" s="210"/>
      <c r="AY932" s="210"/>
      <c r="AZ932" s="210"/>
      <c r="BA932" s="210"/>
      <c r="BB932" s="210"/>
      <c r="BC932" s="210"/>
      <c r="BD932" s="210"/>
      <c r="BE932" s="210"/>
      <c r="BF932" s="210"/>
      <c r="BG932" s="210"/>
      <c r="BH932" s="210"/>
      <c r="BI932" s="210"/>
      <c r="BJ932" s="210"/>
      <c r="BK932" s="210"/>
      <c r="BL932" s="210"/>
      <c r="BM932" s="211">
        <v>1</v>
      </c>
    </row>
    <row r="933" spans="1:65">
      <c r="A933" s="30"/>
      <c r="B933" s="19">
        <v>1</v>
      </c>
      <c r="C933" s="9">
        <v>2</v>
      </c>
      <c r="D933" s="212">
        <v>9.9</v>
      </c>
      <c r="E933" s="212">
        <v>9.1</v>
      </c>
      <c r="F933" s="212">
        <v>10.199999999999999</v>
      </c>
      <c r="G933" s="212">
        <v>9.14</v>
      </c>
      <c r="H933" s="212">
        <v>9.0399999999999991</v>
      </c>
      <c r="I933" s="212">
        <v>11.3</v>
      </c>
      <c r="J933" s="212">
        <v>10.18</v>
      </c>
      <c r="K933" s="212">
        <v>11.92</v>
      </c>
      <c r="L933" s="212">
        <v>9.1050000000000004</v>
      </c>
      <c r="M933" s="212">
        <v>8.93</v>
      </c>
      <c r="N933" s="212">
        <v>10.9</v>
      </c>
      <c r="O933" s="212">
        <v>8.6999999999999993</v>
      </c>
      <c r="P933" s="212">
        <v>10.55</v>
      </c>
      <c r="Q933" s="212">
        <v>10.7</v>
      </c>
      <c r="R933" s="212">
        <v>10.95</v>
      </c>
      <c r="S933" s="212">
        <v>9.1</v>
      </c>
      <c r="T933" s="209"/>
      <c r="U933" s="210"/>
      <c r="V933" s="210"/>
      <c r="W933" s="210"/>
      <c r="X933" s="210"/>
      <c r="Y933" s="210"/>
      <c r="Z933" s="210"/>
      <c r="AA933" s="210"/>
      <c r="AB933" s="210"/>
      <c r="AC933" s="210"/>
      <c r="AD933" s="210"/>
      <c r="AE933" s="210"/>
      <c r="AF933" s="210"/>
      <c r="AG933" s="210"/>
      <c r="AH933" s="210"/>
      <c r="AI933" s="210"/>
      <c r="AJ933" s="210"/>
      <c r="AK933" s="210"/>
      <c r="AL933" s="210"/>
      <c r="AM933" s="210"/>
      <c r="AN933" s="210"/>
      <c r="AO933" s="210"/>
      <c r="AP933" s="210"/>
      <c r="AQ933" s="210"/>
      <c r="AR933" s="210"/>
      <c r="AS933" s="210"/>
      <c r="AT933" s="210"/>
      <c r="AU933" s="210"/>
      <c r="AV933" s="210"/>
      <c r="AW933" s="210"/>
      <c r="AX933" s="210"/>
      <c r="AY933" s="210"/>
      <c r="AZ933" s="210"/>
      <c r="BA933" s="210"/>
      <c r="BB933" s="210"/>
      <c r="BC933" s="210"/>
      <c r="BD933" s="210"/>
      <c r="BE933" s="210"/>
      <c r="BF933" s="210"/>
      <c r="BG933" s="210"/>
      <c r="BH933" s="210"/>
      <c r="BI933" s="210"/>
      <c r="BJ933" s="210"/>
      <c r="BK933" s="210"/>
      <c r="BL933" s="210"/>
      <c r="BM933" s="211">
        <v>24</v>
      </c>
    </row>
    <row r="934" spans="1:65">
      <c r="A934" s="30"/>
      <c r="B934" s="19">
        <v>1</v>
      </c>
      <c r="C934" s="9">
        <v>3</v>
      </c>
      <c r="D934" s="212">
        <v>9.6999999999999993</v>
      </c>
      <c r="E934" s="212">
        <v>8.8000000000000007</v>
      </c>
      <c r="F934" s="212">
        <v>10.4</v>
      </c>
      <c r="G934" s="212">
        <v>8.99</v>
      </c>
      <c r="H934" s="212">
        <v>7.81</v>
      </c>
      <c r="I934" s="212">
        <v>11.25</v>
      </c>
      <c r="J934" s="212">
        <v>9.5399999999999991</v>
      </c>
      <c r="K934" s="212">
        <v>11.72</v>
      </c>
      <c r="L934" s="212">
        <v>9.4469999999999992</v>
      </c>
      <c r="M934" s="212">
        <v>9.4499999999999993</v>
      </c>
      <c r="N934" s="212">
        <v>10.8</v>
      </c>
      <c r="O934" s="226">
        <v>9.8000000000000007</v>
      </c>
      <c r="P934" s="212">
        <v>11.15</v>
      </c>
      <c r="Q934" s="212">
        <v>11.2</v>
      </c>
      <c r="R934" s="212">
        <v>10.35</v>
      </c>
      <c r="S934" s="212">
        <v>8.8000000000000007</v>
      </c>
      <c r="T934" s="209"/>
      <c r="U934" s="210"/>
      <c r="V934" s="210"/>
      <c r="W934" s="210"/>
      <c r="X934" s="210"/>
      <c r="Y934" s="210"/>
      <c r="Z934" s="210"/>
      <c r="AA934" s="210"/>
      <c r="AB934" s="210"/>
      <c r="AC934" s="210"/>
      <c r="AD934" s="210"/>
      <c r="AE934" s="210"/>
      <c r="AF934" s="210"/>
      <c r="AG934" s="210"/>
      <c r="AH934" s="210"/>
      <c r="AI934" s="210"/>
      <c r="AJ934" s="210"/>
      <c r="AK934" s="210"/>
      <c r="AL934" s="210"/>
      <c r="AM934" s="210"/>
      <c r="AN934" s="210"/>
      <c r="AO934" s="210"/>
      <c r="AP934" s="210"/>
      <c r="AQ934" s="210"/>
      <c r="AR934" s="210"/>
      <c r="AS934" s="210"/>
      <c r="AT934" s="210"/>
      <c r="AU934" s="210"/>
      <c r="AV934" s="210"/>
      <c r="AW934" s="210"/>
      <c r="AX934" s="210"/>
      <c r="AY934" s="210"/>
      <c r="AZ934" s="210"/>
      <c r="BA934" s="210"/>
      <c r="BB934" s="210"/>
      <c r="BC934" s="210"/>
      <c r="BD934" s="210"/>
      <c r="BE934" s="210"/>
      <c r="BF934" s="210"/>
      <c r="BG934" s="210"/>
      <c r="BH934" s="210"/>
      <c r="BI934" s="210"/>
      <c r="BJ934" s="210"/>
      <c r="BK934" s="210"/>
      <c r="BL934" s="210"/>
      <c r="BM934" s="211">
        <v>16</v>
      </c>
    </row>
    <row r="935" spans="1:65">
      <c r="A935" s="30"/>
      <c r="B935" s="19">
        <v>1</v>
      </c>
      <c r="C935" s="9">
        <v>4</v>
      </c>
      <c r="D935" s="212">
        <v>9.6999999999999993</v>
      </c>
      <c r="E935" s="212">
        <v>8.1</v>
      </c>
      <c r="F935" s="212">
        <v>10</v>
      </c>
      <c r="G935" s="212">
        <v>9.1300000000000008</v>
      </c>
      <c r="H935" s="212">
        <v>8.7899999999999991</v>
      </c>
      <c r="I935" s="212">
        <v>11.6</v>
      </c>
      <c r="J935" s="212">
        <v>9.76</v>
      </c>
      <c r="K935" s="212">
        <v>11.56</v>
      </c>
      <c r="L935" s="212">
        <v>9.8759999999999994</v>
      </c>
      <c r="M935" s="212">
        <v>9.49</v>
      </c>
      <c r="N935" s="212">
        <v>10.199999999999999</v>
      </c>
      <c r="O935" s="212">
        <v>8.6999999999999993</v>
      </c>
      <c r="P935" s="212">
        <v>11.75</v>
      </c>
      <c r="Q935" s="212">
        <v>11.2</v>
      </c>
      <c r="R935" s="212">
        <v>9.74</v>
      </c>
      <c r="S935" s="212">
        <v>10.7</v>
      </c>
      <c r="T935" s="209"/>
      <c r="U935" s="210"/>
      <c r="V935" s="210"/>
      <c r="W935" s="210"/>
      <c r="X935" s="210"/>
      <c r="Y935" s="210"/>
      <c r="Z935" s="210"/>
      <c r="AA935" s="210"/>
      <c r="AB935" s="210"/>
      <c r="AC935" s="210"/>
      <c r="AD935" s="210"/>
      <c r="AE935" s="210"/>
      <c r="AF935" s="210"/>
      <c r="AG935" s="210"/>
      <c r="AH935" s="210"/>
      <c r="AI935" s="210"/>
      <c r="AJ935" s="210"/>
      <c r="AK935" s="210"/>
      <c r="AL935" s="210"/>
      <c r="AM935" s="210"/>
      <c r="AN935" s="210"/>
      <c r="AO935" s="210"/>
      <c r="AP935" s="210"/>
      <c r="AQ935" s="210"/>
      <c r="AR935" s="210"/>
      <c r="AS935" s="210"/>
      <c r="AT935" s="210"/>
      <c r="AU935" s="210"/>
      <c r="AV935" s="210"/>
      <c r="AW935" s="210"/>
      <c r="AX935" s="210"/>
      <c r="AY935" s="210"/>
      <c r="AZ935" s="210"/>
      <c r="BA935" s="210"/>
      <c r="BB935" s="210"/>
      <c r="BC935" s="210"/>
      <c r="BD935" s="210"/>
      <c r="BE935" s="210"/>
      <c r="BF935" s="210"/>
      <c r="BG935" s="210"/>
      <c r="BH935" s="210"/>
      <c r="BI935" s="210"/>
      <c r="BJ935" s="210"/>
      <c r="BK935" s="210"/>
      <c r="BL935" s="210"/>
      <c r="BM935" s="211">
        <v>10.005906249999999</v>
      </c>
    </row>
    <row r="936" spans="1:65">
      <c r="A936" s="30"/>
      <c r="B936" s="19">
        <v>1</v>
      </c>
      <c r="C936" s="9">
        <v>5</v>
      </c>
      <c r="D936" s="212">
        <v>9.6</v>
      </c>
      <c r="E936" s="212">
        <v>8.6</v>
      </c>
      <c r="F936" s="212">
        <v>10</v>
      </c>
      <c r="G936" s="212">
        <v>9.2899999999999991</v>
      </c>
      <c r="H936" s="212">
        <v>8.85</v>
      </c>
      <c r="I936" s="212">
        <v>12.15</v>
      </c>
      <c r="J936" s="212">
        <v>10.23</v>
      </c>
      <c r="K936" s="212">
        <v>11.29</v>
      </c>
      <c r="L936" s="212">
        <v>9.6929999999999996</v>
      </c>
      <c r="M936" s="212">
        <v>9.8699999999999992</v>
      </c>
      <c r="N936" s="212">
        <v>10.1</v>
      </c>
      <c r="O936" s="212">
        <v>9.1</v>
      </c>
      <c r="P936" s="212">
        <v>11.25</v>
      </c>
      <c r="Q936" s="212">
        <v>11</v>
      </c>
      <c r="R936" s="212">
        <v>10.35</v>
      </c>
      <c r="S936" s="212">
        <v>9</v>
      </c>
      <c r="T936" s="209"/>
      <c r="U936" s="210"/>
      <c r="V936" s="210"/>
      <c r="W936" s="210"/>
      <c r="X936" s="210"/>
      <c r="Y936" s="210"/>
      <c r="Z936" s="210"/>
      <c r="AA936" s="210"/>
      <c r="AB936" s="210"/>
      <c r="AC936" s="210"/>
      <c r="AD936" s="210"/>
      <c r="AE936" s="210"/>
      <c r="AF936" s="210"/>
      <c r="AG936" s="210"/>
      <c r="AH936" s="210"/>
      <c r="AI936" s="210"/>
      <c r="AJ936" s="210"/>
      <c r="AK936" s="210"/>
      <c r="AL936" s="210"/>
      <c r="AM936" s="210"/>
      <c r="AN936" s="210"/>
      <c r="AO936" s="210"/>
      <c r="AP936" s="210"/>
      <c r="AQ936" s="210"/>
      <c r="AR936" s="210"/>
      <c r="AS936" s="210"/>
      <c r="AT936" s="210"/>
      <c r="AU936" s="210"/>
      <c r="AV936" s="210"/>
      <c r="AW936" s="210"/>
      <c r="AX936" s="210"/>
      <c r="AY936" s="210"/>
      <c r="AZ936" s="210"/>
      <c r="BA936" s="210"/>
      <c r="BB936" s="210"/>
      <c r="BC936" s="210"/>
      <c r="BD936" s="210"/>
      <c r="BE936" s="210"/>
      <c r="BF936" s="210"/>
      <c r="BG936" s="210"/>
      <c r="BH936" s="210"/>
      <c r="BI936" s="210"/>
      <c r="BJ936" s="210"/>
      <c r="BK936" s="210"/>
      <c r="BL936" s="210"/>
      <c r="BM936" s="211">
        <v>59</v>
      </c>
    </row>
    <row r="937" spans="1:65">
      <c r="A937" s="30"/>
      <c r="B937" s="19">
        <v>1</v>
      </c>
      <c r="C937" s="9">
        <v>6</v>
      </c>
      <c r="D937" s="212">
        <v>9.6</v>
      </c>
      <c r="E937" s="212">
        <v>8.6999999999999993</v>
      </c>
      <c r="F937" s="212">
        <v>10.25</v>
      </c>
      <c r="G937" s="212">
        <v>9.77</v>
      </c>
      <c r="H937" s="212">
        <v>10.39</v>
      </c>
      <c r="I937" s="212">
        <v>12.25</v>
      </c>
      <c r="J937" s="212">
        <v>10.46</v>
      </c>
      <c r="K937" s="212">
        <v>11.1</v>
      </c>
      <c r="L937" s="212">
        <v>9.2080000000000002</v>
      </c>
      <c r="M937" s="212">
        <v>9.02</v>
      </c>
      <c r="N937" s="212">
        <v>10.8</v>
      </c>
      <c r="O937" s="212">
        <v>8.8000000000000007</v>
      </c>
      <c r="P937" s="212">
        <v>10.85</v>
      </c>
      <c r="Q937" s="212">
        <v>11.3</v>
      </c>
      <c r="R937" s="212">
        <v>10.5</v>
      </c>
      <c r="S937" s="212">
        <v>10</v>
      </c>
      <c r="T937" s="209"/>
      <c r="U937" s="210"/>
      <c r="V937" s="210"/>
      <c r="W937" s="210"/>
      <c r="X937" s="210"/>
      <c r="Y937" s="210"/>
      <c r="Z937" s="210"/>
      <c r="AA937" s="210"/>
      <c r="AB937" s="210"/>
      <c r="AC937" s="210"/>
      <c r="AD937" s="210"/>
      <c r="AE937" s="210"/>
      <c r="AF937" s="210"/>
      <c r="AG937" s="210"/>
      <c r="AH937" s="210"/>
      <c r="AI937" s="210"/>
      <c r="AJ937" s="210"/>
      <c r="AK937" s="210"/>
      <c r="AL937" s="210"/>
      <c r="AM937" s="210"/>
      <c r="AN937" s="210"/>
      <c r="AO937" s="210"/>
      <c r="AP937" s="210"/>
      <c r="AQ937" s="210"/>
      <c r="AR937" s="210"/>
      <c r="AS937" s="210"/>
      <c r="AT937" s="210"/>
      <c r="AU937" s="210"/>
      <c r="AV937" s="210"/>
      <c r="AW937" s="210"/>
      <c r="AX937" s="210"/>
      <c r="AY937" s="210"/>
      <c r="AZ937" s="210"/>
      <c r="BA937" s="210"/>
      <c r="BB937" s="210"/>
      <c r="BC937" s="210"/>
      <c r="BD937" s="210"/>
      <c r="BE937" s="210"/>
      <c r="BF937" s="210"/>
      <c r="BG937" s="210"/>
      <c r="BH937" s="210"/>
      <c r="BI937" s="210"/>
      <c r="BJ937" s="210"/>
      <c r="BK937" s="210"/>
      <c r="BL937" s="210"/>
      <c r="BM937" s="214"/>
    </row>
    <row r="938" spans="1:65">
      <c r="A938" s="30"/>
      <c r="B938" s="20" t="s">
        <v>255</v>
      </c>
      <c r="C938" s="12"/>
      <c r="D938" s="215">
        <v>9.6333333333333346</v>
      </c>
      <c r="E938" s="215">
        <v>8.7000000000000011</v>
      </c>
      <c r="F938" s="215">
        <v>10.225</v>
      </c>
      <c r="G938" s="215">
        <v>9.1783333333333346</v>
      </c>
      <c r="H938" s="215">
        <v>9.1733333333333338</v>
      </c>
      <c r="I938" s="215">
        <v>11.625</v>
      </c>
      <c r="J938" s="215">
        <v>9.9833333333333325</v>
      </c>
      <c r="K938" s="215">
        <v>11.348333333333334</v>
      </c>
      <c r="L938" s="215">
        <v>9.5178333333333338</v>
      </c>
      <c r="M938" s="215">
        <v>9.24</v>
      </c>
      <c r="N938" s="215">
        <v>10.5</v>
      </c>
      <c r="O938" s="215">
        <v>8.9500000000000011</v>
      </c>
      <c r="P938" s="215">
        <v>11.200000000000001</v>
      </c>
      <c r="Q938" s="215">
        <v>11.066666666666665</v>
      </c>
      <c r="R938" s="215">
        <v>10.340000000000002</v>
      </c>
      <c r="S938" s="215">
        <v>9.5833333333333339</v>
      </c>
      <c r="T938" s="209"/>
      <c r="U938" s="210"/>
      <c r="V938" s="210"/>
      <c r="W938" s="210"/>
      <c r="X938" s="210"/>
      <c r="Y938" s="210"/>
      <c r="Z938" s="210"/>
      <c r="AA938" s="210"/>
      <c r="AB938" s="210"/>
      <c r="AC938" s="210"/>
      <c r="AD938" s="210"/>
      <c r="AE938" s="210"/>
      <c r="AF938" s="210"/>
      <c r="AG938" s="210"/>
      <c r="AH938" s="210"/>
      <c r="AI938" s="210"/>
      <c r="AJ938" s="210"/>
      <c r="AK938" s="210"/>
      <c r="AL938" s="210"/>
      <c r="AM938" s="210"/>
      <c r="AN938" s="210"/>
      <c r="AO938" s="210"/>
      <c r="AP938" s="210"/>
      <c r="AQ938" s="210"/>
      <c r="AR938" s="210"/>
      <c r="AS938" s="210"/>
      <c r="AT938" s="210"/>
      <c r="AU938" s="210"/>
      <c r="AV938" s="210"/>
      <c r="AW938" s="210"/>
      <c r="AX938" s="210"/>
      <c r="AY938" s="210"/>
      <c r="AZ938" s="210"/>
      <c r="BA938" s="210"/>
      <c r="BB938" s="210"/>
      <c r="BC938" s="210"/>
      <c r="BD938" s="210"/>
      <c r="BE938" s="210"/>
      <c r="BF938" s="210"/>
      <c r="BG938" s="210"/>
      <c r="BH938" s="210"/>
      <c r="BI938" s="210"/>
      <c r="BJ938" s="210"/>
      <c r="BK938" s="210"/>
      <c r="BL938" s="210"/>
      <c r="BM938" s="214"/>
    </row>
    <row r="939" spans="1:65">
      <c r="A939" s="30"/>
      <c r="B939" s="3" t="s">
        <v>256</v>
      </c>
      <c r="C939" s="29"/>
      <c r="D939" s="212">
        <v>9.6499999999999986</v>
      </c>
      <c r="E939" s="212">
        <v>8.75</v>
      </c>
      <c r="F939" s="212">
        <v>10.225</v>
      </c>
      <c r="G939" s="212">
        <v>9.1350000000000016</v>
      </c>
      <c r="H939" s="212">
        <v>8.9450000000000003</v>
      </c>
      <c r="I939" s="212">
        <v>11.45</v>
      </c>
      <c r="J939" s="212">
        <v>9.9699999999999989</v>
      </c>
      <c r="K939" s="212">
        <v>11.425000000000001</v>
      </c>
      <c r="L939" s="212">
        <v>9.57</v>
      </c>
      <c r="M939" s="212">
        <v>9.2349999999999994</v>
      </c>
      <c r="N939" s="212">
        <v>10.5</v>
      </c>
      <c r="O939" s="212">
        <v>8.75</v>
      </c>
      <c r="P939" s="212">
        <v>11.2</v>
      </c>
      <c r="Q939" s="212">
        <v>11.1</v>
      </c>
      <c r="R939" s="212">
        <v>10.35</v>
      </c>
      <c r="S939" s="212">
        <v>9.5</v>
      </c>
      <c r="T939" s="209"/>
      <c r="U939" s="210"/>
      <c r="V939" s="210"/>
      <c r="W939" s="210"/>
      <c r="X939" s="210"/>
      <c r="Y939" s="210"/>
      <c r="Z939" s="210"/>
      <c r="AA939" s="210"/>
      <c r="AB939" s="210"/>
      <c r="AC939" s="210"/>
      <c r="AD939" s="210"/>
      <c r="AE939" s="210"/>
      <c r="AF939" s="210"/>
      <c r="AG939" s="210"/>
      <c r="AH939" s="210"/>
      <c r="AI939" s="210"/>
      <c r="AJ939" s="210"/>
      <c r="AK939" s="210"/>
      <c r="AL939" s="210"/>
      <c r="AM939" s="210"/>
      <c r="AN939" s="210"/>
      <c r="AO939" s="210"/>
      <c r="AP939" s="210"/>
      <c r="AQ939" s="210"/>
      <c r="AR939" s="210"/>
      <c r="AS939" s="210"/>
      <c r="AT939" s="210"/>
      <c r="AU939" s="210"/>
      <c r="AV939" s="210"/>
      <c r="AW939" s="210"/>
      <c r="AX939" s="210"/>
      <c r="AY939" s="210"/>
      <c r="AZ939" s="210"/>
      <c r="BA939" s="210"/>
      <c r="BB939" s="210"/>
      <c r="BC939" s="210"/>
      <c r="BD939" s="210"/>
      <c r="BE939" s="210"/>
      <c r="BF939" s="210"/>
      <c r="BG939" s="210"/>
      <c r="BH939" s="210"/>
      <c r="BI939" s="210"/>
      <c r="BJ939" s="210"/>
      <c r="BK939" s="210"/>
      <c r="BL939" s="210"/>
      <c r="BM939" s="214"/>
    </row>
    <row r="940" spans="1:65">
      <c r="A940" s="30"/>
      <c r="B940" s="3" t="s">
        <v>257</v>
      </c>
      <c r="C940" s="29"/>
      <c r="D940" s="24">
        <v>0.19663841605003479</v>
      </c>
      <c r="E940" s="24">
        <v>0.34058772731852816</v>
      </c>
      <c r="F940" s="24">
        <v>0.20432816741702556</v>
      </c>
      <c r="G940" s="24">
        <v>0.34213545075988033</v>
      </c>
      <c r="H940" s="24">
        <v>0.95725997861953227</v>
      </c>
      <c r="I940" s="24">
        <v>0.46770717334674278</v>
      </c>
      <c r="J940" s="24">
        <v>0.35702474237322401</v>
      </c>
      <c r="K940" s="24">
        <v>0.50881889377917844</v>
      </c>
      <c r="L940" s="24">
        <v>0.31562599174761657</v>
      </c>
      <c r="M940" s="24">
        <v>0.43854304235730374</v>
      </c>
      <c r="N940" s="24">
        <v>0.3687817782917161</v>
      </c>
      <c r="O940" s="24">
        <v>0.45055521304275281</v>
      </c>
      <c r="P940" s="24">
        <v>0.45934736311423396</v>
      </c>
      <c r="Q940" s="24">
        <v>0.21602468994692886</v>
      </c>
      <c r="R940" s="24">
        <v>0.39849717690342523</v>
      </c>
      <c r="S940" s="24">
        <v>0.73598007219398698</v>
      </c>
      <c r="T940" s="150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30"/>
      <c r="B941" s="3" t="s">
        <v>86</v>
      </c>
      <c r="C941" s="29"/>
      <c r="D941" s="13">
        <v>2.0412292323533022E-2</v>
      </c>
      <c r="E941" s="13">
        <v>3.9148014634313576E-2</v>
      </c>
      <c r="F941" s="13">
        <v>1.9983194857410812E-2</v>
      </c>
      <c r="G941" s="13">
        <v>3.7276424633362663E-2</v>
      </c>
      <c r="H941" s="13">
        <v>0.10435246859951296</v>
      </c>
      <c r="I941" s="13">
        <v>4.0232875126601529E-2</v>
      </c>
      <c r="J941" s="13">
        <v>3.5762077700155999E-2</v>
      </c>
      <c r="K941" s="13">
        <v>4.4836442394992952E-2</v>
      </c>
      <c r="L941" s="13">
        <v>3.3161537998593858E-2</v>
      </c>
      <c r="M941" s="13">
        <v>4.7461368220487417E-2</v>
      </c>
      <c r="N941" s="13">
        <v>3.5122074123020583E-2</v>
      </c>
      <c r="O941" s="13">
        <v>5.0341364585782429E-2</v>
      </c>
      <c r="P941" s="13">
        <v>4.1013157420913743E-2</v>
      </c>
      <c r="Q941" s="13">
        <v>1.9520303308457429E-2</v>
      </c>
      <c r="R941" s="13">
        <v>3.8539378810776126E-2</v>
      </c>
      <c r="S941" s="13">
        <v>7.6797920576763851E-2</v>
      </c>
      <c r="T941" s="150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30"/>
      <c r="B942" s="3" t="s">
        <v>258</v>
      </c>
      <c r="C942" s="29"/>
      <c r="D942" s="13">
        <v>-3.7235299567859204E-2</v>
      </c>
      <c r="E942" s="13">
        <v>-0.13051354044017727</v>
      </c>
      <c r="F942" s="13">
        <v>2.1896442413699591E-2</v>
      </c>
      <c r="G942" s="13">
        <v>-8.2708441993114223E-2</v>
      </c>
      <c r="H942" s="13">
        <v>-8.3208146854930276E-2</v>
      </c>
      <c r="I942" s="13">
        <v>0.1618138037221768</v>
      </c>
      <c r="J942" s="13">
        <v>-2.2559592407400686E-3</v>
      </c>
      <c r="K942" s="13">
        <v>0.13416346803502543</v>
      </c>
      <c r="L942" s="13">
        <v>-4.8778481875808577E-2</v>
      </c>
      <c r="M942" s="13">
        <v>-7.6545415364050462E-2</v>
      </c>
      <c r="N942" s="13">
        <v>4.9380209813578935E-2</v>
      </c>
      <c r="O942" s="13">
        <v>-0.10552829734937785</v>
      </c>
      <c r="P942" s="13">
        <v>0.11933889046781765</v>
      </c>
      <c r="Q942" s="13">
        <v>0.10601342748605758</v>
      </c>
      <c r="R942" s="13">
        <v>3.338965423546747E-2</v>
      </c>
      <c r="S942" s="13">
        <v>-4.2232348186019175E-2</v>
      </c>
      <c r="T942" s="150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46" t="s">
        <v>259</v>
      </c>
      <c r="C943" s="47"/>
      <c r="D943" s="45">
        <v>0.19</v>
      </c>
      <c r="E943" s="45">
        <v>1.18</v>
      </c>
      <c r="F943" s="45">
        <v>0.44</v>
      </c>
      <c r="G943" s="45">
        <v>0.67</v>
      </c>
      <c r="H943" s="45">
        <v>0.68</v>
      </c>
      <c r="I943" s="45">
        <v>1.94</v>
      </c>
      <c r="J943" s="45">
        <v>0.19</v>
      </c>
      <c r="K943" s="45">
        <v>1.64</v>
      </c>
      <c r="L943" s="45">
        <v>0.31</v>
      </c>
      <c r="M943" s="45">
        <v>0.61</v>
      </c>
      <c r="N943" s="45">
        <v>0.74</v>
      </c>
      <c r="O943" s="45">
        <v>0.92</v>
      </c>
      <c r="P943" s="45">
        <v>1.48</v>
      </c>
      <c r="Q943" s="45">
        <v>1.34</v>
      </c>
      <c r="R943" s="45">
        <v>0.56999999999999995</v>
      </c>
      <c r="S943" s="45">
        <v>0.24</v>
      </c>
      <c r="T943" s="150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B944" s="3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BM944" s="55"/>
    </row>
    <row r="945" spans="1:65" ht="15">
      <c r="B945" s="8" t="s">
        <v>473</v>
      </c>
      <c r="BM945" s="28" t="s">
        <v>66</v>
      </c>
    </row>
    <row r="946" spans="1:65" ht="15">
      <c r="A946" s="25" t="s">
        <v>62</v>
      </c>
      <c r="B946" s="18" t="s">
        <v>108</v>
      </c>
      <c r="C946" s="15" t="s">
        <v>109</v>
      </c>
      <c r="D946" s="16" t="s">
        <v>225</v>
      </c>
      <c r="E946" s="17" t="s">
        <v>225</v>
      </c>
      <c r="F946" s="17" t="s">
        <v>225</v>
      </c>
      <c r="G946" s="17" t="s">
        <v>225</v>
      </c>
      <c r="H946" s="17" t="s">
        <v>225</v>
      </c>
      <c r="I946" s="17" t="s">
        <v>225</v>
      </c>
      <c r="J946" s="17" t="s">
        <v>225</v>
      </c>
      <c r="K946" s="17" t="s">
        <v>225</v>
      </c>
      <c r="L946" s="17" t="s">
        <v>225</v>
      </c>
      <c r="M946" s="17" t="s">
        <v>225</v>
      </c>
      <c r="N946" s="17" t="s">
        <v>225</v>
      </c>
      <c r="O946" s="17" t="s">
        <v>225</v>
      </c>
      <c r="P946" s="17" t="s">
        <v>225</v>
      </c>
      <c r="Q946" s="17" t="s">
        <v>225</v>
      </c>
      <c r="R946" s="17" t="s">
        <v>225</v>
      </c>
      <c r="S946" s="17" t="s">
        <v>225</v>
      </c>
      <c r="T946" s="17" t="s">
        <v>225</v>
      </c>
      <c r="U946" s="17" t="s">
        <v>225</v>
      </c>
      <c r="V946" s="150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1</v>
      </c>
    </row>
    <row r="947" spans="1:65">
      <c r="A947" s="30"/>
      <c r="B947" s="19" t="s">
        <v>226</v>
      </c>
      <c r="C947" s="9" t="s">
        <v>226</v>
      </c>
      <c r="D947" s="148" t="s">
        <v>228</v>
      </c>
      <c r="E947" s="149" t="s">
        <v>229</v>
      </c>
      <c r="F947" s="149" t="s">
        <v>230</v>
      </c>
      <c r="G947" s="149" t="s">
        <v>231</v>
      </c>
      <c r="H947" s="149" t="s">
        <v>232</v>
      </c>
      <c r="I947" s="149" t="s">
        <v>235</v>
      </c>
      <c r="J947" s="149" t="s">
        <v>236</v>
      </c>
      <c r="K947" s="149" t="s">
        <v>237</v>
      </c>
      <c r="L947" s="149" t="s">
        <v>238</v>
      </c>
      <c r="M947" s="149" t="s">
        <v>239</v>
      </c>
      <c r="N947" s="149" t="s">
        <v>240</v>
      </c>
      <c r="O947" s="149" t="s">
        <v>241</v>
      </c>
      <c r="P947" s="149" t="s">
        <v>242</v>
      </c>
      <c r="Q947" s="149" t="s">
        <v>243</v>
      </c>
      <c r="R947" s="149" t="s">
        <v>244</v>
      </c>
      <c r="S947" s="149" t="s">
        <v>246</v>
      </c>
      <c r="T947" s="149" t="s">
        <v>247</v>
      </c>
      <c r="U947" s="149" t="s">
        <v>248</v>
      </c>
      <c r="V947" s="150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 t="s">
        <v>1</v>
      </c>
    </row>
    <row r="948" spans="1:65">
      <c r="A948" s="30"/>
      <c r="B948" s="19"/>
      <c r="C948" s="9"/>
      <c r="D948" s="10" t="s">
        <v>112</v>
      </c>
      <c r="E948" s="11" t="s">
        <v>264</v>
      </c>
      <c r="F948" s="11" t="s">
        <v>264</v>
      </c>
      <c r="G948" s="11" t="s">
        <v>264</v>
      </c>
      <c r="H948" s="11" t="s">
        <v>112</v>
      </c>
      <c r="I948" s="11" t="s">
        <v>264</v>
      </c>
      <c r="J948" s="11" t="s">
        <v>264</v>
      </c>
      <c r="K948" s="11" t="s">
        <v>112</v>
      </c>
      <c r="L948" s="11" t="s">
        <v>112</v>
      </c>
      <c r="M948" s="11" t="s">
        <v>112</v>
      </c>
      <c r="N948" s="11" t="s">
        <v>265</v>
      </c>
      <c r="O948" s="11" t="s">
        <v>112</v>
      </c>
      <c r="P948" s="11" t="s">
        <v>264</v>
      </c>
      <c r="Q948" s="11" t="s">
        <v>264</v>
      </c>
      <c r="R948" s="11" t="s">
        <v>112</v>
      </c>
      <c r="S948" s="11" t="s">
        <v>264</v>
      </c>
      <c r="T948" s="11" t="s">
        <v>264</v>
      </c>
      <c r="U948" s="11" t="s">
        <v>265</v>
      </c>
      <c r="V948" s="150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3</v>
      </c>
    </row>
    <row r="949" spans="1:65">
      <c r="A949" s="30"/>
      <c r="B949" s="19"/>
      <c r="C949" s="9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150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3</v>
      </c>
    </row>
    <row r="950" spans="1:65">
      <c r="A950" s="30"/>
      <c r="B950" s="18">
        <v>1</v>
      </c>
      <c r="C950" s="14">
        <v>1</v>
      </c>
      <c r="D950" s="228">
        <v>0.3</v>
      </c>
      <c r="E950" s="228">
        <v>0.32700000000000001</v>
      </c>
      <c r="F950" s="228">
        <v>0.32800000000000001</v>
      </c>
      <c r="G950" s="229">
        <v>0.30599999999999999</v>
      </c>
      <c r="H950" s="228">
        <v>0.33100000000000002</v>
      </c>
      <c r="I950" s="228">
        <v>0.31</v>
      </c>
      <c r="J950" s="228">
        <v>0.31900000000000001</v>
      </c>
      <c r="K950" s="228">
        <v>0.33029999999999998</v>
      </c>
      <c r="L950" s="228">
        <v>0.3407</v>
      </c>
      <c r="M950" s="228">
        <v>0.3</v>
      </c>
      <c r="N950" s="228">
        <v>0.32900000000000001</v>
      </c>
      <c r="O950" s="228">
        <v>0.33</v>
      </c>
      <c r="P950" s="230">
        <v>0.35299999999999998</v>
      </c>
      <c r="Q950" s="228">
        <v>0.33500000000000002</v>
      </c>
      <c r="R950" s="228">
        <v>0.32</v>
      </c>
      <c r="S950" s="228">
        <v>0.34</v>
      </c>
      <c r="T950" s="228">
        <v>0.32500000000000001</v>
      </c>
      <c r="U950" s="228">
        <v>0.32690000000000002</v>
      </c>
      <c r="V950" s="205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206"/>
      <c r="AT950" s="206"/>
      <c r="AU950" s="206"/>
      <c r="AV950" s="206"/>
      <c r="AW950" s="206"/>
      <c r="AX950" s="206"/>
      <c r="AY950" s="206"/>
      <c r="AZ950" s="206"/>
      <c r="BA950" s="206"/>
      <c r="BB950" s="206"/>
      <c r="BC950" s="206"/>
      <c r="BD950" s="206"/>
      <c r="BE950" s="206"/>
      <c r="BF950" s="206"/>
      <c r="BG950" s="206"/>
      <c r="BH950" s="206"/>
      <c r="BI950" s="206"/>
      <c r="BJ950" s="206"/>
      <c r="BK950" s="206"/>
      <c r="BL950" s="206"/>
      <c r="BM950" s="231">
        <v>1</v>
      </c>
    </row>
    <row r="951" spans="1:65">
      <c r="A951" s="30"/>
      <c r="B951" s="19">
        <v>1</v>
      </c>
      <c r="C951" s="9">
        <v>2</v>
      </c>
      <c r="D951" s="24">
        <v>0.33</v>
      </c>
      <c r="E951" s="24">
        <v>0.32900000000000001</v>
      </c>
      <c r="F951" s="24">
        <v>0.33</v>
      </c>
      <c r="G951" s="24">
        <v>0.313</v>
      </c>
      <c r="H951" s="24">
        <v>0.33500000000000002</v>
      </c>
      <c r="I951" s="24">
        <v>0.31</v>
      </c>
      <c r="J951" s="24">
        <v>0.32800000000000001</v>
      </c>
      <c r="K951" s="24">
        <v>0.33180000000000004</v>
      </c>
      <c r="L951" s="24">
        <v>0.34510000000000002</v>
      </c>
      <c r="M951" s="24">
        <v>0.3</v>
      </c>
      <c r="N951" s="24">
        <v>0.33500000000000002</v>
      </c>
      <c r="O951" s="24">
        <v>0.32900000000000001</v>
      </c>
      <c r="P951" s="232">
        <v>0.34799999999999998</v>
      </c>
      <c r="Q951" s="24">
        <v>0.33400000000000002</v>
      </c>
      <c r="R951" s="24">
        <v>0.31600000000000006</v>
      </c>
      <c r="S951" s="24">
        <v>0.33</v>
      </c>
      <c r="T951" s="24">
        <v>0.32300000000000001</v>
      </c>
      <c r="U951" s="24">
        <v>0.32690000000000002</v>
      </c>
      <c r="V951" s="205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231">
        <v>25</v>
      </c>
    </row>
    <row r="952" spans="1:65">
      <c r="A952" s="30"/>
      <c r="B952" s="19">
        <v>1</v>
      </c>
      <c r="C952" s="9">
        <v>3</v>
      </c>
      <c r="D952" s="234">
        <v>0.28999999999999998</v>
      </c>
      <c r="E952" s="24">
        <v>0.33200000000000002</v>
      </c>
      <c r="F952" s="24">
        <v>0.33400000000000002</v>
      </c>
      <c r="G952" s="24">
        <v>0.32700000000000001</v>
      </c>
      <c r="H952" s="24">
        <v>0.33400000000000002</v>
      </c>
      <c r="I952" s="24">
        <v>0.32</v>
      </c>
      <c r="J952" s="24">
        <v>0.32200000000000001</v>
      </c>
      <c r="K952" s="24">
        <v>0.3327</v>
      </c>
      <c r="L952" s="24">
        <v>0.3468</v>
      </c>
      <c r="M952" s="24">
        <v>0.31</v>
      </c>
      <c r="N952" s="24">
        <v>0.34200000000000003</v>
      </c>
      <c r="O952" s="24">
        <v>0.32900000000000001</v>
      </c>
      <c r="P952" s="232">
        <v>0.35699999999999998</v>
      </c>
      <c r="Q952" s="24">
        <v>0.33</v>
      </c>
      <c r="R952" s="24">
        <v>0.32</v>
      </c>
      <c r="S952" s="24">
        <v>0.34</v>
      </c>
      <c r="T952" s="234">
        <v>0.33800000000000002</v>
      </c>
      <c r="U952" s="24">
        <v>0.33760000000000001</v>
      </c>
      <c r="V952" s="205"/>
      <c r="W952" s="206"/>
      <c r="X952" s="206"/>
      <c r="Y952" s="206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  <c r="AM952" s="206"/>
      <c r="AN952" s="206"/>
      <c r="AO952" s="206"/>
      <c r="AP952" s="206"/>
      <c r="AQ952" s="206"/>
      <c r="AR952" s="206"/>
      <c r="AS952" s="206"/>
      <c r="AT952" s="206"/>
      <c r="AU952" s="206"/>
      <c r="AV952" s="206"/>
      <c r="AW952" s="206"/>
      <c r="AX952" s="206"/>
      <c r="AY952" s="206"/>
      <c r="AZ952" s="206"/>
      <c r="BA952" s="206"/>
      <c r="BB952" s="206"/>
      <c r="BC952" s="206"/>
      <c r="BD952" s="206"/>
      <c r="BE952" s="206"/>
      <c r="BF952" s="206"/>
      <c r="BG952" s="206"/>
      <c r="BH952" s="206"/>
      <c r="BI952" s="206"/>
      <c r="BJ952" s="206"/>
      <c r="BK952" s="206"/>
      <c r="BL952" s="206"/>
      <c r="BM952" s="231">
        <v>16</v>
      </c>
    </row>
    <row r="953" spans="1:65">
      <c r="A953" s="30"/>
      <c r="B953" s="19">
        <v>1</v>
      </c>
      <c r="C953" s="9">
        <v>4</v>
      </c>
      <c r="D953" s="24">
        <v>0.3</v>
      </c>
      <c r="E953" s="24">
        <v>0.317</v>
      </c>
      <c r="F953" s="24">
        <v>0.33200000000000002</v>
      </c>
      <c r="G953" s="24">
        <v>0.32700000000000001</v>
      </c>
      <c r="H953" s="24">
        <v>0.34</v>
      </c>
      <c r="I953" s="24">
        <v>0.32</v>
      </c>
      <c r="J953" s="24">
        <v>0.32400000000000001</v>
      </c>
      <c r="K953" s="24">
        <v>0.33110000000000001</v>
      </c>
      <c r="L953" s="24">
        <v>0.34520000000000001</v>
      </c>
      <c r="M953" s="24">
        <v>0.31</v>
      </c>
      <c r="N953" s="24">
        <v>0.33400000000000002</v>
      </c>
      <c r="O953" s="234">
        <v>0.313</v>
      </c>
      <c r="P953" s="232">
        <v>0.35699999999999998</v>
      </c>
      <c r="Q953" s="234">
        <v>0.34599999999999997</v>
      </c>
      <c r="R953" s="24">
        <v>0.31</v>
      </c>
      <c r="S953" s="24">
        <v>0.34</v>
      </c>
      <c r="T953" s="24">
        <v>0.32300000000000001</v>
      </c>
      <c r="U953" s="24">
        <v>0.3327</v>
      </c>
      <c r="V953" s="205"/>
      <c r="W953" s="206"/>
      <c r="X953" s="206"/>
      <c r="Y953" s="206"/>
      <c r="Z953" s="206"/>
      <c r="AA953" s="206"/>
      <c r="AB953" s="206"/>
      <c r="AC953" s="206"/>
      <c r="AD953" s="206"/>
      <c r="AE953" s="206"/>
      <c r="AF953" s="206"/>
      <c r="AG953" s="206"/>
      <c r="AH953" s="206"/>
      <c r="AI953" s="206"/>
      <c r="AJ953" s="206"/>
      <c r="AK953" s="206"/>
      <c r="AL953" s="206"/>
      <c r="AM953" s="206"/>
      <c r="AN953" s="206"/>
      <c r="AO953" s="206"/>
      <c r="AP953" s="206"/>
      <c r="AQ953" s="206"/>
      <c r="AR953" s="206"/>
      <c r="AS953" s="206"/>
      <c r="AT953" s="206"/>
      <c r="AU953" s="206"/>
      <c r="AV953" s="206"/>
      <c r="AW953" s="206"/>
      <c r="AX953" s="206"/>
      <c r="AY953" s="206"/>
      <c r="AZ953" s="206"/>
      <c r="BA953" s="206"/>
      <c r="BB953" s="206"/>
      <c r="BC953" s="206"/>
      <c r="BD953" s="206"/>
      <c r="BE953" s="206"/>
      <c r="BF953" s="206"/>
      <c r="BG953" s="206"/>
      <c r="BH953" s="206"/>
      <c r="BI953" s="206"/>
      <c r="BJ953" s="206"/>
      <c r="BK953" s="206"/>
      <c r="BL953" s="206"/>
      <c r="BM953" s="231">
        <v>0.32635686274509801</v>
      </c>
    </row>
    <row r="954" spans="1:65">
      <c r="A954" s="30"/>
      <c r="B954" s="19">
        <v>1</v>
      </c>
      <c r="C954" s="9">
        <v>5</v>
      </c>
      <c r="D954" s="24">
        <v>0.31</v>
      </c>
      <c r="E954" s="24">
        <v>0.32700000000000001</v>
      </c>
      <c r="F954" s="24">
        <v>0.32300000000000001</v>
      </c>
      <c r="G954" s="24">
        <v>0.33</v>
      </c>
      <c r="H954" s="24">
        <v>0.33900000000000002</v>
      </c>
      <c r="I954" s="24">
        <v>0.32</v>
      </c>
      <c r="J954" s="24">
        <v>0.32800000000000001</v>
      </c>
      <c r="K954" s="24">
        <v>0.33069999999999999</v>
      </c>
      <c r="L954" s="24">
        <v>0.33939999999999998</v>
      </c>
      <c r="M954" s="24">
        <v>0.31</v>
      </c>
      <c r="N954" s="24">
        <v>0.33700000000000002</v>
      </c>
      <c r="O954" s="24">
        <v>0.317</v>
      </c>
      <c r="P954" s="232">
        <v>0.35499999999999998</v>
      </c>
      <c r="Q954" s="24">
        <v>0.33500000000000002</v>
      </c>
      <c r="R954" s="24">
        <v>0.32300000000000001</v>
      </c>
      <c r="S954" s="24">
        <v>0.34</v>
      </c>
      <c r="T954" s="24">
        <v>0.32400000000000001</v>
      </c>
      <c r="U954" s="24">
        <v>0.32880000000000004</v>
      </c>
      <c r="V954" s="205"/>
      <c r="W954" s="206"/>
      <c r="X954" s="206"/>
      <c r="Y954" s="206"/>
      <c r="Z954" s="206"/>
      <c r="AA954" s="206"/>
      <c r="AB954" s="206"/>
      <c r="AC954" s="206"/>
      <c r="AD954" s="206"/>
      <c r="AE954" s="206"/>
      <c r="AF954" s="206"/>
      <c r="AG954" s="206"/>
      <c r="AH954" s="206"/>
      <c r="AI954" s="206"/>
      <c r="AJ954" s="206"/>
      <c r="AK954" s="206"/>
      <c r="AL954" s="206"/>
      <c r="AM954" s="206"/>
      <c r="AN954" s="206"/>
      <c r="AO954" s="206"/>
      <c r="AP954" s="206"/>
      <c r="AQ954" s="206"/>
      <c r="AR954" s="206"/>
      <c r="AS954" s="206"/>
      <c r="AT954" s="206"/>
      <c r="AU954" s="206"/>
      <c r="AV954" s="206"/>
      <c r="AW954" s="206"/>
      <c r="AX954" s="206"/>
      <c r="AY954" s="206"/>
      <c r="AZ954" s="206"/>
      <c r="BA954" s="206"/>
      <c r="BB954" s="206"/>
      <c r="BC954" s="206"/>
      <c r="BD954" s="206"/>
      <c r="BE954" s="206"/>
      <c r="BF954" s="206"/>
      <c r="BG954" s="206"/>
      <c r="BH954" s="206"/>
      <c r="BI954" s="206"/>
      <c r="BJ954" s="206"/>
      <c r="BK954" s="206"/>
      <c r="BL954" s="206"/>
      <c r="BM954" s="231">
        <v>60</v>
      </c>
    </row>
    <row r="955" spans="1:65">
      <c r="A955" s="30"/>
      <c r="B955" s="19">
        <v>1</v>
      </c>
      <c r="C955" s="9">
        <v>6</v>
      </c>
      <c r="D955" s="24">
        <v>0.32</v>
      </c>
      <c r="E955" s="24">
        <v>0.33400000000000002</v>
      </c>
      <c r="F955" s="24">
        <v>0.32</v>
      </c>
      <c r="G955" s="24">
        <v>0.32700000000000001</v>
      </c>
      <c r="H955" s="24">
        <v>0.33700000000000002</v>
      </c>
      <c r="I955" s="24">
        <v>0.31</v>
      </c>
      <c r="J955" s="24">
        <v>0.32200000000000001</v>
      </c>
      <c r="K955" s="24">
        <v>0.33210000000000001</v>
      </c>
      <c r="L955" s="24">
        <v>0.33610000000000001</v>
      </c>
      <c r="M955" s="24">
        <v>0.3</v>
      </c>
      <c r="N955" s="24">
        <v>0.33400000000000002</v>
      </c>
      <c r="O955" s="24">
        <v>0.32800000000000001</v>
      </c>
      <c r="P955" s="232">
        <v>0.34799999999999998</v>
      </c>
      <c r="Q955" s="24">
        <v>0.33500000000000002</v>
      </c>
      <c r="R955" s="24">
        <v>0.31</v>
      </c>
      <c r="S955" s="24">
        <v>0.32</v>
      </c>
      <c r="T955" s="24">
        <v>0.33200000000000002</v>
      </c>
      <c r="U955" s="24">
        <v>0.32590000000000002</v>
      </c>
      <c r="V955" s="205"/>
      <c r="W955" s="206"/>
      <c r="X955" s="206"/>
      <c r="Y955" s="206"/>
      <c r="Z955" s="206"/>
      <c r="AA955" s="206"/>
      <c r="AB955" s="206"/>
      <c r="AC955" s="206"/>
      <c r="AD955" s="206"/>
      <c r="AE955" s="206"/>
      <c r="AF955" s="206"/>
      <c r="AG955" s="206"/>
      <c r="AH955" s="206"/>
      <c r="AI955" s="206"/>
      <c r="AJ955" s="206"/>
      <c r="AK955" s="206"/>
      <c r="AL955" s="206"/>
      <c r="AM955" s="206"/>
      <c r="AN955" s="206"/>
      <c r="AO955" s="206"/>
      <c r="AP955" s="206"/>
      <c r="AQ955" s="206"/>
      <c r="AR955" s="206"/>
      <c r="AS955" s="206"/>
      <c r="AT955" s="206"/>
      <c r="AU955" s="206"/>
      <c r="AV955" s="206"/>
      <c r="AW955" s="206"/>
      <c r="AX955" s="206"/>
      <c r="AY955" s="206"/>
      <c r="AZ955" s="206"/>
      <c r="BA955" s="206"/>
      <c r="BB955" s="206"/>
      <c r="BC955" s="206"/>
      <c r="BD955" s="206"/>
      <c r="BE955" s="206"/>
      <c r="BF955" s="206"/>
      <c r="BG955" s="206"/>
      <c r="BH955" s="206"/>
      <c r="BI955" s="206"/>
      <c r="BJ955" s="206"/>
      <c r="BK955" s="206"/>
      <c r="BL955" s="206"/>
      <c r="BM955" s="56"/>
    </row>
    <row r="956" spans="1:65">
      <c r="A956" s="30"/>
      <c r="B956" s="20" t="s">
        <v>255</v>
      </c>
      <c r="C956" s="12"/>
      <c r="D956" s="233">
        <v>0.30833333333333335</v>
      </c>
      <c r="E956" s="233">
        <v>0.32766666666666666</v>
      </c>
      <c r="F956" s="233">
        <v>0.32783333333333337</v>
      </c>
      <c r="G956" s="233">
        <v>0.32166666666666666</v>
      </c>
      <c r="H956" s="233">
        <v>0.33600000000000002</v>
      </c>
      <c r="I956" s="233">
        <v>0.315</v>
      </c>
      <c r="J956" s="233">
        <v>0.32383333333333336</v>
      </c>
      <c r="K956" s="233">
        <v>0.33145000000000002</v>
      </c>
      <c r="L956" s="233">
        <v>0.34221666666666661</v>
      </c>
      <c r="M956" s="233">
        <v>0.30499999999999999</v>
      </c>
      <c r="N956" s="233">
        <v>0.33516666666666667</v>
      </c>
      <c r="O956" s="233">
        <v>0.32433333333333331</v>
      </c>
      <c r="P956" s="233">
        <v>0.35299999999999998</v>
      </c>
      <c r="Q956" s="233">
        <v>0.33583333333333337</v>
      </c>
      <c r="R956" s="233">
        <v>0.31650000000000006</v>
      </c>
      <c r="S956" s="233">
        <v>0.33500000000000002</v>
      </c>
      <c r="T956" s="233">
        <v>0.32750000000000001</v>
      </c>
      <c r="U956" s="233">
        <v>0.32980000000000004</v>
      </c>
      <c r="V956" s="205"/>
      <c r="W956" s="206"/>
      <c r="X956" s="206"/>
      <c r="Y956" s="206"/>
      <c r="Z956" s="206"/>
      <c r="AA956" s="206"/>
      <c r="AB956" s="206"/>
      <c r="AC956" s="206"/>
      <c r="AD956" s="206"/>
      <c r="AE956" s="206"/>
      <c r="AF956" s="206"/>
      <c r="AG956" s="206"/>
      <c r="AH956" s="206"/>
      <c r="AI956" s="206"/>
      <c r="AJ956" s="206"/>
      <c r="AK956" s="206"/>
      <c r="AL956" s="206"/>
      <c r="AM956" s="206"/>
      <c r="AN956" s="206"/>
      <c r="AO956" s="206"/>
      <c r="AP956" s="206"/>
      <c r="AQ956" s="206"/>
      <c r="AR956" s="206"/>
      <c r="AS956" s="206"/>
      <c r="AT956" s="206"/>
      <c r="AU956" s="206"/>
      <c r="AV956" s="206"/>
      <c r="AW956" s="206"/>
      <c r="AX956" s="206"/>
      <c r="AY956" s="206"/>
      <c r="AZ956" s="206"/>
      <c r="BA956" s="206"/>
      <c r="BB956" s="206"/>
      <c r="BC956" s="206"/>
      <c r="BD956" s="206"/>
      <c r="BE956" s="206"/>
      <c r="BF956" s="206"/>
      <c r="BG956" s="206"/>
      <c r="BH956" s="206"/>
      <c r="BI956" s="206"/>
      <c r="BJ956" s="206"/>
      <c r="BK956" s="206"/>
      <c r="BL956" s="206"/>
      <c r="BM956" s="56"/>
    </row>
    <row r="957" spans="1:65">
      <c r="A957" s="30"/>
      <c r="B957" s="3" t="s">
        <v>256</v>
      </c>
      <c r="C957" s="29"/>
      <c r="D957" s="24">
        <v>0.30499999999999999</v>
      </c>
      <c r="E957" s="24">
        <v>0.32800000000000001</v>
      </c>
      <c r="F957" s="24">
        <v>0.32900000000000001</v>
      </c>
      <c r="G957" s="24">
        <v>0.32700000000000001</v>
      </c>
      <c r="H957" s="24">
        <v>0.33600000000000002</v>
      </c>
      <c r="I957" s="24">
        <v>0.315</v>
      </c>
      <c r="J957" s="24">
        <v>0.32300000000000001</v>
      </c>
      <c r="K957" s="24">
        <v>0.33145000000000002</v>
      </c>
      <c r="L957" s="24">
        <v>0.34289999999999998</v>
      </c>
      <c r="M957" s="24">
        <v>0.30499999999999999</v>
      </c>
      <c r="N957" s="24">
        <v>0.33450000000000002</v>
      </c>
      <c r="O957" s="24">
        <v>0.32850000000000001</v>
      </c>
      <c r="P957" s="24">
        <v>0.35399999999999998</v>
      </c>
      <c r="Q957" s="24">
        <v>0.33500000000000002</v>
      </c>
      <c r="R957" s="24">
        <v>0.31800000000000006</v>
      </c>
      <c r="S957" s="24">
        <v>0.34</v>
      </c>
      <c r="T957" s="24">
        <v>0.32450000000000001</v>
      </c>
      <c r="U957" s="24">
        <v>0.32785000000000003</v>
      </c>
      <c r="V957" s="205"/>
      <c r="W957" s="206"/>
      <c r="X957" s="206"/>
      <c r="Y957" s="206"/>
      <c r="Z957" s="206"/>
      <c r="AA957" s="206"/>
      <c r="AB957" s="206"/>
      <c r="AC957" s="206"/>
      <c r="AD957" s="206"/>
      <c r="AE957" s="206"/>
      <c r="AF957" s="206"/>
      <c r="AG957" s="206"/>
      <c r="AH957" s="206"/>
      <c r="AI957" s="206"/>
      <c r="AJ957" s="206"/>
      <c r="AK957" s="206"/>
      <c r="AL957" s="206"/>
      <c r="AM957" s="206"/>
      <c r="AN957" s="206"/>
      <c r="AO957" s="206"/>
      <c r="AP957" s="206"/>
      <c r="AQ957" s="206"/>
      <c r="AR957" s="206"/>
      <c r="AS957" s="206"/>
      <c r="AT957" s="206"/>
      <c r="AU957" s="206"/>
      <c r="AV957" s="206"/>
      <c r="AW957" s="206"/>
      <c r="AX957" s="206"/>
      <c r="AY957" s="206"/>
      <c r="AZ957" s="206"/>
      <c r="BA957" s="206"/>
      <c r="BB957" s="206"/>
      <c r="BC957" s="206"/>
      <c r="BD957" s="206"/>
      <c r="BE957" s="206"/>
      <c r="BF957" s="206"/>
      <c r="BG957" s="206"/>
      <c r="BH957" s="206"/>
      <c r="BI957" s="206"/>
      <c r="BJ957" s="206"/>
      <c r="BK957" s="206"/>
      <c r="BL957" s="206"/>
      <c r="BM957" s="56"/>
    </row>
    <row r="958" spans="1:65">
      <c r="A958" s="30"/>
      <c r="B958" s="3" t="s">
        <v>257</v>
      </c>
      <c r="C958" s="29"/>
      <c r="D958" s="24">
        <v>1.4719601443879758E-2</v>
      </c>
      <c r="E958" s="24">
        <v>5.9217114643206597E-3</v>
      </c>
      <c r="F958" s="24">
        <v>5.3820689949745822E-3</v>
      </c>
      <c r="G958" s="24">
        <v>9.7502136728723453E-3</v>
      </c>
      <c r="H958" s="24">
        <v>3.3466401061363052E-3</v>
      </c>
      <c r="I958" s="24">
        <v>5.4772255750516656E-3</v>
      </c>
      <c r="J958" s="24">
        <v>3.6009258068817095E-3</v>
      </c>
      <c r="K958" s="24">
        <v>9.0719347440334586E-4</v>
      </c>
      <c r="L958" s="24">
        <v>4.1441122893409498E-3</v>
      </c>
      <c r="M958" s="24">
        <v>5.4772255750516656E-3</v>
      </c>
      <c r="N958" s="24">
        <v>4.2622372841814773E-3</v>
      </c>
      <c r="O958" s="24">
        <v>7.3665912514993504E-3</v>
      </c>
      <c r="P958" s="24">
        <v>4.147288270665548E-3</v>
      </c>
      <c r="Q958" s="24">
        <v>5.3447793842839285E-3</v>
      </c>
      <c r="R958" s="24">
        <v>5.5045435778091579E-3</v>
      </c>
      <c r="S958" s="24">
        <v>8.3666002653407616E-3</v>
      </c>
      <c r="T958" s="24">
        <v>6.1562975886485594E-3</v>
      </c>
      <c r="U958" s="24">
        <v>4.5228309718582148E-3</v>
      </c>
      <c r="V958" s="205"/>
      <c r="W958" s="206"/>
      <c r="X958" s="206"/>
      <c r="Y958" s="206"/>
      <c r="Z958" s="206"/>
      <c r="AA958" s="206"/>
      <c r="AB958" s="206"/>
      <c r="AC958" s="206"/>
      <c r="AD958" s="206"/>
      <c r="AE958" s="206"/>
      <c r="AF958" s="206"/>
      <c r="AG958" s="206"/>
      <c r="AH958" s="206"/>
      <c r="AI958" s="206"/>
      <c r="AJ958" s="206"/>
      <c r="AK958" s="206"/>
      <c r="AL958" s="206"/>
      <c r="AM958" s="206"/>
      <c r="AN958" s="206"/>
      <c r="AO958" s="206"/>
      <c r="AP958" s="206"/>
      <c r="AQ958" s="206"/>
      <c r="AR958" s="206"/>
      <c r="AS958" s="206"/>
      <c r="AT958" s="206"/>
      <c r="AU958" s="206"/>
      <c r="AV958" s="206"/>
      <c r="AW958" s="206"/>
      <c r="AX958" s="206"/>
      <c r="AY958" s="206"/>
      <c r="AZ958" s="206"/>
      <c r="BA958" s="206"/>
      <c r="BB958" s="206"/>
      <c r="BC958" s="206"/>
      <c r="BD958" s="206"/>
      <c r="BE958" s="206"/>
      <c r="BF958" s="206"/>
      <c r="BG958" s="206"/>
      <c r="BH958" s="206"/>
      <c r="BI958" s="206"/>
      <c r="BJ958" s="206"/>
      <c r="BK958" s="206"/>
      <c r="BL958" s="206"/>
      <c r="BM958" s="56"/>
    </row>
    <row r="959" spans="1:65">
      <c r="A959" s="30"/>
      <c r="B959" s="3" t="s">
        <v>86</v>
      </c>
      <c r="C959" s="29"/>
      <c r="D959" s="13">
        <v>4.7739247926096511E-2</v>
      </c>
      <c r="E959" s="13">
        <v>1.8072364591009134E-2</v>
      </c>
      <c r="F959" s="13">
        <v>1.6417088952642343E-2</v>
      </c>
      <c r="G959" s="13">
        <v>3.0311545097012473E-2</v>
      </c>
      <c r="H959" s="13">
        <v>9.9602384111199555E-3</v>
      </c>
      <c r="I959" s="13">
        <v>1.7388017698576716E-2</v>
      </c>
      <c r="J959" s="13">
        <v>1.1119688544153503E-2</v>
      </c>
      <c r="K959" s="13">
        <v>2.737044725911437E-3</v>
      </c>
      <c r="L959" s="13">
        <v>1.210961561196401E-2</v>
      </c>
      <c r="M959" s="13">
        <v>1.7958116639513657E-2</v>
      </c>
      <c r="N959" s="13">
        <v>1.2716769619636432E-2</v>
      </c>
      <c r="O959" s="13">
        <v>2.2713025441416294E-2</v>
      </c>
      <c r="P959" s="13">
        <v>1.1748691984888239E-2</v>
      </c>
      <c r="Q959" s="13">
        <v>1.5914975834096064E-2</v>
      </c>
      <c r="R959" s="13">
        <v>1.7391922836679799E-2</v>
      </c>
      <c r="S959" s="13">
        <v>2.4974926165196303E-2</v>
      </c>
      <c r="T959" s="13">
        <v>1.8797855232514683E-2</v>
      </c>
      <c r="U959" s="13">
        <v>1.3713859829770208E-2</v>
      </c>
      <c r="V959" s="150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258</v>
      </c>
      <c r="C960" s="29"/>
      <c r="D960" s="13">
        <v>-5.5226445248194422E-2</v>
      </c>
      <c r="E960" s="13">
        <v>4.0134100767836856E-3</v>
      </c>
      <c r="F960" s="13">
        <v>4.5240984847576549E-3</v>
      </c>
      <c r="G960" s="13">
        <v>-1.4371372610278543E-2</v>
      </c>
      <c r="H960" s="13">
        <v>2.9547830475481041E-2</v>
      </c>
      <c r="I960" s="13">
        <v>-3.4798908929236538E-2</v>
      </c>
      <c r="J960" s="13">
        <v>-7.7324233066171644E-3</v>
      </c>
      <c r="K960" s="13">
        <v>1.5606036937792389E-2</v>
      </c>
      <c r="L960" s="13">
        <v>4.8596508092909163E-2</v>
      </c>
      <c r="M960" s="13">
        <v>-6.5440213407673475E-2</v>
      </c>
      <c r="N960" s="13">
        <v>2.6994388435611416E-2</v>
      </c>
      <c r="O960" s="13">
        <v>-6.2003580826954785E-3</v>
      </c>
      <c r="P960" s="13">
        <v>8.1638048088823689E-2</v>
      </c>
      <c r="Q960" s="13">
        <v>2.9037142067507293E-2</v>
      </c>
      <c r="R960" s="13">
        <v>-3.0202713257470815E-2</v>
      </c>
      <c r="S960" s="13">
        <v>2.6483700027637447E-2</v>
      </c>
      <c r="T960" s="13">
        <v>3.5027216688097162E-3</v>
      </c>
      <c r="U960" s="13">
        <v>1.0550221698850226E-2</v>
      </c>
      <c r="V960" s="150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46" t="s">
        <v>259</v>
      </c>
      <c r="C961" s="47"/>
      <c r="D961" s="45">
        <v>1.79</v>
      </c>
      <c r="E961" s="45">
        <v>0.01</v>
      </c>
      <c r="F961" s="45">
        <v>0.01</v>
      </c>
      <c r="G961" s="45">
        <v>0.56000000000000005</v>
      </c>
      <c r="H961" s="45">
        <v>0.76</v>
      </c>
      <c r="I961" s="45">
        <v>1.17</v>
      </c>
      <c r="J961" s="45">
        <v>0.36</v>
      </c>
      <c r="K961" s="45">
        <v>0.34</v>
      </c>
      <c r="L961" s="45">
        <v>1.33</v>
      </c>
      <c r="M961" s="45">
        <v>2.09</v>
      </c>
      <c r="N961" s="45">
        <v>0.68</v>
      </c>
      <c r="O961" s="45">
        <v>0.31</v>
      </c>
      <c r="P961" s="45">
        <v>2.3199999999999998</v>
      </c>
      <c r="Q961" s="45">
        <v>0.74</v>
      </c>
      <c r="R961" s="45">
        <v>1.03</v>
      </c>
      <c r="S961" s="45">
        <v>0.67</v>
      </c>
      <c r="T961" s="45">
        <v>0.02</v>
      </c>
      <c r="U961" s="45">
        <v>0.19</v>
      </c>
      <c r="V961" s="150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B962" s="3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BM962" s="55"/>
    </row>
    <row r="963" spans="1:65" ht="15">
      <c r="B963" s="8" t="s">
        <v>474</v>
      </c>
      <c r="BM963" s="28" t="s">
        <v>66</v>
      </c>
    </row>
    <row r="964" spans="1:65" ht="15">
      <c r="A964" s="25" t="s">
        <v>63</v>
      </c>
      <c r="B964" s="18" t="s">
        <v>108</v>
      </c>
      <c r="C964" s="15" t="s">
        <v>109</v>
      </c>
      <c r="D964" s="16" t="s">
        <v>225</v>
      </c>
      <c r="E964" s="17" t="s">
        <v>225</v>
      </c>
      <c r="F964" s="17" t="s">
        <v>225</v>
      </c>
      <c r="G964" s="17" t="s">
        <v>225</v>
      </c>
      <c r="H964" s="17" t="s">
        <v>225</v>
      </c>
      <c r="I964" s="17" t="s">
        <v>225</v>
      </c>
      <c r="J964" s="17" t="s">
        <v>225</v>
      </c>
      <c r="K964" s="17" t="s">
        <v>225</v>
      </c>
      <c r="L964" s="17" t="s">
        <v>225</v>
      </c>
      <c r="M964" s="17" t="s">
        <v>225</v>
      </c>
      <c r="N964" s="17" t="s">
        <v>225</v>
      </c>
      <c r="O964" s="17" t="s">
        <v>225</v>
      </c>
      <c r="P964" s="17" t="s">
        <v>225</v>
      </c>
      <c r="Q964" s="17" t="s">
        <v>225</v>
      </c>
      <c r="R964" s="17" t="s">
        <v>225</v>
      </c>
      <c r="S964" s="17" t="s">
        <v>225</v>
      </c>
      <c r="T964" s="17" t="s">
        <v>225</v>
      </c>
      <c r="U964" s="150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</v>
      </c>
    </row>
    <row r="965" spans="1:65">
      <c r="A965" s="30"/>
      <c r="B965" s="19" t="s">
        <v>226</v>
      </c>
      <c r="C965" s="9" t="s">
        <v>226</v>
      </c>
      <c r="D965" s="148" t="s">
        <v>228</v>
      </c>
      <c r="E965" s="149" t="s">
        <v>229</v>
      </c>
      <c r="F965" s="149" t="s">
        <v>230</v>
      </c>
      <c r="G965" s="149" t="s">
        <v>231</v>
      </c>
      <c r="H965" s="149" t="s">
        <v>232</v>
      </c>
      <c r="I965" s="149" t="s">
        <v>235</v>
      </c>
      <c r="J965" s="149" t="s">
        <v>236</v>
      </c>
      <c r="K965" s="149" t="s">
        <v>237</v>
      </c>
      <c r="L965" s="149" t="s">
        <v>238</v>
      </c>
      <c r="M965" s="149" t="s">
        <v>239</v>
      </c>
      <c r="N965" s="149" t="s">
        <v>240</v>
      </c>
      <c r="O965" s="149" t="s">
        <v>241</v>
      </c>
      <c r="P965" s="149" t="s">
        <v>242</v>
      </c>
      <c r="Q965" s="149" t="s">
        <v>243</v>
      </c>
      <c r="R965" s="149" t="s">
        <v>246</v>
      </c>
      <c r="S965" s="149" t="s">
        <v>247</v>
      </c>
      <c r="T965" s="149" t="s">
        <v>248</v>
      </c>
      <c r="U965" s="150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 t="s">
        <v>3</v>
      </c>
    </row>
    <row r="966" spans="1:65">
      <c r="A966" s="30"/>
      <c r="B966" s="19"/>
      <c r="C966" s="9"/>
      <c r="D966" s="10" t="s">
        <v>265</v>
      </c>
      <c r="E966" s="11" t="s">
        <v>264</v>
      </c>
      <c r="F966" s="11" t="s">
        <v>264</v>
      </c>
      <c r="G966" s="11" t="s">
        <v>264</v>
      </c>
      <c r="H966" s="11" t="s">
        <v>112</v>
      </c>
      <c r="I966" s="11" t="s">
        <v>264</v>
      </c>
      <c r="J966" s="11" t="s">
        <v>264</v>
      </c>
      <c r="K966" s="11" t="s">
        <v>265</v>
      </c>
      <c r="L966" s="11" t="s">
        <v>112</v>
      </c>
      <c r="M966" s="11" t="s">
        <v>265</v>
      </c>
      <c r="N966" s="11" t="s">
        <v>265</v>
      </c>
      <c r="O966" s="11" t="s">
        <v>265</v>
      </c>
      <c r="P966" s="11" t="s">
        <v>264</v>
      </c>
      <c r="Q966" s="11" t="s">
        <v>264</v>
      </c>
      <c r="R966" s="11" t="s">
        <v>264</v>
      </c>
      <c r="S966" s="11" t="s">
        <v>264</v>
      </c>
      <c r="T966" s="11" t="s">
        <v>265</v>
      </c>
      <c r="U966" s="150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2</v>
      </c>
    </row>
    <row r="967" spans="1:65">
      <c r="A967" s="30"/>
      <c r="B967" s="19"/>
      <c r="C967" s="9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150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3</v>
      </c>
    </row>
    <row r="968" spans="1:65">
      <c r="A968" s="30"/>
      <c r="B968" s="18">
        <v>1</v>
      </c>
      <c r="C968" s="14">
        <v>1</v>
      </c>
      <c r="D968" s="22">
        <v>0.71</v>
      </c>
      <c r="E968" s="22">
        <v>0.71</v>
      </c>
      <c r="F968" s="22">
        <v>0.69</v>
      </c>
      <c r="G968" s="22">
        <v>0.66</v>
      </c>
      <c r="H968" s="22">
        <v>0.74</v>
      </c>
      <c r="I968" s="22">
        <v>0.74</v>
      </c>
      <c r="J968" s="22">
        <v>0.7</v>
      </c>
      <c r="K968" s="22">
        <v>0.74</v>
      </c>
      <c r="L968" s="152" t="s">
        <v>95</v>
      </c>
      <c r="M968" s="22">
        <v>0.69</v>
      </c>
      <c r="N968" s="152">
        <v>0.45</v>
      </c>
      <c r="O968" s="22">
        <v>0.69</v>
      </c>
      <c r="P968" s="22">
        <v>0.71</v>
      </c>
      <c r="Q968" s="152">
        <v>0.9</v>
      </c>
      <c r="R968" s="22">
        <v>0.71</v>
      </c>
      <c r="S968" s="22">
        <v>0.72</v>
      </c>
      <c r="T968" s="22">
        <v>0.75</v>
      </c>
      <c r="U968" s="150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1</v>
      </c>
    </row>
    <row r="969" spans="1:65">
      <c r="A969" s="30"/>
      <c r="B969" s="19">
        <v>1</v>
      </c>
      <c r="C969" s="9">
        <v>2</v>
      </c>
      <c r="D969" s="11">
        <v>0.76</v>
      </c>
      <c r="E969" s="11">
        <v>0.72</v>
      </c>
      <c r="F969" s="11">
        <v>0.67</v>
      </c>
      <c r="G969" s="11">
        <v>0.66</v>
      </c>
      <c r="H969" s="11">
        <v>0.75</v>
      </c>
      <c r="I969" s="11">
        <v>0.81</v>
      </c>
      <c r="J969" s="11">
        <v>0.75</v>
      </c>
      <c r="K969" s="11">
        <v>0.75</v>
      </c>
      <c r="L969" s="153" t="s">
        <v>95</v>
      </c>
      <c r="M969" s="11">
        <v>0.63</v>
      </c>
      <c r="N969" s="153">
        <v>0.51</v>
      </c>
      <c r="O969" s="11">
        <v>0.71</v>
      </c>
      <c r="P969" s="11">
        <v>0.71</v>
      </c>
      <c r="Q969" s="153">
        <v>0.77</v>
      </c>
      <c r="R969" s="11">
        <v>0.7</v>
      </c>
      <c r="S969" s="11">
        <v>0.68</v>
      </c>
      <c r="T969" s="11">
        <v>0.74</v>
      </c>
      <c r="U969" s="150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26</v>
      </c>
    </row>
    <row r="970" spans="1:65">
      <c r="A970" s="30"/>
      <c r="B970" s="19">
        <v>1</v>
      </c>
      <c r="C970" s="9">
        <v>3</v>
      </c>
      <c r="D970" s="11">
        <v>0.74</v>
      </c>
      <c r="E970" s="11">
        <v>0.71</v>
      </c>
      <c r="F970" s="11">
        <v>0.72</v>
      </c>
      <c r="G970" s="11">
        <v>0.68</v>
      </c>
      <c r="H970" s="11">
        <v>0.74</v>
      </c>
      <c r="I970" s="11">
        <v>0.78</v>
      </c>
      <c r="J970" s="11">
        <v>0.74</v>
      </c>
      <c r="K970" s="11">
        <v>0.74</v>
      </c>
      <c r="L970" s="153" t="s">
        <v>95</v>
      </c>
      <c r="M970" s="11">
        <v>0.62</v>
      </c>
      <c r="N970" s="153">
        <v>0.47</v>
      </c>
      <c r="O970" s="11">
        <v>0.72</v>
      </c>
      <c r="P970" s="151">
        <v>0.76</v>
      </c>
      <c r="Q970" s="153">
        <v>0.78</v>
      </c>
      <c r="R970" s="11">
        <v>0.71</v>
      </c>
      <c r="S970" s="11">
        <v>0.7</v>
      </c>
      <c r="T970" s="11">
        <v>0.77</v>
      </c>
      <c r="U970" s="150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16</v>
      </c>
    </row>
    <row r="971" spans="1:65">
      <c r="A971" s="30"/>
      <c r="B971" s="19">
        <v>1</v>
      </c>
      <c r="C971" s="9">
        <v>4</v>
      </c>
      <c r="D971" s="11">
        <v>0.73</v>
      </c>
      <c r="E971" s="151">
        <v>0.68</v>
      </c>
      <c r="F971" s="11">
        <v>0.72</v>
      </c>
      <c r="G971" s="11">
        <v>0.65</v>
      </c>
      <c r="H971" s="11">
        <v>0.73</v>
      </c>
      <c r="I971" s="11">
        <v>0.79</v>
      </c>
      <c r="J971" s="11">
        <v>0.69</v>
      </c>
      <c r="K971" s="11">
        <v>0.75</v>
      </c>
      <c r="L971" s="153" t="s">
        <v>95</v>
      </c>
      <c r="M971" s="11">
        <v>0.64</v>
      </c>
      <c r="N971" s="153">
        <v>0.49</v>
      </c>
      <c r="O971" s="11">
        <v>0.72</v>
      </c>
      <c r="P971" s="11">
        <v>0.72</v>
      </c>
      <c r="Q971" s="153">
        <v>0.9</v>
      </c>
      <c r="R971" s="11">
        <v>0.72</v>
      </c>
      <c r="S971" s="11">
        <v>0.72</v>
      </c>
      <c r="T971" s="11">
        <v>0.82</v>
      </c>
      <c r="U971" s="150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0.71711904761904777</v>
      </c>
    </row>
    <row r="972" spans="1:65">
      <c r="A972" s="30"/>
      <c r="B972" s="19">
        <v>1</v>
      </c>
      <c r="C972" s="9">
        <v>5</v>
      </c>
      <c r="D972" s="11">
        <v>0.77</v>
      </c>
      <c r="E972" s="11">
        <v>0.71</v>
      </c>
      <c r="F972" s="11">
        <v>0.69</v>
      </c>
      <c r="G972" s="11">
        <v>0.66</v>
      </c>
      <c r="H972" s="11">
        <v>0.75</v>
      </c>
      <c r="I972" s="11">
        <v>0.77</v>
      </c>
      <c r="J972" s="11">
        <v>0.76</v>
      </c>
      <c r="K972" s="11">
        <v>0.75</v>
      </c>
      <c r="L972" s="153" t="s">
        <v>95</v>
      </c>
      <c r="M972" s="11">
        <v>0.65</v>
      </c>
      <c r="N972" s="153">
        <v>0.49</v>
      </c>
      <c r="O972" s="11">
        <v>0.73</v>
      </c>
      <c r="P972" s="11">
        <v>0.72</v>
      </c>
      <c r="Q972" s="153">
        <v>0.79</v>
      </c>
      <c r="R972" s="11">
        <v>0.7</v>
      </c>
      <c r="S972" s="11">
        <v>0.69</v>
      </c>
      <c r="T972" s="11">
        <v>0.73</v>
      </c>
      <c r="U972" s="150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61</v>
      </c>
    </row>
    <row r="973" spans="1:65">
      <c r="A973" s="30"/>
      <c r="B973" s="19">
        <v>1</v>
      </c>
      <c r="C973" s="9">
        <v>6</v>
      </c>
      <c r="D973" s="11">
        <v>0.71</v>
      </c>
      <c r="E973" s="11">
        <v>0.7</v>
      </c>
      <c r="F973" s="11">
        <v>0.68</v>
      </c>
      <c r="G973" s="151">
        <v>0.71</v>
      </c>
      <c r="H973" s="11">
        <v>0.74</v>
      </c>
      <c r="I973" s="11">
        <v>0.76</v>
      </c>
      <c r="J973" s="11">
        <v>0.77</v>
      </c>
      <c r="K973" s="11">
        <v>0.75</v>
      </c>
      <c r="L973" s="153" t="s">
        <v>95</v>
      </c>
      <c r="M973" s="11">
        <v>0.67</v>
      </c>
      <c r="N973" s="153">
        <v>0.52</v>
      </c>
      <c r="O973" s="11">
        <v>0.69</v>
      </c>
      <c r="P973" s="11">
        <v>0.72</v>
      </c>
      <c r="Q973" s="153">
        <v>0.8</v>
      </c>
      <c r="R973" s="11">
        <v>0.68</v>
      </c>
      <c r="S973" s="11">
        <v>0.67</v>
      </c>
      <c r="T973" s="11">
        <v>0.76</v>
      </c>
      <c r="U973" s="150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30"/>
      <c r="B974" s="20" t="s">
        <v>255</v>
      </c>
      <c r="C974" s="12"/>
      <c r="D974" s="23">
        <v>0.73666666666666669</v>
      </c>
      <c r="E974" s="23">
        <v>0.70499999999999996</v>
      </c>
      <c r="F974" s="23">
        <v>0.69499999999999995</v>
      </c>
      <c r="G974" s="23">
        <v>0.66999999999999993</v>
      </c>
      <c r="H974" s="23">
        <v>0.7416666666666667</v>
      </c>
      <c r="I974" s="23">
        <v>0.77500000000000002</v>
      </c>
      <c r="J974" s="23">
        <v>0.73499999999999999</v>
      </c>
      <c r="K974" s="23">
        <v>0.7466666666666667</v>
      </c>
      <c r="L974" s="23" t="s">
        <v>610</v>
      </c>
      <c r="M974" s="23">
        <v>0.65</v>
      </c>
      <c r="N974" s="23">
        <v>0.48833333333333334</v>
      </c>
      <c r="O974" s="23">
        <v>0.71</v>
      </c>
      <c r="P974" s="23">
        <v>0.72333333333333316</v>
      </c>
      <c r="Q974" s="23">
        <v>0.82333333333333336</v>
      </c>
      <c r="R974" s="23">
        <v>0.70333333333333325</v>
      </c>
      <c r="S974" s="23">
        <v>0.69666666666666666</v>
      </c>
      <c r="T974" s="23">
        <v>0.7616666666666666</v>
      </c>
      <c r="U974" s="150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30"/>
      <c r="B975" s="3" t="s">
        <v>256</v>
      </c>
      <c r="C975" s="29"/>
      <c r="D975" s="11">
        <v>0.73499999999999999</v>
      </c>
      <c r="E975" s="11">
        <v>0.71</v>
      </c>
      <c r="F975" s="11">
        <v>0.69</v>
      </c>
      <c r="G975" s="11">
        <v>0.66</v>
      </c>
      <c r="H975" s="11">
        <v>0.74</v>
      </c>
      <c r="I975" s="11">
        <v>0.77500000000000002</v>
      </c>
      <c r="J975" s="11">
        <v>0.745</v>
      </c>
      <c r="K975" s="11">
        <v>0.75</v>
      </c>
      <c r="L975" s="11" t="s">
        <v>610</v>
      </c>
      <c r="M975" s="11">
        <v>0.64500000000000002</v>
      </c>
      <c r="N975" s="11">
        <v>0.49</v>
      </c>
      <c r="O975" s="11">
        <v>0.71499999999999997</v>
      </c>
      <c r="P975" s="11">
        <v>0.72</v>
      </c>
      <c r="Q975" s="11">
        <v>0.79500000000000004</v>
      </c>
      <c r="R975" s="11">
        <v>0.70499999999999996</v>
      </c>
      <c r="S975" s="11">
        <v>0.69499999999999995</v>
      </c>
      <c r="T975" s="11">
        <v>0.755</v>
      </c>
      <c r="U975" s="150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3" t="s">
        <v>257</v>
      </c>
      <c r="C976" s="29"/>
      <c r="D976" s="24">
        <v>2.5033311140691471E-2</v>
      </c>
      <c r="E976" s="24">
        <v>1.3784048752090194E-2</v>
      </c>
      <c r="F976" s="24">
        <v>2.0736441353327695E-2</v>
      </c>
      <c r="G976" s="24">
        <v>2.1908902300206624E-2</v>
      </c>
      <c r="H976" s="24">
        <v>7.5277265270908174E-3</v>
      </c>
      <c r="I976" s="24">
        <v>2.4289915602982257E-2</v>
      </c>
      <c r="J976" s="24">
        <v>3.2710854467592282E-2</v>
      </c>
      <c r="K976" s="24">
        <v>5.1639777949432268E-3</v>
      </c>
      <c r="L976" s="24" t="s">
        <v>610</v>
      </c>
      <c r="M976" s="24">
        <v>2.6076809620810583E-2</v>
      </c>
      <c r="N976" s="24">
        <v>2.5625508125043436E-2</v>
      </c>
      <c r="O976" s="24">
        <v>1.6733200530681523E-2</v>
      </c>
      <c r="P976" s="24">
        <v>1.8618986725025273E-2</v>
      </c>
      <c r="Q976" s="24">
        <v>6.0221812216726484E-2</v>
      </c>
      <c r="R976" s="24">
        <v>1.366260102127944E-2</v>
      </c>
      <c r="S976" s="24">
        <v>2.0655911179772862E-2</v>
      </c>
      <c r="T976" s="24">
        <v>3.1885210782848304E-2</v>
      </c>
      <c r="U976" s="205"/>
      <c r="V976" s="206"/>
      <c r="W976" s="206"/>
      <c r="X976" s="206"/>
      <c r="Y976" s="206"/>
      <c r="Z976" s="206"/>
      <c r="AA976" s="206"/>
      <c r="AB976" s="206"/>
      <c r="AC976" s="206"/>
      <c r="AD976" s="206"/>
      <c r="AE976" s="206"/>
      <c r="AF976" s="206"/>
      <c r="AG976" s="206"/>
      <c r="AH976" s="206"/>
      <c r="AI976" s="206"/>
      <c r="AJ976" s="206"/>
      <c r="AK976" s="206"/>
      <c r="AL976" s="206"/>
      <c r="AM976" s="206"/>
      <c r="AN976" s="206"/>
      <c r="AO976" s="206"/>
      <c r="AP976" s="206"/>
      <c r="AQ976" s="206"/>
      <c r="AR976" s="206"/>
      <c r="AS976" s="206"/>
      <c r="AT976" s="206"/>
      <c r="AU976" s="206"/>
      <c r="AV976" s="206"/>
      <c r="AW976" s="206"/>
      <c r="AX976" s="206"/>
      <c r="AY976" s="206"/>
      <c r="AZ976" s="206"/>
      <c r="BA976" s="206"/>
      <c r="BB976" s="206"/>
      <c r="BC976" s="206"/>
      <c r="BD976" s="206"/>
      <c r="BE976" s="206"/>
      <c r="BF976" s="206"/>
      <c r="BG976" s="206"/>
      <c r="BH976" s="206"/>
      <c r="BI976" s="206"/>
      <c r="BJ976" s="206"/>
      <c r="BK976" s="206"/>
      <c r="BL976" s="206"/>
      <c r="BM976" s="56"/>
    </row>
    <row r="977" spans="1:65">
      <c r="A977" s="30"/>
      <c r="B977" s="3" t="s">
        <v>86</v>
      </c>
      <c r="C977" s="29"/>
      <c r="D977" s="13">
        <v>3.3981870326730501E-2</v>
      </c>
      <c r="E977" s="13">
        <v>1.9551842201546377E-2</v>
      </c>
      <c r="F977" s="13">
        <v>2.9836606263780856E-2</v>
      </c>
      <c r="G977" s="13">
        <v>3.2699854179412874E-2</v>
      </c>
      <c r="H977" s="13">
        <v>1.0149743632032563E-2</v>
      </c>
      <c r="I977" s="13">
        <v>3.1341826584493235E-2</v>
      </c>
      <c r="J977" s="13">
        <v>4.4504563901486098E-2</v>
      </c>
      <c r="K977" s="13">
        <v>6.9160416896561069E-3</v>
      </c>
      <c r="L977" s="13" t="s">
        <v>610</v>
      </c>
      <c r="M977" s="13">
        <v>4.0118168647400893E-2</v>
      </c>
      <c r="N977" s="13">
        <v>5.2475443259474612E-2</v>
      </c>
      <c r="O977" s="13">
        <v>2.356788807138243E-2</v>
      </c>
      <c r="P977" s="13">
        <v>2.5740534642892089E-2</v>
      </c>
      <c r="Q977" s="13">
        <v>7.3143901477805445E-2</v>
      </c>
      <c r="R977" s="13">
        <v>1.9425499082387832E-2</v>
      </c>
      <c r="S977" s="13">
        <v>2.9649633272401239E-2</v>
      </c>
      <c r="T977" s="13">
        <v>4.1862421159100618E-2</v>
      </c>
      <c r="U977" s="150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258</v>
      </c>
      <c r="C978" s="29"/>
      <c r="D978" s="13">
        <v>2.7258541120222857E-2</v>
      </c>
      <c r="E978" s="13">
        <v>-1.6899631461868236E-2</v>
      </c>
      <c r="F978" s="13">
        <v>-3.0844317540423272E-2</v>
      </c>
      <c r="G978" s="13">
        <v>-6.5706032736810971E-2</v>
      </c>
      <c r="H978" s="13">
        <v>3.4230884159500485E-2</v>
      </c>
      <c r="I978" s="13">
        <v>8.0713171088017344E-2</v>
      </c>
      <c r="J978" s="13">
        <v>2.493442677379698E-2</v>
      </c>
      <c r="K978" s="13">
        <v>4.1203227198778114E-2</v>
      </c>
      <c r="L978" s="13" t="s">
        <v>610</v>
      </c>
      <c r="M978" s="13">
        <v>-9.359540489392093E-2</v>
      </c>
      <c r="N978" s="13">
        <v>-0.31903449649722782</v>
      </c>
      <c r="O978" s="13">
        <v>-9.9272884225906077E-3</v>
      </c>
      <c r="P978" s="13">
        <v>8.6656263488158469E-3</v>
      </c>
      <c r="Q978" s="13">
        <v>0.14811248713436687</v>
      </c>
      <c r="R978" s="13">
        <v>-1.9223745808294113E-2</v>
      </c>
      <c r="S978" s="13">
        <v>-2.8520203193997395E-2</v>
      </c>
      <c r="T978" s="13">
        <v>6.2120256316610556E-2</v>
      </c>
      <c r="U978" s="150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46" t="s">
        <v>259</v>
      </c>
      <c r="C979" s="47"/>
      <c r="D979" s="45">
        <v>0.34</v>
      </c>
      <c r="E979" s="45">
        <v>0.46</v>
      </c>
      <c r="F979" s="45">
        <v>0.72</v>
      </c>
      <c r="G979" s="45">
        <v>1.35</v>
      </c>
      <c r="H979" s="45">
        <v>0.46</v>
      </c>
      <c r="I979" s="45">
        <v>1.31</v>
      </c>
      <c r="J979" s="45">
        <v>0.3</v>
      </c>
      <c r="K979" s="45">
        <v>0.59</v>
      </c>
      <c r="L979" s="45">
        <v>108.14</v>
      </c>
      <c r="M979" s="45">
        <v>1.85</v>
      </c>
      <c r="N979" s="45">
        <v>5.94</v>
      </c>
      <c r="O979" s="45">
        <v>0.34</v>
      </c>
      <c r="P979" s="45">
        <v>0</v>
      </c>
      <c r="Q979" s="45">
        <v>2.5299999999999998</v>
      </c>
      <c r="R979" s="45">
        <v>0.51</v>
      </c>
      <c r="S979" s="45">
        <v>0.67</v>
      </c>
      <c r="T979" s="45">
        <v>0.97</v>
      </c>
      <c r="U979" s="150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B980" s="3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BM980" s="55"/>
    </row>
    <row r="981" spans="1:65" ht="15">
      <c r="B981" s="8" t="s">
        <v>475</v>
      </c>
      <c r="BM981" s="28" t="s">
        <v>66</v>
      </c>
    </row>
    <row r="982" spans="1:65" ht="15">
      <c r="A982" s="25" t="s">
        <v>64</v>
      </c>
      <c r="B982" s="18" t="s">
        <v>108</v>
      </c>
      <c r="C982" s="15" t="s">
        <v>109</v>
      </c>
      <c r="D982" s="16" t="s">
        <v>225</v>
      </c>
      <c r="E982" s="17" t="s">
        <v>225</v>
      </c>
      <c r="F982" s="17" t="s">
        <v>225</v>
      </c>
      <c r="G982" s="17" t="s">
        <v>225</v>
      </c>
      <c r="H982" s="17" t="s">
        <v>225</v>
      </c>
      <c r="I982" s="17" t="s">
        <v>225</v>
      </c>
      <c r="J982" s="150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1</v>
      </c>
    </row>
    <row r="983" spans="1:65">
      <c r="A983" s="30"/>
      <c r="B983" s="19" t="s">
        <v>226</v>
      </c>
      <c r="C983" s="9" t="s">
        <v>226</v>
      </c>
      <c r="D983" s="148" t="s">
        <v>228</v>
      </c>
      <c r="E983" s="149" t="s">
        <v>229</v>
      </c>
      <c r="F983" s="149" t="s">
        <v>237</v>
      </c>
      <c r="G983" s="149" t="s">
        <v>238</v>
      </c>
      <c r="H983" s="149" t="s">
        <v>242</v>
      </c>
      <c r="I983" s="149" t="s">
        <v>248</v>
      </c>
      <c r="J983" s="150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 t="s">
        <v>3</v>
      </c>
    </row>
    <row r="984" spans="1:65">
      <c r="A984" s="30"/>
      <c r="B984" s="19"/>
      <c r="C984" s="9"/>
      <c r="D984" s="10" t="s">
        <v>265</v>
      </c>
      <c r="E984" s="11" t="s">
        <v>264</v>
      </c>
      <c r="F984" s="11" t="s">
        <v>265</v>
      </c>
      <c r="G984" s="11" t="s">
        <v>265</v>
      </c>
      <c r="H984" s="11" t="s">
        <v>264</v>
      </c>
      <c r="I984" s="11" t="s">
        <v>265</v>
      </c>
      <c r="J984" s="150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2</v>
      </c>
    </row>
    <row r="985" spans="1:65">
      <c r="A985" s="30"/>
      <c r="B985" s="19"/>
      <c r="C985" s="9"/>
      <c r="D985" s="26"/>
      <c r="E985" s="26"/>
      <c r="F985" s="26"/>
      <c r="G985" s="26"/>
      <c r="H985" s="26"/>
      <c r="I985" s="26"/>
      <c r="J985" s="150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3</v>
      </c>
    </row>
    <row r="986" spans="1:65">
      <c r="A986" s="30"/>
      <c r="B986" s="18">
        <v>1</v>
      </c>
      <c r="C986" s="14">
        <v>1</v>
      </c>
      <c r="D986" s="152">
        <v>0.17</v>
      </c>
      <c r="E986" s="22">
        <v>0.2</v>
      </c>
      <c r="F986" s="22">
        <v>0.19</v>
      </c>
      <c r="G986" s="22">
        <v>0.2</v>
      </c>
      <c r="H986" s="22">
        <v>0.2</v>
      </c>
      <c r="I986" s="22">
        <v>0.2</v>
      </c>
      <c r="J986" s="150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1</v>
      </c>
    </row>
    <row r="987" spans="1:65">
      <c r="A987" s="30"/>
      <c r="B987" s="19">
        <v>1</v>
      </c>
      <c r="C987" s="9">
        <v>2</v>
      </c>
      <c r="D987" s="153">
        <v>0.17</v>
      </c>
      <c r="E987" s="11">
        <v>0.2</v>
      </c>
      <c r="F987" s="11">
        <v>0.2</v>
      </c>
      <c r="G987" s="11">
        <v>0.22</v>
      </c>
      <c r="H987" s="11">
        <v>0.2</v>
      </c>
      <c r="I987" s="11">
        <v>0.2</v>
      </c>
      <c r="J987" s="150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5</v>
      </c>
    </row>
    <row r="988" spans="1:65">
      <c r="A988" s="30"/>
      <c r="B988" s="19">
        <v>1</v>
      </c>
      <c r="C988" s="9">
        <v>3</v>
      </c>
      <c r="D988" s="153">
        <v>0.17</v>
      </c>
      <c r="E988" s="11">
        <v>0.2</v>
      </c>
      <c r="F988" s="11">
        <v>0.2</v>
      </c>
      <c r="G988" s="11">
        <v>0.22</v>
      </c>
      <c r="H988" s="11">
        <v>0.2</v>
      </c>
      <c r="I988" s="11">
        <v>0.2</v>
      </c>
      <c r="J988" s="150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>
        <v>16</v>
      </c>
    </row>
    <row r="989" spans="1:65">
      <c r="A989" s="30"/>
      <c r="B989" s="19">
        <v>1</v>
      </c>
      <c r="C989" s="9">
        <v>4</v>
      </c>
      <c r="D989" s="153">
        <v>0.17</v>
      </c>
      <c r="E989" s="11">
        <v>0.2</v>
      </c>
      <c r="F989" s="11">
        <v>0.2</v>
      </c>
      <c r="G989" s="11">
        <v>0.21</v>
      </c>
      <c r="H989" s="11">
        <v>0.2</v>
      </c>
      <c r="I989" s="11">
        <v>0.2</v>
      </c>
      <c r="J989" s="150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0.20233333333333334</v>
      </c>
    </row>
    <row r="990" spans="1:65">
      <c r="A990" s="30"/>
      <c r="B990" s="19">
        <v>1</v>
      </c>
      <c r="C990" s="9">
        <v>5</v>
      </c>
      <c r="D990" s="153">
        <v>0.19</v>
      </c>
      <c r="E990" s="11">
        <v>0.2</v>
      </c>
      <c r="F990" s="11">
        <v>0.2</v>
      </c>
      <c r="G990" s="11">
        <v>0.22</v>
      </c>
      <c r="H990" s="11">
        <v>0.2</v>
      </c>
      <c r="I990" s="11">
        <v>0.2</v>
      </c>
      <c r="J990" s="150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62</v>
      </c>
    </row>
    <row r="991" spans="1:65">
      <c r="A991" s="30"/>
      <c r="B991" s="19">
        <v>1</v>
      </c>
      <c r="C991" s="9">
        <v>6</v>
      </c>
      <c r="D991" s="153">
        <v>0.18</v>
      </c>
      <c r="E991" s="11">
        <v>0.2</v>
      </c>
      <c r="F991" s="11">
        <v>0.2</v>
      </c>
      <c r="G991" s="11">
        <v>0.21</v>
      </c>
      <c r="H991" s="11">
        <v>0.2</v>
      </c>
      <c r="I991" s="11">
        <v>0.2</v>
      </c>
      <c r="J991" s="150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30"/>
      <c r="B992" s="20" t="s">
        <v>255</v>
      </c>
      <c r="C992" s="12"/>
      <c r="D992" s="23">
        <v>0.17500000000000002</v>
      </c>
      <c r="E992" s="23">
        <v>0.19999999999999998</v>
      </c>
      <c r="F992" s="23">
        <v>0.19833333333333333</v>
      </c>
      <c r="G992" s="23">
        <v>0.21333333333333335</v>
      </c>
      <c r="H992" s="23">
        <v>0.19999999999999998</v>
      </c>
      <c r="I992" s="23">
        <v>0.19999999999999998</v>
      </c>
      <c r="J992" s="150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30"/>
      <c r="B993" s="3" t="s">
        <v>256</v>
      </c>
      <c r="C993" s="29"/>
      <c r="D993" s="11">
        <v>0.17</v>
      </c>
      <c r="E993" s="11">
        <v>0.2</v>
      </c>
      <c r="F993" s="11">
        <v>0.2</v>
      </c>
      <c r="G993" s="11">
        <v>0.215</v>
      </c>
      <c r="H993" s="11">
        <v>0.2</v>
      </c>
      <c r="I993" s="11">
        <v>0.2</v>
      </c>
      <c r="J993" s="150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30"/>
      <c r="B994" s="3" t="s">
        <v>257</v>
      </c>
      <c r="C994" s="29"/>
      <c r="D994" s="24">
        <v>8.3666002653407495E-3</v>
      </c>
      <c r="E994" s="24">
        <v>3.0404709722440586E-17</v>
      </c>
      <c r="F994" s="24">
        <v>4.0824829046386341E-3</v>
      </c>
      <c r="G994" s="24">
        <v>8.1649658092772595E-3</v>
      </c>
      <c r="H994" s="24">
        <v>3.0404709722440586E-17</v>
      </c>
      <c r="I994" s="24">
        <v>3.0404709722440586E-17</v>
      </c>
      <c r="J994" s="205"/>
      <c r="K994" s="206"/>
      <c r="L994" s="206"/>
      <c r="M994" s="206"/>
      <c r="N994" s="206"/>
      <c r="O994" s="206"/>
      <c r="P994" s="206"/>
      <c r="Q994" s="206"/>
      <c r="R994" s="206"/>
      <c r="S994" s="206"/>
      <c r="T994" s="206"/>
      <c r="U994" s="206"/>
      <c r="V994" s="206"/>
      <c r="W994" s="206"/>
      <c r="X994" s="206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  <c r="AM994" s="206"/>
      <c r="AN994" s="206"/>
      <c r="AO994" s="206"/>
      <c r="AP994" s="206"/>
      <c r="AQ994" s="206"/>
      <c r="AR994" s="206"/>
      <c r="AS994" s="206"/>
      <c r="AT994" s="206"/>
      <c r="AU994" s="206"/>
      <c r="AV994" s="206"/>
      <c r="AW994" s="206"/>
      <c r="AX994" s="206"/>
      <c r="AY994" s="206"/>
      <c r="AZ994" s="206"/>
      <c r="BA994" s="206"/>
      <c r="BB994" s="206"/>
      <c r="BC994" s="206"/>
      <c r="BD994" s="206"/>
      <c r="BE994" s="206"/>
      <c r="BF994" s="206"/>
      <c r="BG994" s="206"/>
      <c r="BH994" s="206"/>
      <c r="BI994" s="206"/>
      <c r="BJ994" s="206"/>
      <c r="BK994" s="206"/>
      <c r="BL994" s="206"/>
      <c r="BM994" s="56"/>
    </row>
    <row r="995" spans="1:65">
      <c r="A995" s="30"/>
      <c r="B995" s="3" t="s">
        <v>86</v>
      </c>
      <c r="C995" s="29"/>
      <c r="D995" s="13">
        <v>4.7809144373375703E-2</v>
      </c>
      <c r="E995" s="13">
        <v>1.5202354861220294E-16</v>
      </c>
      <c r="F995" s="13">
        <v>2.0583947418346054E-2</v>
      </c>
      <c r="G995" s="13">
        <v>3.8273277230987154E-2</v>
      </c>
      <c r="H995" s="13">
        <v>1.5202354861220294E-16</v>
      </c>
      <c r="I995" s="13">
        <v>1.5202354861220294E-16</v>
      </c>
      <c r="J995" s="150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30"/>
      <c r="B996" s="3" t="s">
        <v>258</v>
      </c>
      <c r="C996" s="29"/>
      <c r="D996" s="13">
        <v>-0.13509060955518937</v>
      </c>
      <c r="E996" s="13">
        <v>-1.1532125205930943E-2</v>
      </c>
      <c r="F996" s="13">
        <v>-1.9769357495881379E-2</v>
      </c>
      <c r="G996" s="13">
        <v>5.4365733113673764E-2</v>
      </c>
      <c r="H996" s="13">
        <v>-1.1532125205930943E-2</v>
      </c>
      <c r="I996" s="13">
        <v>-1.1532125205930943E-2</v>
      </c>
      <c r="J996" s="150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46" t="s">
        <v>259</v>
      </c>
      <c r="C997" s="47"/>
      <c r="D997" s="45">
        <v>20.23</v>
      </c>
      <c r="E997" s="45">
        <v>0</v>
      </c>
      <c r="F997" s="45">
        <v>1.35</v>
      </c>
      <c r="G997" s="45">
        <v>10.79</v>
      </c>
      <c r="H997" s="45">
        <v>0</v>
      </c>
      <c r="I997" s="45">
        <v>0</v>
      </c>
      <c r="J997" s="150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B998" s="31"/>
      <c r="C998" s="20"/>
      <c r="D998" s="20"/>
      <c r="E998" s="20"/>
      <c r="F998" s="20"/>
      <c r="G998" s="20"/>
      <c r="H998" s="20"/>
      <c r="I998" s="20"/>
      <c r="BM998" s="55"/>
    </row>
    <row r="999" spans="1:65" ht="15">
      <c r="B999" s="8" t="s">
        <v>476</v>
      </c>
      <c r="BM999" s="28" t="s">
        <v>66</v>
      </c>
    </row>
    <row r="1000" spans="1:65" ht="15">
      <c r="A1000" s="25" t="s">
        <v>32</v>
      </c>
      <c r="B1000" s="18" t="s">
        <v>108</v>
      </c>
      <c r="C1000" s="15" t="s">
        <v>109</v>
      </c>
      <c r="D1000" s="16" t="s">
        <v>225</v>
      </c>
      <c r="E1000" s="17" t="s">
        <v>225</v>
      </c>
      <c r="F1000" s="17" t="s">
        <v>225</v>
      </c>
      <c r="G1000" s="17" t="s">
        <v>225</v>
      </c>
      <c r="H1000" s="17" t="s">
        <v>225</v>
      </c>
      <c r="I1000" s="17" t="s">
        <v>225</v>
      </c>
      <c r="J1000" s="17" t="s">
        <v>225</v>
      </c>
      <c r="K1000" s="17" t="s">
        <v>225</v>
      </c>
      <c r="L1000" s="17" t="s">
        <v>225</v>
      </c>
      <c r="M1000" s="17" t="s">
        <v>225</v>
      </c>
      <c r="N1000" s="17" t="s">
        <v>225</v>
      </c>
      <c r="O1000" s="17" t="s">
        <v>225</v>
      </c>
      <c r="P1000" s="17" t="s">
        <v>225</v>
      </c>
      <c r="Q1000" s="17" t="s">
        <v>225</v>
      </c>
      <c r="R1000" s="17" t="s">
        <v>225</v>
      </c>
      <c r="S1000" s="17" t="s">
        <v>225</v>
      </c>
      <c r="T1000" s="17" t="s">
        <v>225</v>
      </c>
      <c r="U1000" s="17" t="s">
        <v>225</v>
      </c>
      <c r="V1000" s="150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 t="s">
        <v>226</v>
      </c>
      <c r="C1001" s="9" t="s">
        <v>226</v>
      </c>
      <c r="D1001" s="148" t="s">
        <v>228</v>
      </c>
      <c r="E1001" s="149" t="s">
        <v>229</v>
      </c>
      <c r="F1001" s="149" t="s">
        <v>230</v>
      </c>
      <c r="G1001" s="149" t="s">
        <v>231</v>
      </c>
      <c r="H1001" s="149" t="s">
        <v>232</v>
      </c>
      <c r="I1001" s="149" t="s">
        <v>234</v>
      </c>
      <c r="J1001" s="149" t="s">
        <v>235</v>
      </c>
      <c r="K1001" s="149" t="s">
        <v>236</v>
      </c>
      <c r="L1001" s="149" t="s">
        <v>237</v>
      </c>
      <c r="M1001" s="149" t="s">
        <v>238</v>
      </c>
      <c r="N1001" s="149" t="s">
        <v>239</v>
      </c>
      <c r="O1001" s="149" t="s">
        <v>240</v>
      </c>
      <c r="P1001" s="149" t="s">
        <v>241</v>
      </c>
      <c r="Q1001" s="149" t="s">
        <v>242</v>
      </c>
      <c r="R1001" s="149" t="s">
        <v>243</v>
      </c>
      <c r="S1001" s="149" t="s">
        <v>246</v>
      </c>
      <c r="T1001" s="149" t="s">
        <v>247</v>
      </c>
      <c r="U1001" s="149" t="s">
        <v>248</v>
      </c>
      <c r="V1001" s="150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 t="s">
        <v>3</v>
      </c>
    </row>
    <row r="1002" spans="1:65">
      <c r="A1002" s="30"/>
      <c r="B1002" s="19"/>
      <c r="C1002" s="9"/>
      <c r="D1002" s="10" t="s">
        <v>265</v>
      </c>
      <c r="E1002" s="11" t="s">
        <v>264</v>
      </c>
      <c r="F1002" s="11" t="s">
        <v>264</v>
      </c>
      <c r="G1002" s="11" t="s">
        <v>264</v>
      </c>
      <c r="H1002" s="11" t="s">
        <v>112</v>
      </c>
      <c r="I1002" s="11" t="s">
        <v>112</v>
      </c>
      <c r="J1002" s="11" t="s">
        <v>264</v>
      </c>
      <c r="K1002" s="11" t="s">
        <v>264</v>
      </c>
      <c r="L1002" s="11" t="s">
        <v>265</v>
      </c>
      <c r="M1002" s="11" t="s">
        <v>265</v>
      </c>
      <c r="N1002" s="11" t="s">
        <v>265</v>
      </c>
      <c r="O1002" s="11" t="s">
        <v>265</v>
      </c>
      <c r="P1002" s="11" t="s">
        <v>265</v>
      </c>
      <c r="Q1002" s="11" t="s">
        <v>264</v>
      </c>
      <c r="R1002" s="11" t="s">
        <v>264</v>
      </c>
      <c r="S1002" s="11" t="s">
        <v>264</v>
      </c>
      <c r="T1002" s="11" t="s">
        <v>264</v>
      </c>
      <c r="U1002" s="11" t="s">
        <v>265</v>
      </c>
      <c r="V1002" s="150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2</v>
      </c>
    </row>
    <row r="1003" spans="1:65">
      <c r="A1003" s="30"/>
      <c r="B1003" s="19"/>
      <c r="C1003" s="9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150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3</v>
      </c>
    </row>
    <row r="1004" spans="1:65">
      <c r="A1004" s="30"/>
      <c r="B1004" s="18">
        <v>1</v>
      </c>
      <c r="C1004" s="14">
        <v>1</v>
      </c>
      <c r="D1004" s="22">
        <v>2.59</v>
      </c>
      <c r="E1004" s="22">
        <v>2.5</v>
      </c>
      <c r="F1004" s="22">
        <v>2.8</v>
      </c>
      <c r="G1004" s="22">
        <v>2.9</v>
      </c>
      <c r="H1004" s="22">
        <v>2.95</v>
      </c>
      <c r="I1004" s="152">
        <v>7.6005000000000003</v>
      </c>
      <c r="J1004" s="22">
        <v>2.75</v>
      </c>
      <c r="K1004" s="22">
        <v>2.9</v>
      </c>
      <c r="L1004" s="22">
        <v>2.96</v>
      </c>
      <c r="M1004" s="22">
        <v>2.99</v>
      </c>
      <c r="N1004" s="22">
        <v>2.7349999999999999</v>
      </c>
      <c r="O1004" s="22">
        <v>2.9</v>
      </c>
      <c r="P1004" s="22">
        <v>3</v>
      </c>
      <c r="Q1004" s="22">
        <v>3</v>
      </c>
      <c r="R1004" s="22">
        <v>3.4</v>
      </c>
      <c r="S1004" s="22">
        <v>3.32</v>
      </c>
      <c r="T1004" s="22">
        <v>2.5</v>
      </c>
      <c r="U1004" s="22">
        <v>2.8</v>
      </c>
      <c r="V1004" s="150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</v>
      </c>
    </row>
    <row r="1005" spans="1:65">
      <c r="A1005" s="30"/>
      <c r="B1005" s="19">
        <v>1</v>
      </c>
      <c r="C1005" s="9">
        <v>2</v>
      </c>
      <c r="D1005" s="11">
        <v>3.05</v>
      </c>
      <c r="E1005" s="11">
        <v>2.7</v>
      </c>
      <c r="F1005" s="11">
        <v>2.7</v>
      </c>
      <c r="G1005" s="11">
        <v>2.7</v>
      </c>
      <c r="H1005" s="11">
        <v>3.14</v>
      </c>
      <c r="I1005" s="153">
        <v>7.6355000000000004</v>
      </c>
      <c r="J1005" s="11">
        <v>2.74</v>
      </c>
      <c r="K1005" s="11">
        <v>3</v>
      </c>
      <c r="L1005" s="11">
        <v>3.04</v>
      </c>
      <c r="M1005" s="11">
        <v>2.9</v>
      </c>
      <c r="N1005" s="11">
        <v>2.9940000000000002</v>
      </c>
      <c r="O1005" s="11">
        <v>3.1</v>
      </c>
      <c r="P1005" s="11">
        <v>3.07</v>
      </c>
      <c r="Q1005" s="11">
        <v>3</v>
      </c>
      <c r="R1005" s="11">
        <v>2.9</v>
      </c>
      <c r="S1005" s="11">
        <v>3.24</v>
      </c>
      <c r="T1005" s="11">
        <v>3.2</v>
      </c>
      <c r="U1005" s="11">
        <v>2.7</v>
      </c>
      <c r="V1005" s="150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28</v>
      </c>
    </row>
    <row r="1006" spans="1:65">
      <c r="A1006" s="30"/>
      <c r="B1006" s="19">
        <v>1</v>
      </c>
      <c r="C1006" s="9">
        <v>3</v>
      </c>
      <c r="D1006" s="11">
        <v>2.99</v>
      </c>
      <c r="E1006" s="11">
        <v>2.8</v>
      </c>
      <c r="F1006" s="11">
        <v>2.7</v>
      </c>
      <c r="G1006" s="11">
        <v>2.8</v>
      </c>
      <c r="H1006" s="11">
        <v>2.96</v>
      </c>
      <c r="I1006" s="153">
        <v>7.109</v>
      </c>
      <c r="J1006" s="11">
        <v>2.8</v>
      </c>
      <c r="K1006" s="11">
        <v>2.9</v>
      </c>
      <c r="L1006" s="11">
        <v>3.08</v>
      </c>
      <c r="M1006" s="151">
        <v>3.57</v>
      </c>
      <c r="N1006" s="151">
        <v>3.44</v>
      </c>
      <c r="O1006" s="11">
        <v>3.2</v>
      </c>
      <c r="P1006" s="11">
        <v>3.5</v>
      </c>
      <c r="Q1006" s="151">
        <v>3.7</v>
      </c>
      <c r="R1006" s="11">
        <v>3.7</v>
      </c>
      <c r="S1006" s="11">
        <v>3.22</v>
      </c>
      <c r="T1006" s="11">
        <v>2.6</v>
      </c>
      <c r="U1006" s="11">
        <v>2.2999999999999998</v>
      </c>
      <c r="V1006" s="150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16</v>
      </c>
    </row>
    <row r="1007" spans="1:65">
      <c r="A1007" s="30"/>
      <c r="B1007" s="19">
        <v>1</v>
      </c>
      <c r="C1007" s="9">
        <v>4</v>
      </c>
      <c r="D1007" s="11">
        <v>2.4900000000000002</v>
      </c>
      <c r="E1007" s="11">
        <v>2.4</v>
      </c>
      <c r="F1007" s="11">
        <v>2.8</v>
      </c>
      <c r="G1007" s="11">
        <v>2.9</v>
      </c>
      <c r="H1007" s="11">
        <v>2.95</v>
      </c>
      <c r="I1007" s="153">
        <v>7.657</v>
      </c>
      <c r="J1007" s="11">
        <v>2.84</v>
      </c>
      <c r="K1007" s="151">
        <v>3.5</v>
      </c>
      <c r="L1007" s="11">
        <v>3.21</v>
      </c>
      <c r="M1007" s="11">
        <v>3.2</v>
      </c>
      <c r="N1007" s="11">
        <v>2.891</v>
      </c>
      <c r="O1007" s="11">
        <v>3</v>
      </c>
      <c r="P1007" s="11">
        <v>3.45</v>
      </c>
      <c r="Q1007" s="11">
        <v>2.5</v>
      </c>
      <c r="R1007" s="11">
        <v>3.5</v>
      </c>
      <c r="S1007" s="11">
        <v>3.23</v>
      </c>
      <c r="T1007" s="11">
        <v>2.4</v>
      </c>
      <c r="U1007" s="11">
        <v>3</v>
      </c>
      <c r="V1007" s="150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2.93581568627451</v>
      </c>
    </row>
    <row r="1008" spans="1:65">
      <c r="A1008" s="30"/>
      <c r="B1008" s="19">
        <v>1</v>
      </c>
      <c r="C1008" s="9">
        <v>5</v>
      </c>
      <c r="D1008" s="11">
        <v>2.85</v>
      </c>
      <c r="E1008" s="11">
        <v>2.4</v>
      </c>
      <c r="F1008" s="11">
        <v>3.1</v>
      </c>
      <c r="G1008" s="11">
        <v>2.8</v>
      </c>
      <c r="H1008" s="11">
        <v>3.12</v>
      </c>
      <c r="I1008" s="153">
        <v>7.3484999999999996</v>
      </c>
      <c r="J1008" s="151">
        <v>3.09</v>
      </c>
      <c r="K1008" s="11">
        <v>3</v>
      </c>
      <c r="L1008" s="11">
        <v>2.94</v>
      </c>
      <c r="M1008" s="11">
        <v>2.88</v>
      </c>
      <c r="N1008" s="11">
        <v>2.8969999999999998</v>
      </c>
      <c r="O1008" s="11">
        <v>3.1</v>
      </c>
      <c r="P1008" s="11">
        <v>3.08</v>
      </c>
      <c r="Q1008" s="11">
        <v>3.1</v>
      </c>
      <c r="R1008" s="11">
        <v>3.2</v>
      </c>
      <c r="S1008" s="11">
        <v>3.26</v>
      </c>
      <c r="T1008" s="11">
        <v>2.9</v>
      </c>
      <c r="U1008" s="11">
        <v>2.7</v>
      </c>
      <c r="V1008" s="150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63</v>
      </c>
    </row>
    <row r="1009" spans="1:65">
      <c r="A1009" s="30"/>
      <c r="B1009" s="19">
        <v>1</v>
      </c>
      <c r="C1009" s="9">
        <v>6</v>
      </c>
      <c r="D1009" s="11">
        <v>2.91</v>
      </c>
      <c r="E1009" s="11">
        <v>2.5</v>
      </c>
      <c r="F1009" s="11">
        <v>3</v>
      </c>
      <c r="G1009" s="11">
        <v>3.1</v>
      </c>
      <c r="H1009" s="11">
        <v>2.95</v>
      </c>
      <c r="I1009" s="153">
        <v>7.4889999999999999</v>
      </c>
      <c r="J1009" s="11">
        <v>2.81</v>
      </c>
      <c r="K1009" s="11">
        <v>3.2</v>
      </c>
      <c r="L1009" s="11">
        <v>2.73</v>
      </c>
      <c r="M1009" s="11">
        <v>2.98</v>
      </c>
      <c r="N1009" s="11">
        <v>2.8540000000000001</v>
      </c>
      <c r="O1009" s="11">
        <v>2.8</v>
      </c>
      <c r="P1009" s="11">
        <v>3.05</v>
      </c>
      <c r="Q1009" s="11">
        <v>3</v>
      </c>
      <c r="R1009" s="11">
        <v>2.7</v>
      </c>
      <c r="S1009" s="11">
        <v>3.29</v>
      </c>
      <c r="T1009" s="11">
        <v>2.7</v>
      </c>
      <c r="U1009" s="11">
        <v>3.5</v>
      </c>
      <c r="V1009" s="150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20" t="s">
        <v>255</v>
      </c>
      <c r="C1010" s="12"/>
      <c r="D1010" s="23">
        <v>2.813333333333333</v>
      </c>
      <c r="E1010" s="23">
        <v>2.5500000000000003</v>
      </c>
      <c r="F1010" s="23">
        <v>2.85</v>
      </c>
      <c r="G1010" s="23">
        <v>2.8666666666666667</v>
      </c>
      <c r="H1010" s="23">
        <v>3.0116666666666667</v>
      </c>
      <c r="I1010" s="23">
        <v>7.4732499999999993</v>
      </c>
      <c r="J1010" s="23">
        <v>2.8383333333333329</v>
      </c>
      <c r="K1010" s="23">
        <v>3.0833333333333335</v>
      </c>
      <c r="L1010" s="23">
        <v>2.9933333333333327</v>
      </c>
      <c r="M1010" s="23">
        <v>3.0866666666666664</v>
      </c>
      <c r="N1010" s="23">
        <v>2.9685000000000001</v>
      </c>
      <c r="O1010" s="23">
        <v>3.0166666666666662</v>
      </c>
      <c r="P1010" s="23">
        <v>3.1916666666666669</v>
      </c>
      <c r="Q1010" s="23">
        <v>3.0499999999999994</v>
      </c>
      <c r="R1010" s="23">
        <v>3.2333333333333329</v>
      </c>
      <c r="S1010" s="23">
        <v>3.2600000000000002</v>
      </c>
      <c r="T1010" s="23">
        <v>2.7166666666666668</v>
      </c>
      <c r="U1010" s="23">
        <v>2.8333333333333335</v>
      </c>
      <c r="V1010" s="150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3" t="s">
        <v>256</v>
      </c>
      <c r="C1011" s="29"/>
      <c r="D1011" s="11">
        <v>2.88</v>
      </c>
      <c r="E1011" s="11">
        <v>2.5</v>
      </c>
      <c r="F1011" s="11">
        <v>2.8</v>
      </c>
      <c r="G1011" s="11">
        <v>2.8499999999999996</v>
      </c>
      <c r="H1011" s="11">
        <v>2.9550000000000001</v>
      </c>
      <c r="I1011" s="11">
        <v>7.5447500000000005</v>
      </c>
      <c r="J1011" s="11">
        <v>2.8049999999999997</v>
      </c>
      <c r="K1011" s="11">
        <v>3</v>
      </c>
      <c r="L1011" s="11">
        <v>3</v>
      </c>
      <c r="M1011" s="11">
        <v>2.9850000000000003</v>
      </c>
      <c r="N1011" s="11">
        <v>2.8940000000000001</v>
      </c>
      <c r="O1011" s="11">
        <v>3.05</v>
      </c>
      <c r="P1011" s="11">
        <v>3.0750000000000002</v>
      </c>
      <c r="Q1011" s="11">
        <v>3</v>
      </c>
      <c r="R1011" s="11">
        <v>3.3</v>
      </c>
      <c r="S1011" s="11">
        <v>3.25</v>
      </c>
      <c r="T1011" s="11">
        <v>2.6500000000000004</v>
      </c>
      <c r="U1011" s="11">
        <v>2.75</v>
      </c>
      <c r="V1011" s="150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30"/>
      <c r="B1012" s="3" t="s">
        <v>257</v>
      </c>
      <c r="C1012" s="29"/>
      <c r="D1012" s="24">
        <v>0.22464787260658994</v>
      </c>
      <c r="E1012" s="24">
        <v>0.16431676725154984</v>
      </c>
      <c r="F1012" s="24">
        <v>0.16431676725154981</v>
      </c>
      <c r="G1012" s="24">
        <v>0.13662601021279466</v>
      </c>
      <c r="H1012" s="24">
        <v>9.1960136291040065E-2</v>
      </c>
      <c r="I1012" s="24">
        <v>0.21202376046094473</v>
      </c>
      <c r="J1012" s="24">
        <v>0.12890565025112999</v>
      </c>
      <c r="K1012" s="24">
        <v>0.23166067138525409</v>
      </c>
      <c r="L1012" s="24">
        <v>0.161203804752452</v>
      </c>
      <c r="M1012" s="24">
        <v>0.26257697284161585</v>
      </c>
      <c r="N1012" s="24">
        <v>0.24564751169104077</v>
      </c>
      <c r="O1012" s="24">
        <v>0.14719601443879757</v>
      </c>
      <c r="P1012" s="24">
        <v>0.22175812649521257</v>
      </c>
      <c r="Q1012" s="24">
        <v>0.3834057902536217</v>
      </c>
      <c r="R1012" s="24">
        <v>0.37771241264574251</v>
      </c>
      <c r="S1012" s="24">
        <v>3.8470768123342589E-2</v>
      </c>
      <c r="T1012" s="24">
        <v>0.29268868558020261</v>
      </c>
      <c r="U1012" s="24">
        <v>0.39832984656772497</v>
      </c>
      <c r="V1012" s="205"/>
      <c r="W1012" s="206"/>
      <c r="X1012" s="206"/>
      <c r="Y1012" s="206"/>
      <c r="Z1012" s="206"/>
      <c r="AA1012" s="206"/>
      <c r="AB1012" s="206"/>
      <c r="AC1012" s="206"/>
      <c r="AD1012" s="206"/>
      <c r="AE1012" s="206"/>
      <c r="AF1012" s="206"/>
      <c r="AG1012" s="206"/>
      <c r="AH1012" s="206"/>
      <c r="AI1012" s="206"/>
      <c r="AJ1012" s="206"/>
      <c r="AK1012" s="206"/>
      <c r="AL1012" s="206"/>
      <c r="AM1012" s="206"/>
      <c r="AN1012" s="206"/>
      <c r="AO1012" s="206"/>
      <c r="AP1012" s="206"/>
      <c r="AQ1012" s="206"/>
      <c r="AR1012" s="206"/>
      <c r="AS1012" s="206"/>
      <c r="AT1012" s="206"/>
      <c r="AU1012" s="206"/>
      <c r="AV1012" s="206"/>
      <c r="AW1012" s="206"/>
      <c r="AX1012" s="206"/>
      <c r="AY1012" s="206"/>
      <c r="AZ1012" s="206"/>
      <c r="BA1012" s="206"/>
      <c r="BB1012" s="206"/>
      <c r="BC1012" s="206"/>
      <c r="BD1012" s="206"/>
      <c r="BE1012" s="206"/>
      <c r="BF1012" s="206"/>
      <c r="BG1012" s="206"/>
      <c r="BH1012" s="206"/>
      <c r="BI1012" s="206"/>
      <c r="BJ1012" s="206"/>
      <c r="BK1012" s="206"/>
      <c r="BL1012" s="206"/>
      <c r="BM1012" s="56"/>
    </row>
    <row r="1013" spans="1:65">
      <c r="A1013" s="30"/>
      <c r="B1013" s="3" t="s">
        <v>86</v>
      </c>
      <c r="C1013" s="29"/>
      <c r="D1013" s="13">
        <v>7.9851139552105432E-2</v>
      </c>
      <c r="E1013" s="13">
        <v>6.4437947941784243E-2</v>
      </c>
      <c r="F1013" s="13">
        <v>5.7655006053175369E-2</v>
      </c>
      <c r="G1013" s="13">
        <v>4.7660236120742321E-2</v>
      </c>
      <c r="H1013" s="13">
        <v>3.0534632968801351E-2</v>
      </c>
      <c r="I1013" s="13">
        <v>2.8371024716280703E-2</v>
      </c>
      <c r="J1013" s="13">
        <v>4.5415966030932474E-2</v>
      </c>
      <c r="K1013" s="13">
        <v>7.5133190719541859E-2</v>
      </c>
      <c r="L1013" s="13">
        <v>5.3854277756943882E-2</v>
      </c>
      <c r="M1013" s="13">
        <v>8.5068133749983538E-2</v>
      </c>
      <c r="N1013" s="13">
        <v>8.2751393529068809E-2</v>
      </c>
      <c r="O1013" s="13">
        <v>4.8794258929988149E-2</v>
      </c>
      <c r="P1013" s="13">
        <v>6.9480352948891655E-2</v>
      </c>
      <c r="Q1013" s="13">
        <v>0.12570681647659732</v>
      </c>
      <c r="R1013" s="13">
        <v>0.11681827195229151</v>
      </c>
      <c r="S1013" s="13">
        <v>1.1800849117589751E-2</v>
      </c>
      <c r="T1013" s="13">
        <v>0.10773816647124022</v>
      </c>
      <c r="U1013" s="13">
        <v>0.14058700467096175</v>
      </c>
      <c r="V1013" s="150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3" t="s">
        <v>258</v>
      </c>
      <c r="C1014" s="29"/>
      <c r="D1014" s="13">
        <v>-4.1720041729392254E-2</v>
      </c>
      <c r="E1014" s="13">
        <v>-0.13141686246799156</v>
      </c>
      <c r="F1014" s="13">
        <v>-2.9230610993637773E-2</v>
      </c>
      <c r="G1014" s="13">
        <v>-2.3553597022840322E-2</v>
      </c>
      <c r="H1014" s="13">
        <v>2.5836424523097312E-2</v>
      </c>
      <c r="I1014" s="13">
        <v>1.5455446794357179</v>
      </c>
      <c r="J1014" s="13">
        <v>-3.3204520773196133E-2</v>
      </c>
      <c r="K1014" s="13">
        <v>5.0247584597526318E-2</v>
      </c>
      <c r="L1014" s="13">
        <v>1.9591709155220016E-2</v>
      </c>
      <c r="M1014" s="13">
        <v>5.1382987391685786E-2</v>
      </c>
      <c r="N1014" s="13">
        <v>1.1132958338732069E-2</v>
      </c>
      <c r="O1014" s="13">
        <v>2.7539528714336514E-2</v>
      </c>
      <c r="P1014" s="13">
        <v>8.7148175407709694E-2</v>
      </c>
      <c r="Q1014" s="13">
        <v>3.8893556655931194E-2</v>
      </c>
      <c r="R1014" s="13">
        <v>0.10134071033470327</v>
      </c>
      <c r="S1014" s="13">
        <v>0.11042393268797923</v>
      </c>
      <c r="T1014" s="13">
        <v>-7.464672276001727E-2</v>
      </c>
      <c r="U1014" s="13">
        <v>-3.4907624964435224E-2</v>
      </c>
      <c r="V1014" s="150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46" t="s">
        <v>259</v>
      </c>
      <c r="C1015" s="47"/>
      <c r="D1015" s="45">
        <v>0.81</v>
      </c>
      <c r="E1015" s="45">
        <v>1.93</v>
      </c>
      <c r="F1015" s="45">
        <v>0.65</v>
      </c>
      <c r="G1015" s="45">
        <v>0.57999999999999996</v>
      </c>
      <c r="H1015" s="45">
        <v>0.04</v>
      </c>
      <c r="I1015" s="45">
        <v>19.04</v>
      </c>
      <c r="J1015" s="45">
        <v>0.7</v>
      </c>
      <c r="K1015" s="45">
        <v>0.34</v>
      </c>
      <c r="L1015" s="45">
        <v>0.04</v>
      </c>
      <c r="M1015" s="45">
        <v>0.36</v>
      </c>
      <c r="N1015" s="45">
        <v>0.14000000000000001</v>
      </c>
      <c r="O1015" s="45">
        <v>0.06</v>
      </c>
      <c r="P1015" s="45">
        <v>0.81</v>
      </c>
      <c r="Q1015" s="45">
        <v>0.2</v>
      </c>
      <c r="R1015" s="45">
        <v>0.98</v>
      </c>
      <c r="S1015" s="45">
        <v>1.1000000000000001</v>
      </c>
      <c r="T1015" s="45">
        <v>1.22</v>
      </c>
      <c r="U1015" s="45">
        <v>0.72</v>
      </c>
      <c r="V1015" s="150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B1016" s="31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BM1016" s="55"/>
    </row>
    <row r="1017" spans="1:65" ht="15">
      <c r="B1017" s="8" t="s">
        <v>477</v>
      </c>
      <c r="BM1017" s="28" t="s">
        <v>66</v>
      </c>
    </row>
    <row r="1018" spans="1:65" ht="15">
      <c r="A1018" s="25" t="s">
        <v>65</v>
      </c>
      <c r="B1018" s="18" t="s">
        <v>108</v>
      </c>
      <c r="C1018" s="15" t="s">
        <v>109</v>
      </c>
      <c r="D1018" s="16" t="s">
        <v>225</v>
      </c>
      <c r="E1018" s="17" t="s">
        <v>225</v>
      </c>
      <c r="F1018" s="17" t="s">
        <v>225</v>
      </c>
      <c r="G1018" s="17" t="s">
        <v>225</v>
      </c>
      <c r="H1018" s="17" t="s">
        <v>225</v>
      </c>
      <c r="I1018" s="17" t="s">
        <v>225</v>
      </c>
      <c r="J1018" s="17" t="s">
        <v>225</v>
      </c>
      <c r="K1018" s="17" t="s">
        <v>225</v>
      </c>
      <c r="L1018" s="17" t="s">
        <v>225</v>
      </c>
      <c r="M1018" s="17" t="s">
        <v>225</v>
      </c>
      <c r="N1018" s="17" t="s">
        <v>225</v>
      </c>
      <c r="O1018" s="17" t="s">
        <v>225</v>
      </c>
      <c r="P1018" s="17" t="s">
        <v>225</v>
      </c>
      <c r="Q1018" s="17" t="s">
        <v>225</v>
      </c>
      <c r="R1018" s="17" t="s">
        <v>225</v>
      </c>
      <c r="S1018" s="17" t="s">
        <v>225</v>
      </c>
      <c r="T1018" s="17" t="s">
        <v>225</v>
      </c>
      <c r="U1018" s="17" t="s">
        <v>225</v>
      </c>
      <c r="V1018" s="17" t="s">
        <v>225</v>
      </c>
      <c r="W1018" s="150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1</v>
      </c>
    </row>
    <row r="1019" spans="1:65">
      <c r="A1019" s="30"/>
      <c r="B1019" s="19" t="s">
        <v>226</v>
      </c>
      <c r="C1019" s="9" t="s">
        <v>226</v>
      </c>
      <c r="D1019" s="148" t="s">
        <v>228</v>
      </c>
      <c r="E1019" s="149" t="s">
        <v>229</v>
      </c>
      <c r="F1019" s="149" t="s">
        <v>230</v>
      </c>
      <c r="G1019" s="149" t="s">
        <v>231</v>
      </c>
      <c r="H1019" s="149" t="s">
        <v>232</v>
      </c>
      <c r="I1019" s="149" t="s">
        <v>234</v>
      </c>
      <c r="J1019" s="149" t="s">
        <v>235</v>
      </c>
      <c r="K1019" s="149" t="s">
        <v>236</v>
      </c>
      <c r="L1019" s="149" t="s">
        <v>237</v>
      </c>
      <c r="M1019" s="149" t="s">
        <v>238</v>
      </c>
      <c r="N1019" s="149" t="s">
        <v>239</v>
      </c>
      <c r="O1019" s="149" t="s">
        <v>240</v>
      </c>
      <c r="P1019" s="149" t="s">
        <v>241</v>
      </c>
      <c r="Q1019" s="149" t="s">
        <v>242</v>
      </c>
      <c r="R1019" s="149" t="s">
        <v>243</v>
      </c>
      <c r="S1019" s="149" t="s">
        <v>244</v>
      </c>
      <c r="T1019" s="149" t="s">
        <v>246</v>
      </c>
      <c r="U1019" s="149" t="s">
        <v>247</v>
      </c>
      <c r="V1019" s="149" t="s">
        <v>248</v>
      </c>
      <c r="W1019" s="150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 t="s">
        <v>3</v>
      </c>
    </row>
    <row r="1020" spans="1:65">
      <c r="A1020" s="30"/>
      <c r="B1020" s="19"/>
      <c r="C1020" s="9"/>
      <c r="D1020" s="10" t="s">
        <v>112</v>
      </c>
      <c r="E1020" s="11" t="s">
        <v>264</v>
      </c>
      <c r="F1020" s="11" t="s">
        <v>264</v>
      </c>
      <c r="G1020" s="11" t="s">
        <v>264</v>
      </c>
      <c r="H1020" s="11" t="s">
        <v>112</v>
      </c>
      <c r="I1020" s="11" t="s">
        <v>112</v>
      </c>
      <c r="J1020" s="11" t="s">
        <v>264</v>
      </c>
      <c r="K1020" s="11" t="s">
        <v>264</v>
      </c>
      <c r="L1020" s="11" t="s">
        <v>112</v>
      </c>
      <c r="M1020" s="11" t="s">
        <v>112</v>
      </c>
      <c r="N1020" s="11" t="s">
        <v>112</v>
      </c>
      <c r="O1020" s="11" t="s">
        <v>264</v>
      </c>
      <c r="P1020" s="11" t="s">
        <v>112</v>
      </c>
      <c r="Q1020" s="11" t="s">
        <v>264</v>
      </c>
      <c r="R1020" s="11" t="s">
        <v>264</v>
      </c>
      <c r="S1020" s="11" t="s">
        <v>112</v>
      </c>
      <c r="T1020" s="11" t="s">
        <v>264</v>
      </c>
      <c r="U1020" s="11" t="s">
        <v>264</v>
      </c>
      <c r="V1020" s="11" t="s">
        <v>265</v>
      </c>
      <c r="W1020" s="150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0</v>
      </c>
    </row>
    <row r="1021" spans="1:65">
      <c r="A1021" s="30"/>
      <c r="B1021" s="19"/>
      <c r="C1021" s="9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150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</v>
      </c>
    </row>
    <row r="1022" spans="1:65">
      <c r="A1022" s="30"/>
      <c r="B1022" s="18">
        <v>1</v>
      </c>
      <c r="C1022" s="14">
        <v>1</v>
      </c>
      <c r="D1022" s="216">
        <v>83</v>
      </c>
      <c r="E1022" s="216">
        <v>83</v>
      </c>
      <c r="F1022" s="216">
        <v>88</v>
      </c>
      <c r="G1022" s="216">
        <v>84</v>
      </c>
      <c r="H1022" s="216">
        <v>93</v>
      </c>
      <c r="I1022" s="216">
        <v>83.759999999999991</v>
      </c>
      <c r="J1022" s="216">
        <v>90.8</v>
      </c>
      <c r="K1022" s="216">
        <v>90</v>
      </c>
      <c r="L1022" s="235">
        <v>91</v>
      </c>
      <c r="M1022" s="216">
        <v>90</v>
      </c>
      <c r="N1022" s="217">
        <v>76</v>
      </c>
      <c r="O1022" s="216">
        <v>96</v>
      </c>
      <c r="P1022" s="216">
        <v>86</v>
      </c>
      <c r="Q1022" s="216">
        <v>83</v>
      </c>
      <c r="R1022" s="216">
        <v>95</v>
      </c>
      <c r="S1022" s="216">
        <v>90.316699999999997</v>
      </c>
      <c r="T1022" s="216">
        <v>86</v>
      </c>
      <c r="U1022" s="216">
        <v>89</v>
      </c>
      <c r="V1022" s="216">
        <v>88</v>
      </c>
      <c r="W1022" s="218"/>
      <c r="X1022" s="219"/>
      <c r="Y1022" s="219"/>
      <c r="Z1022" s="219"/>
      <c r="AA1022" s="219"/>
      <c r="AB1022" s="219"/>
      <c r="AC1022" s="219"/>
      <c r="AD1022" s="219"/>
      <c r="AE1022" s="219"/>
      <c r="AF1022" s="219"/>
      <c r="AG1022" s="219"/>
      <c r="AH1022" s="219"/>
      <c r="AI1022" s="219"/>
      <c r="AJ1022" s="219"/>
      <c r="AK1022" s="219"/>
      <c r="AL1022" s="219"/>
      <c r="AM1022" s="219"/>
      <c r="AN1022" s="219"/>
      <c r="AO1022" s="219"/>
      <c r="AP1022" s="219"/>
      <c r="AQ1022" s="219"/>
      <c r="AR1022" s="219"/>
      <c r="AS1022" s="219"/>
      <c r="AT1022" s="219"/>
      <c r="AU1022" s="219"/>
      <c r="AV1022" s="219"/>
      <c r="AW1022" s="219"/>
      <c r="AX1022" s="219"/>
      <c r="AY1022" s="219"/>
      <c r="AZ1022" s="219"/>
      <c r="BA1022" s="219"/>
      <c r="BB1022" s="219"/>
      <c r="BC1022" s="219"/>
      <c r="BD1022" s="219"/>
      <c r="BE1022" s="219"/>
      <c r="BF1022" s="219"/>
      <c r="BG1022" s="219"/>
      <c r="BH1022" s="219"/>
      <c r="BI1022" s="219"/>
      <c r="BJ1022" s="219"/>
      <c r="BK1022" s="219"/>
      <c r="BL1022" s="219"/>
      <c r="BM1022" s="220">
        <v>1</v>
      </c>
    </row>
    <row r="1023" spans="1:65">
      <c r="A1023" s="30"/>
      <c r="B1023" s="19">
        <v>1</v>
      </c>
      <c r="C1023" s="9">
        <v>2</v>
      </c>
      <c r="D1023" s="221">
        <v>93</v>
      </c>
      <c r="E1023" s="221">
        <v>82</v>
      </c>
      <c r="F1023" s="221">
        <v>89</v>
      </c>
      <c r="G1023" s="221">
        <v>84</v>
      </c>
      <c r="H1023" s="221">
        <v>92</v>
      </c>
      <c r="I1023" s="221">
        <v>83.004999999999995</v>
      </c>
      <c r="J1023" s="221">
        <v>89.3</v>
      </c>
      <c r="K1023" s="221">
        <v>92</v>
      </c>
      <c r="L1023" s="221">
        <v>87</v>
      </c>
      <c r="M1023" s="223">
        <v>86</v>
      </c>
      <c r="N1023" s="222">
        <v>78</v>
      </c>
      <c r="O1023" s="221">
        <v>94</v>
      </c>
      <c r="P1023" s="221">
        <v>85</v>
      </c>
      <c r="Q1023" s="221">
        <v>83</v>
      </c>
      <c r="R1023" s="221">
        <v>92</v>
      </c>
      <c r="S1023" s="221">
        <v>89.94</v>
      </c>
      <c r="T1023" s="221">
        <v>86</v>
      </c>
      <c r="U1023" s="221">
        <v>88</v>
      </c>
      <c r="V1023" s="221">
        <v>88</v>
      </c>
      <c r="W1023" s="218"/>
      <c r="X1023" s="219"/>
      <c r="Y1023" s="219"/>
      <c r="Z1023" s="219"/>
      <c r="AA1023" s="219"/>
      <c r="AB1023" s="219"/>
      <c r="AC1023" s="219"/>
      <c r="AD1023" s="219"/>
      <c r="AE1023" s="219"/>
      <c r="AF1023" s="219"/>
      <c r="AG1023" s="219"/>
      <c r="AH1023" s="219"/>
      <c r="AI1023" s="219"/>
      <c r="AJ1023" s="219"/>
      <c r="AK1023" s="219"/>
      <c r="AL1023" s="219"/>
      <c r="AM1023" s="219"/>
      <c r="AN1023" s="219"/>
      <c r="AO1023" s="219"/>
      <c r="AP1023" s="219"/>
      <c r="AQ1023" s="219"/>
      <c r="AR1023" s="219"/>
      <c r="AS1023" s="219"/>
      <c r="AT1023" s="219"/>
      <c r="AU1023" s="219"/>
      <c r="AV1023" s="219"/>
      <c r="AW1023" s="219"/>
      <c r="AX1023" s="219"/>
      <c r="AY1023" s="219"/>
      <c r="AZ1023" s="219"/>
      <c r="BA1023" s="219"/>
      <c r="BB1023" s="219"/>
      <c r="BC1023" s="219"/>
      <c r="BD1023" s="219"/>
      <c r="BE1023" s="219"/>
      <c r="BF1023" s="219"/>
      <c r="BG1023" s="219"/>
      <c r="BH1023" s="219"/>
      <c r="BI1023" s="219"/>
      <c r="BJ1023" s="219"/>
      <c r="BK1023" s="219"/>
      <c r="BL1023" s="219"/>
      <c r="BM1023" s="220">
        <v>29</v>
      </c>
    </row>
    <row r="1024" spans="1:65">
      <c r="A1024" s="30"/>
      <c r="B1024" s="19">
        <v>1</v>
      </c>
      <c r="C1024" s="9">
        <v>3</v>
      </c>
      <c r="D1024" s="221">
        <v>79</v>
      </c>
      <c r="E1024" s="221">
        <v>83</v>
      </c>
      <c r="F1024" s="221">
        <v>89</v>
      </c>
      <c r="G1024" s="221">
        <v>89</v>
      </c>
      <c r="H1024" s="221">
        <v>95</v>
      </c>
      <c r="I1024" s="221">
        <v>83.414999999999992</v>
      </c>
      <c r="J1024" s="221">
        <v>89.8</v>
      </c>
      <c r="K1024" s="221">
        <v>89</v>
      </c>
      <c r="L1024" s="221">
        <v>87</v>
      </c>
      <c r="M1024" s="221">
        <v>89</v>
      </c>
      <c r="N1024" s="222">
        <v>78</v>
      </c>
      <c r="O1024" s="221">
        <v>95</v>
      </c>
      <c r="P1024" s="221">
        <v>86</v>
      </c>
      <c r="Q1024" s="223">
        <v>88</v>
      </c>
      <c r="R1024" s="221">
        <v>92</v>
      </c>
      <c r="S1024" s="221">
        <v>89.870100000000008</v>
      </c>
      <c r="T1024" s="221">
        <v>86</v>
      </c>
      <c r="U1024" s="221">
        <v>92</v>
      </c>
      <c r="V1024" s="221">
        <v>91</v>
      </c>
      <c r="W1024" s="218"/>
      <c r="X1024" s="219"/>
      <c r="Y1024" s="219"/>
      <c r="Z1024" s="219"/>
      <c r="AA1024" s="219"/>
      <c r="AB1024" s="219"/>
      <c r="AC1024" s="219"/>
      <c r="AD1024" s="219"/>
      <c r="AE1024" s="219"/>
      <c r="AF1024" s="219"/>
      <c r="AG1024" s="219"/>
      <c r="AH1024" s="219"/>
      <c r="AI1024" s="219"/>
      <c r="AJ1024" s="219"/>
      <c r="AK1024" s="219"/>
      <c r="AL1024" s="219"/>
      <c r="AM1024" s="219"/>
      <c r="AN1024" s="219"/>
      <c r="AO1024" s="219"/>
      <c r="AP1024" s="219"/>
      <c r="AQ1024" s="219"/>
      <c r="AR1024" s="219"/>
      <c r="AS1024" s="219"/>
      <c r="AT1024" s="219"/>
      <c r="AU1024" s="219"/>
      <c r="AV1024" s="219"/>
      <c r="AW1024" s="219"/>
      <c r="AX1024" s="219"/>
      <c r="AY1024" s="219"/>
      <c r="AZ1024" s="219"/>
      <c r="BA1024" s="219"/>
      <c r="BB1024" s="219"/>
      <c r="BC1024" s="219"/>
      <c r="BD1024" s="219"/>
      <c r="BE1024" s="219"/>
      <c r="BF1024" s="219"/>
      <c r="BG1024" s="219"/>
      <c r="BH1024" s="219"/>
      <c r="BI1024" s="219"/>
      <c r="BJ1024" s="219"/>
      <c r="BK1024" s="219"/>
      <c r="BL1024" s="219"/>
      <c r="BM1024" s="220">
        <v>16</v>
      </c>
    </row>
    <row r="1025" spans="1:65">
      <c r="A1025" s="30"/>
      <c r="B1025" s="19">
        <v>1</v>
      </c>
      <c r="C1025" s="9">
        <v>4</v>
      </c>
      <c r="D1025" s="221">
        <v>85</v>
      </c>
      <c r="E1025" s="221">
        <v>81</v>
      </c>
      <c r="F1025" s="221">
        <v>90</v>
      </c>
      <c r="G1025" s="221">
        <v>88</v>
      </c>
      <c r="H1025" s="221">
        <v>94</v>
      </c>
      <c r="I1025" s="221">
        <v>83.960000000000008</v>
      </c>
      <c r="J1025" s="221">
        <v>91.8</v>
      </c>
      <c r="K1025" s="221">
        <v>89</v>
      </c>
      <c r="L1025" s="221">
        <v>88</v>
      </c>
      <c r="M1025" s="221">
        <v>89</v>
      </c>
      <c r="N1025" s="222">
        <v>78</v>
      </c>
      <c r="O1025" s="221">
        <v>92</v>
      </c>
      <c r="P1025" s="221">
        <v>85</v>
      </c>
      <c r="Q1025" s="221">
        <v>83</v>
      </c>
      <c r="R1025" s="221">
        <v>96</v>
      </c>
      <c r="S1025" s="221">
        <v>90.27</v>
      </c>
      <c r="T1025" s="221">
        <v>86</v>
      </c>
      <c r="U1025" s="221">
        <v>89</v>
      </c>
      <c r="V1025" s="221">
        <v>90</v>
      </c>
      <c r="W1025" s="218"/>
      <c r="X1025" s="219"/>
      <c r="Y1025" s="219"/>
      <c r="Z1025" s="219"/>
      <c r="AA1025" s="219"/>
      <c r="AB1025" s="219"/>
      <c r="AC1025" s="219"/>
      <c r="AD1025" s="219"/>
      <c r="AE1025" s="219"/>
      <c r="AF1025" s="219"/>
      <c r="AG1025" s="219"/>
      <c r="AH1025" s="219"/>
      <c r="AI1025" s="219"/>
      <c r="AJ1025" s="219"/>
      <c r="AK1025" s="219"/>
      <c r="AL1025" s="219"/>
      <c r="AM1025" s="219"/>
      <c r="AN1025" s="219"/>
      <c r="AO1025" s="219"/>
      <c r="AP1025" s="219"/>
      <c r="AQ1025" s="219"/>
      <c r="AR1025" s="219"/>
      <c r="AS1025" s="219"/>
      <c r="AT1025" s="219"/>
      <c r="AU1025" s="219"/>
      <c r="AV1025" s="219"/>
      <c r="AW1025" s="219"/>
      <c r="AX1025" s="219"/>
      <c r="AY1025" s="219"/>
      <c r="AZ1025" s="219"/>
      <c r="BA1025" s="219"/>
      <c r="BB1025" s="219"/>
      <c r="BC1025" s="219"/>
      <c r="BD1025" s="219"/>
      <c r="BE1025" s="219"/>
      <c r="BF1025" s="219"/>
      <c r="BG1025" s="219"/>
      <c r="BH1025" s="219"/>
      <c r="BI1025" s="219"/>
      <c r="BJ1025" s="219"/>
      <c r="BK1025" s="219"/>
      <c r="BL1025" s="219"/>
      <c r="BM1025" s="220">
        <v>88.254646296296301</v>
      </c>
    </row>
    <row r="1026" spans="1:65">
      <c r="A1026" s="30"/>
      <c r="B1026" s="19">
        <v>1</v>
      </c>
      <c r="C1026" s="9">
        <v>5</v>
      </c>
      <c r="D1026" s="221">
        <v>88</v>
      </c>
      <c r="E1026" s="221">
        <v>81</v>
      </c>
      <c r="F1026" s="221">
        <v>87</v>
      </c>
      <c r="G1026" s="221">
        <v>89</v>
      </c>
      <c r="H1026" s="221">
        <v>93</v>
      </c>
      <c r="I1026" s="221">
        <v>83.754999999999995</v>
      </c>
      <c r="J1026" s="221">
        <v>90.5</v>
      </c>
      <c r="K1026" s="221">
        <v>92</v>
      </c>
      <c r="L1026" s="221">
        <v>87</v>
      </c>
      <c r="M1026" s="221">
        <v>89</v>
      </c>
      <c r="N1026" s="222">
        <v>78</v>
      </c>
      <c r="O1026" s="221">
        <v>96</v>
      </c>
      <c r="P1026" s="221">
        <v>84</v>
      </c>
      <c r="Q1026" s="221">
        <v>84</v>
      </c>
      <c r="R1026" s="221">
        <v>93</v>
      </c>
      <c r="S1026" s="221">
        <v>89.94</v>
      </c>
      <c r="T1026" s="221">
        <v>87</v>
      </c>
      <c r="U1026" s="221">
        <v>89</v>
      </c>
      <c r="V1026" s="221">
        <v>89</v>
      </c>
      <c r="W1026" s="218"/>
      <c r="X1026" s="219"/>
      <c r="Y1026" s="219"/>
      <c r="Z1026" s="219"/>
      <c r="AA1026" s="219"/>
      <c r="AB1026" s="219"/>
      <c r="AC1026" s="219"/>
      <c r="AD1026" s="219"/>
      <c r="AE1026" s="219"/>
      <c r="AF1026" s="219"/>
      <c r="AG1026" s="219"/>
      <c r="AH1026" s="219"/>
      <c r="AI1026" s="219"/>
      <c r="AJ1026" s="219"/>
      <c r="AK1026" s="219"/>
      <c r="AL1026" s="219"/>
      <c r="AM1026" s="219"/>
      <c r="AN1026" s="219"/>
      <c r="AO1026" s="219"/>
      <c r="AP1026" s="219"/>
      <c r="AQ1026" s="219"/>
      <c r="AR1026" s="219"/>
      <c r="AS1026" s="219"/>
      <c r="AT1026" s="219"/>
      <c r="AU1026" s="219"/>
      <c r="AV1026" s="219"/>
      <c r="AW1026" s="219"/>
      <c r="AX1026" s="219"/>
      <c r="AY1026" s="219"/>
      <c r="AZ1026" s="219"/>
      <c r="BA1026" s="219"/>
      <c r="BB1026" s="219"/>
      <c r="BC1026" s="219"/>
      <c r="BD1026" s="219"/>
      <c r="BE1026" s="219"/>
      <c r="BF1026" s="219"/>
      <c r="BG1026" s="219"/>
      <c r="BH1026" s="219"/>
      <c r="BI1026" s="219"/>
      <c r="BJ1026" s="219"/>
      <c r="BK1026" s="219"/>
      <c r="BL1026" s="219"/>
      <c r="BM1026" s="220">
        <v>64</v>
      </c>
    </row>
    <row r="1027" spans="1:65">
      <c r="A1027" s="30"/>
      <c r="B1027" s="19">
        <v>1</v>
      </c>
      <c r="C1027" s="9">
        <v>6</v>
      </c>
      <c r="D1027" s="221">
        <v>86</v>
      </c>
      <c r="E1027" s="221">
        <v>85</v>
      </c>
      <c r="F1027" s="221">
        <v>86</v>
      </c>
      <c r="G1027" s="221">
        <v>88</v>
      </c>
      <c r="H1027" s="221">
        <v>95</v>
      </c>
      <c r="I1027" s="221">
        <v>83.699999999999989</v>
      </c>
      <c r="J1027" s="221">
        <v>89.3</v>
      </c>
      <c r="K1027" s="221">
        <v>89</v>
      </c>
      <c r="L1027" s="221">
        <v>86</v>
      </c>
      <c r="M1027" s="221">
        <v>90</v>
      </c>
      <c r="N1027" s="222">
        <v>78</v>
      </c>
      <c r="O1027" s="221">
        <v>93</v>
      </c>
      <c r="P1027" s="221">
        <v>86</v>
      </c>
      <c r="Q1027" s="221">
        <v>84</v>
      </c>
      <c r="R1027" s="221">
        <v>92</v>
      </c>
      <c r="S1027" s="221">
        <v>90.27</v>
      </c>
      <c r="T1027" s="221">
        <v>87</v>
      </c>
      <c r="U1027" s="221">
        <v>91</v>
      </c>
      <c r="V1027" s="221">
        <v>86</v>
      </c>
      <c r="W1027" s="218"/>
      <c r="X1027" s="219"/>
      <c r="Y1027" s="219"/>
      <c r="Z1027" s="219"/>
      <c r="AA1027" s="219"/>
      <c r="AB1027" s="219"/>
      <c r="AC1027" s="219"/>
      <c r="AD1027" s="219"/>
      <c r="AE1027" s="219"/>
      <c r="AF1027" s="219"/>
      <c r="AG1027" s="219"/>
      <c r="AH1027" s="219"/>
      <c r="AI1027" s="219"/>
      <c r="AJ1027" s="219"/>
      <c r="AK1027" s="219"/>
      <c r="AL1027" s="219"/>
      <c r="AM1027" s="219"/>
      <c r="AN1027" s="219"/>
      <c r="AO1027" s="219"/>
      <c r="AP1027" s="219"/>
      <c r="AQ1027" s="219"/>
      <c r="AR1027" s="219"/>
      <c r="AS1027" s="219"/>
      <c r="AT1027" s="219"/>
      <c r="AU1027" s="219"/>
      <c r="AV1027" s="219"/>
      <c r="AW1027" s="219"/>
      <c r="AX1027" s="219"/>
      <c r="AY1027" s="219"/>
      <c r="AZ1027" s="219"/>
      <c r="BA1027" s="219"/>
      <c r="BB1027" s="219"/>
      <c r="BC1027" s="219"/>
      <c r="BD1027" s="219"/>
      <c r="BE1027" s="219"/>
      <c r="BF1027" s="219"/>
      <c r="BG1027" s="219"/>
      <c r="BH1027" s="219"/>
      <c r="BI1027" s="219"/>
      <c r="BJ1027" s="219"/>
      <c r="BK1027" s="219"/>
      <c r="BL1027" s="219"/>
      <c r="BM1027" s="224"/>
    </row>
    <row r="1028" spans="1:65">
      <c r="A1028" s="30"/>
      <c r="B1028" s="20" t="s">
        <v>255</v>
      </c>
      <c r="C1028" s="12"/>
      <c r="D1028" s="225">
        <v>85.666666666666671</v>
      </c>
      <c r="E1028" s="225">
        <v>82.5</v>
      </c>
      <c r="F1028" s="225">
        <v>88.166666666666671</v>
      </c>
      <c r="G1028" s="225">
        <v>87</v>
      </c>
      <c r="H1028" s="225">
        <v>93.666666666666671</v>
      </c>
      <c r="I1028" s="225">
        <v>83.599166666666662</v>
      </c>
      <c r="J1028" s="225">
        <v>90.25</v>
      </c>
      <c r="K1028" s="225">
        <v>90.166666666666671</v>
      </c>
      <c r="L1028" s="225">
        <v>87.666666666666671</v>
      </c>
      <c r="M1028" s="225">
        <v>88.833333333333329</v>
      </c>
      <c r="N1028" s="225">
        <v>77.666666666666671</v>
      </c>
      <c r="O1028" s="225">
        <v>94.333333333333329</v>
      </c>
      <c r="P1028" s="225">
        <v>85.333333333333329</v>
      </c>
      <c r="Q1028" s="225">
        <v>84.166666666666671</v>
      </c>
      <c r="R1028" s="225">
        <v>93.333333333333329</v>
      </c>
      <c r="S1028" s="225">
        <v>90.101133333333337</v>
      </c>
      <c r="T1028" s="225">
        <v>86.333333333333329</v>
      </c>
      <c r="U1028" s="225">
        <v>89.666666666666671</v>
      </c>
      <c r="V1028" s="225">
        <v>88.666666666666671</v>
      </c>
      <c r="W1028" s="218"/>
      <c r="X1028" s="219"/>
      <c r="Y1028" s="219"/>
      <c r="Z1028" s="219"/>
      <c r="AA1028" s="219"/>
      <c r="AB1028" s="219"/>
      <c r="AC1028" s="219"/>
      <c r="AD1028" s="219"/>
      <c r="AE1028" s="219"/>
      <c r="AF1028" s="219"/>
      <c r="AG1028" s="219"/>
      <c r="AH1028" s="219"/>
      <c r="AI1028" s="219"/>
      <c r="AJ1028" s="219"/>
      <c r="AK1028" s="219"/>
      <c r="AL1028" s="219"/>
      <c r="AM1028" s="219"/>
      <c r="AN1028" s="219"/>
      <c r="AO1028" s="219"/>
      <c r="AP1028" s="219"/>
      <c r="AQ1028" s="219"/>
      <c r="AR1028" s="219"/>
      <c r="AS1028" s="219"/>
      <c r="AT1028" s="219"/>
      <c r="AU1028" s="219"/>
      <c r="AV1028" s="219"/>
      <c r="AW1028" s="219"/>
      <c r="AX1028" s="219"/>
      <c r="AY1028" s="219"/>
      <c r="AZ1028" s="219"/>
      <c r="BA1028" s="219"/>
      <c r="BB1028" s="219"/>
      <c r="BC1028" s="219"/>
      <c r="BD1028" s="219"/>
      <c r="BE1028" s="219"/>
      <c r="BF1028" s="219"/>
      <c r="BG1028" s="219"/>
      <c r="BH1028" s="219"/>
      <c r="BI1028" s="219"/>
      <c r="BJ1028" s="219"/>
      <c r="BK1028" s="219"/>
      <c r="BL1028" s="219"/>
      <c r="BM1028" s="224"/>
    </row>
    <row r="1029" spans="1:65">
      <c r="A1029" s="30"/>
      <c r="B1029" s="3" t="s">
        <v>256</v>
      </c>
      <c r="C1029" s="29"/>
      <c r="D1029" s="221">
        <v>85.5</v>
      </c>
      <c r="E1029" s="221">
        <v>82.5</v>
      </c>
      <c r="F1029" s="221">
        <v>88.5</v>
      </c>
      <c r="G1029" s="221">
        <v>88</v>
      </c>
      <c r="H1029" s="221">
        <v>93.5</v>
      </c>
      <c r="I1029" s="221">
        <v>83.727499999999992</v>
      </c>
      <c r="J1029" s="221">
        <v>90.15</v>
      </c>
      <c r="K1029" s="221">
        <v>89.5</v>
      </c>
      <c r="L1029" s="221">
        <v>87</v>
      </c>
      <c r="M1029" s="221">
        <v>89</v>
      </c>
      <c r="N1029" s="221">
        <v>78</v>
      </c>
      <c r="O1029" s="221">
        <v>94.5</v>
      </c>
      <c r="P1029" s="221">
        <v>85.5</v>
      </c>
      <c r="Q1029" s="221">
        <v>83.5</v>
      </c>
      <c r="R1029" s="221">
        <v>92.5</v>
      </c>
      <c r="S1029" s="221">
        <v>90.10499999999999</v>
      </c>
      <c r="T1029" s="221">
        <v>86</v>
      </c>
      <c r="U1029" s="221">
        <v>89</v>
      </c>
      <c r="V1029" s="221">
        <v>88.5</v>
      </c>
      <c r="W1029" s="218"/>
      <c r="X1029" s="219"/>
      <c r="Y1029" s="219"/>
      <c r="Z1029" s="219"/>
      <c r="AA1029" s="219"/>
      <c r="AB1029" s="219"/>
      <c r="AC1029" s="219"/>
      <c r="AD1029" s="219"/>
      <c r="AE1029" s="219"/>
      <c r="AF1029" s="219"/>
      <c r="AG1029" s="219"/>
      <c r="AH1029" s="219"/>
      <c r="AI1029" s="219"/>
      <c r="AJ1029" s="219"/>
      <c r="AK1029" s="219"/>
      <c r="AL1029" s="219"/>
      <c r="AM1029" s="219"/>
      <c r="AN1029" s="219"/>
      <c r="AO1029" s="219"/>
      <c r="AP1029" s="219"/>
      <c r="AQ1029" s="219"/>
      <c r="AR1029" s="219"/>
      <c r="AS1029" s="219"/>
      <c r="AT1029" s="219"/>
      <c r="AU1029" s="219"/>
      <c r="AV1029" s="219"/>
      <c r="AW1029" s="219"/>
      <c r="AX1029" s="219"/>
      <c r="AY1029" s="219"/>
      <c r="AZ1029" s="219"/>
      <c r="BA1029" s="219"/>
      <c r="BB1029" s="219"/>
      <c r="BC1029" s="219"/>
      <c r="BD1029" s="219"/>
      <c r="BE1029" s="219"/>
      <c r="BF1029" s="219"/>
      <c r="BG1029" s="219"/>
      <c r="BH1029" s="219"/>
      <c r="BI1029" s="219"/>
      <c r="BJ1029" s="219"/>
      <c r="BK1029" s="219"/>
      <c r="BL1029" s="219"/>
      <c r="BM1029" s="224"/>
    </row>
    <row r="1030" spans="1:65">
      <c r="A1030" s="30"/>
      <c r="B1030" s="3" t="s">
        <v>257</v>
      </c>
      <c r="C1030" s="29"/>
      <c r="D1030" s="212">
        <v>4.7187568984497039</v>
      </c>
      <c r="E1030" s="212">
        <v>1.51657508881031</v>
      </c>
      <c r="F1030" s="212">
        <v>1.4719601443879746</v>
      </c>
      <c r="G1030" s="212">
        <v>2.3664319132398464</v>
      </c>
      <c r="H1030" s="212">
        <v>1.2110601416389968</v>
      </c>
      <c r="I1030" s="212">
        <v>0.33984432710679191</v>
      </c>
      <c r="J1030" s="212">
        <v>0.9772410142846033</v>
      </c>
      <c r="K1030" s="212">
        <v>1.4719601443879744</v>
      </c>
      <c r="L1030" s="212">
        <v>1.751190071541826</v>
      </c>
      <c r="M1030" s="212">
        <v>1.4719601443879742</v>
      </c>
      <c r="N1030" s="212">
        <v>0.81649658092772603</v>
      </c>
      <c r="O1030" s="212">
        <v>1.6329931618554521</v>
      </c>
      <c r="P1030" s="212">
        <v>0.81649658092772603</v>
      </c>
      <c r="Q1030" s="212">
        <v>1.9407902170679514</v>
      </c>
      <c r="R1030" s="212">
        <v>1.7511900715418263</v>
      </c>
      <c r="S1030" s="212">
        <v>0.20435517773392839</v>
      </c>
      <c r="T1030" s="212">
        <v>0.51639777949432231</v>
      </c>
      <c r="U1030" s="212">
        <v>1.505545305418162</v>
      </c>
      <c r="V1030" s="212">
        <v>1.7511900715418263</v>
      </c>
      <c r="W1030" s="209"/>
      <c r="X1030" s="210"/>
      <c r="Y1030" s="210"/>
      <c r="Z1030" s="210"/>
      <c r="AA1030" s="210"/>
      <c r="AB1030" s="210"/>
      <c r="AC1030" s="210"/>
      <c r="AD1030" s="210"/>
      <c r="AE1030" s="210"/>
      <c r="AF1030" s="210"/>
      <c r="AG1030" s="210"/>
      <c r="AH1030" s="210"/>
      <c r="AI1030" s="210"/>
      <c r="AJ1030" s="210"/>
      <c r="AK1030" s="210"/>
      <c r="AL1030" s="210"/>
      <c r="AM1030" s="210"/>
      <c r="AN1030" s="210"/>
      <c r="AO1030" s="210"/>
      <c r="AP1030" s="210"/>
      <c r="AQ1030" s="210"/>
      <c r="AR1030" s="210"/>
      <c r="AS1030" s="210"/>
      <c r="AT1030" s="210"/>
      <c r="AU1030" s="210"/>
      <c r="AV1030" s="210"/>
      <c r="AW1030" s="210"/>
      <c r="AX1030" s="210"/>
      <c r="AY1030" s="210"/>
      <c r="AZ1030" s="210"/>
      <c r="BA1030" s="210"/>
      <c r="BB1030" s="210"/>
      <c r="BC1030" s="210"/>
      <c r="BD1030" s="210"/>
      <c r="BE1030" s="210"/>
      <c r="BF1030" s="210"/>
      <c r="BG1030" s="210"/>
      <c r="BH1030" s="210"/>
      <c r="BI1030" s="210"/>
      <c r="BJ1030" s="210"/>
      <c r="BK1030" s="210"/>
      <c r="BL1030" s="210"/>
      <c r="BM1030" s="214"/>
    </row>
    <row r="1031" spans="1:65">
      <c r="A1031" s="30"/>
      <c r="B1031" s="3" t="s">
        <v>86</v>
      </c>
      <c r="C1031" s="29"/>
      <c r="D1031" s="13">
        <v>5.5082765351552959E-2</v>
      </c>
      <c r="E1031" s="13">
        <v>1.8382728349215879E-2</v>
      </c>
      <c r="F1031" s="13">
        <v>1.6695200125383454E-2</v>
      </c>
      <c r="G1031" s="13">
        <v>2.7200366818848808E-2</v>
      </c>
      <c r="H1031" s="13">
        <v>1.2929467704330925E-2</v>
      </c>
      <c r="I1031" s="13">
        <v>4.0651640519557639E-3</v>
      </c>
      <c r="J1031" s="13">
        <v>1.0828155282931892E-2</v>
      </c>
      <c r="K1031" s="13">
        <v>1.6324881453471066E-2</v>
      </c>
      <c r="L1031" s="13">
        <v>1.9975552146864934E-2</v>
      </c>
      <c r="M1031" s="13">
        <v>1.656990781675018E-2</v>
      </c>
      <c r="N1031" s="13">
        <v>1.0512831514090892E-2</v>
      </c>
      <c r="O1031" s="13">
        <v>1.7310881574439423E-2</v>
      </c>
      <c r="P1031" s="13">
        <v>9.5683193077467903E-3</v>
      </c>
      <c r="Q1031" s="13">
        <v>2.3058893668134076E-2</v>
      </c>
      <c r="R1031" s="13">
        <v>1.8762750766519568E-2</v>
      </c>
      <c r="S1031" s="13">
        <v>2.2680644535058945E-3</v>
      </c>
      <c r="T1031" s="13">
        <v>5.9814414613241973E-3</v>
      </c>
      <c r="U1031" s="13">
        <v>1.6790468090165375E-2</v>
      </c>
      <c r="V1031" s="13">
        <v>1.9750263964757438E-2</v>
      </c>
      <c r="W1031" s="150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3" t="s">
        <v>258</v>
      </c>
      <c r="C1032" s="29"/>
      <c r="D1032" s="13">
        <v>-2.9324004324271291E-2</v>
      </c>
      <c r="E1032" s="13">
        <v>-6.5205023619677727E-2</v>
      </c>
      <c r="F1032" s="13">
        <v>-9.9688382789797636E-4</v>
      </c>
      <c r="G1032" s="13">
        <v>-1.4216206726205605E-2</v>
      </c>
      <c r="H1032" s="13">
        <v>6.1322781264123494E-2</v>
      </c>
      <c r="I1032" s="13">
        <v>-5.275053297477228E-2</v>
      </c>
      <c r="J1032" s="13">
        <v>2.260904991907986E-2</v>
      </c>
      <c r="K1032" s="13">
        <v>2.166481256920072E-2</v>
      </c>
      <c r="L1032" s="13">
        <v>-6.6623079271725949E-3</v>
      </c>
      <c r="M1032" s="13">
        <v>6.5570149711349224E-3</v>
      </c>
      <c r="N1032" s="13">
        <v>-0.11997078991266619</v>
      </c>
      <c r="O1032" s="13">
        <v>6.8876680063156392E-2</v>
      </c>
      <c r="P1032" s="13">
        <v>-3.3100953723787852E-2</v>
      </c>
      <c r="Q1032" s="13">
        <v>-4.6320276622095369E-2</v>
      </c>
      <c r="R1032" s="13">
        <v>5.7545831864606933E-2</v>
      </c>
      <c r="S1032" s="13">
        <v>2.0922264317255745E-2</v>
      </c>
      <c r="T1032" s="13">
        <v>-2.1770105525238503E-2</v>
      </c>
      <c r="U1032" s="13">
        <v>1.5999388469926101E-2</v>
      </c>
      <c r="V1032" s="13">
        <v>4.6685402713768642E-3</v>
      </c>
      <c r="W1032" s="150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46" t="s">
        <v>259</v>
      </c>
      <c r="C1033" s="47"/>
      <c r="D1033" s="45">
        <v>0.81</v>
      </c>
      <c r="E1033" s="45">
        <v>1.83</v>
      </c>
      <c r="F1033" s="45">
        <v>0</v>
      </c>
      <c r="G1033" s="45">
        <v>0.38</v>
      </c>
      <c r="H1033" s="45">
        <v>1.78</v>
      </c>
      <c r="I1033" s="45">
        <v>1.48</v>
      </c>
      <c r="J1033" s="45">
        <v>0.67</v>
      </c>
      <c r="K1033" s="45">
        <v>0.65</v>
      </c>
      <c r="L1033" s="45">
        <v>0.16</v>
      </c>
      <c r="M1033" s="45">
        <v>0.22</v>
      </c>
      <c r="N1033" s="45">
        <v>3.4</v>
      </c>
      <c r="O1033" s="45">
        <v>2</v>
      </c>
      <c r="P1033" s="45">
        <v>0.92</v>
      </c>
      <c r="Q1033" s="45">
        <v>1.29</v>
      </c>
      <c r="R1033" s="45">
        <v>1.67</v>
      </c>
      <c r="S1033" s="45">
        <v>0.63</v>
      </c>
      <c r="T1033" s="45">
        <v>0.59</v>
      </c>
      <c r="U1033" s="45">
        <v>0.49</v>
      </c>
      <c r="V1033" s="45">
        <v>0.16</v>
      </c>
      <c r="W1033" s="150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B1034" s="31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BM1034" s="55"/>
    </row>
    <row r="1035" spans="1:65" ht="15">
      <c r="B1035" s="8" t="s">
        <v>478</v>
      </c>
      <c r="BM1035" s="28" t="s">
        <v>66</v>
      </c>
    </row>
    <row r="1036" spans="1:65" ht="15">
      <c r="A1036" s="25" t="s">
        <v>35</v>
      </c>
      <c r="B1036" s="18" t="s">
        <v>108</v>
      </c>
      <c r="C1036" s="15" t="s">
        <v>109</v>
      </c>
      <c r="D1036" s="16" t="s">
        <v>225</v>
      </c>
      <c r="E1036" s="17" t="s">
        <v>225</v>
      </c>
      <c r="F1036" s="17" t="s">
        <v>225</v>
      </c>
      <c r="G1036" s="17" t="s">
        <v>225</v>
      </c>
      <c r="H1036" s="17" t="s">
        <v>225</v>
      </c>
      <c r="I1036" s="17" t="s">
        <v>225</v>
      </c>
      <c r="J1036" s="17" t="s">
        <v>225</v>
      </c>
      <c r="K1036" s="17" t="s">
        <v>225</v>
      </c>
      <c r="L1036" s="17" t="s">
        <v>225</v>
      </c>
      <c r="M1036" s="17" t="s">
        <v>225</v>
      </c>
      <c r="N1036" s="17" t="s">
        <v>225</v>
      </c>
      <c r="O1036" s="17" t="s">
        <v>225</v>
      </c>
      <c r="P1036" s="17" t="s">
        <v>225</v>
      </c>
      <c r="Q1036" s="17" t="s">
        <v>225</v>
      </c>
      <c r="R1036" s="17" t="s">
        <v>225</v>
      </c>
      <c r="S1036" s="17" t="s">
        <v>225</v>
      </c>
      <c r="T1036" s="17" t="s">
        <v>225</v>
      </c>
      <c r="U1036" s="17" t="s">
        <v>225</v>
      </c>
      <c r="V1036" s="17" t="s">
        <v>225</v>
      </c>
      <c r="W1036" s="150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1</v>
      </c>
    </row>
    <row r="1037" spans="1:65">
      <c r="A1037" s="30"/>
      <c r="B1037" s="19" t="s">
        <v>226</v>
      </c>
      <c r="C1037" s="9" t="s">
        <v>226</v>
      </c>
      <c r="D1037" s="148" t="s">
        <v>228</v>
      </c>
      <c r="E1037" s="149" t="s">
        <v>229</v>
      </c>
      <c r="F1037" s="149" t="s">
        <v>230</v>
      </c>
      <c r="G1037" s="149" t="s">
        <v>231</v>
      </c>
      <c r="H1037" s="149" t="s">
        <v>232</v>
      </c>
      <c r="I1037" s="149" t="s">
        <v>234</v>
      </c>
      <c r="J1037" s="149" t="s">
        <v>235</v>
      </c>
      <c r="K1037" s="149" t="s">
        <v>236</v>
      </c>
      <c r="L1037" s="149" t="s">
        <v>237</v>
      </c>
      <c r="M1037" s="149" t="s">
        <v>238</v>
      </c>
      <c r="N1037" s="149" t="s">
        <v>239</v>
      </c>
      <c r="O1037" s="149" t="s">
        <v>240</v>
      </c>
      <c r="P1037" s="149" t="s">
        <v>241</v>
      </c>
      <c r="Q1037" s="149" t="s">
        <v>242</v>
      </c>
      <c r="R1037" s="149" t="s">
        <v>243</v>
      </c>
      <c r="S1037" s="149" t="s">
        <v>244</v>
      </c>
      <c r="T1037" s="149" t="s">
        <v>246</v>
      </c>
      <c r="U1037" s="149" t="s">
        <v>247</v>
      </c>
      <c r="V1037" s="149" t="s">
        <v>248</v>
      </c>
      <c r="W1037" s="150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 t="s">
        <v>3</v>
      </c>
    </row>
    <row r="1038" spans="1:65">
      <c r="A1038" s="30"/>
      <c r="B1038" s="19"/>
      <c r="C1038" s="9"/>
      <c r="D1038" s="10" t="s">
        <v>265</v>
      </c>
      <c r="E1038" s="11" t="s">
        <v>264</v>
      </c>
      <c r="F1038" s="11" t="s">
        <v>264</v>
      </c>
      <c r="G1038" s="11" t="s">
        <v>264</v>
      </c>
      <c r="H1038" s="11" t="s">
        <v>112</v>
      </c>
      <c r="I1038" s="11" t="s">
        <v>112</v>
      </c>
      <c r="J1038" s="11" t="s">
        <v>264</v>
      </c>
      <c r="K1038" s="11" t="s">
        <v>264</v>
      </c>
      <c r="L1038" s="11" t="s">
        <v>265</v>
      </c>
      <c r="M1038" s="11" t="s">
        <v>112</v>
      </c>
      <c r="N1038" s="11" t="s">
        <v>265</v>
      </c>
      <c r="O1038" s="11" t="s">
        <v>265</v>
      </c>
      <c r="P1038" s="11" t="s">
        <v>265</v>
      </c>
      <c r="Q1038" s="11" t="s">
        <v>264</v>
      </c>
      <c r="R1038" s="11" t="s">
        <v>264</v>
      </c>
      <c r="S1038" s="11" t="s">
        <v>112</v>
      </c>
      <c r="T1038" s="11" t="s">
        <v>264</v>
      </c>
      <c r="U1038" s="11" t="s">
        <v>264</v>
      </c>
      <c r="V1038" s="11" t="s">
        <v>265</v>
      </c>
      <c r="W1038" s="150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2</v>
      </c>
    </row>
    <row r="1039" spans="1:65">
      <c r="A1039" s="30"/>
      <c r="B1039" s="19"/>
      <c r="C1039" s="9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150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3</v>
      </c>
    </row>
    <row r="1040" spans="1:65">
      <c r="A1040" s="30"/>
      <c r="B1040" s="18">
        <v>1</v>
      </c>
      <c r="C1040" s="14">
        <v>1</v>
      </c>
      <c r="D1040" s="22">
        <v>8.9</v>
      </c>
      <c r="E1040" s="22">
        <v>7.8</v>
      </c>
      <c r="F1040" s="22">
        <v>9.1999999999999993</v>
      </c>
      <c r="G1040" s="22">
        <v>8.6</v>
      </c>
      <c r="H1040" s="22">
        <v>9.3000000000000007</v>
      </c>
      <c r="I1040" s="152">
        <v>26.819000000000003</v>
      </c>
      <c r="J1040" s="22">
        <v>8.6</v>
      </c>
      <c r="K1040" s="22">
        <v>9.1</v>
      </c>
      <c r="L1040" s="22">
        <v>7.6</v>
      </c>
      <c r="M1040" s="152">
        <v>11</v>
      </c>
      <c r="N1040" s="22">
        <v>9</v>
      </c>
      <c r="O1040" s="22">
        <v>7.7000000000000011</v>
      </c>
      <c r="P1040" s="22">
        <v>9.5</v>
      </c>
      <c r="Q1040" s="22">
        <v>9.1</v>
      </c>
      <c r="R1040" s="22">
        <v>10</v>
      </c>
      <c r="S1040" s="152" t="s">
        <v>95</v>
      </c>
      <c r="T1040" s="152">
        <v>10</v>
      </c>
      <c r="U1040" s="22">
        <v>10</v>
      </c>
      <c r="V1040" s="22">
        <v>8</v>
      </c>
      <c r="W1040" s="150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1</v>
      </c>
    </row>
    <row r="1041" spans="1:65">
      <c r="A1041" s="30"/>
      <c r="B1041" s="19">
        <v>1</v>
      </c>
      <c r="C1041" s="9">
        <v>2</v>
      </c>
      <c r="D1041" s="11">
        <v>8.5</v>
      </c>
      <c r="E1041" s="11">
        <v>8</v>
      </c>
      <c r="F1041" s="11">
        <v>11</v>
      </c>
      <c r="G1041" s="11">
        <v>7.9</v>
      </c>
      <c r="H1041" s="11">
        <v>7.8</v>
      </c>
      <c r="I1041" s="153">
        <v>26.823</v>
      </c>
      <c r="J1041" s="11">
        <v>8.8000000000000007</v>
      </c>
      <c r="K1041" s="11">
        <v>9.1</v>
      </c>
      <c r="L1041" s="11">
        <v>8.9</v>
      </c>
      <c r="M1041" s="153">
        <v>9</v>
      </c>
      <c r="N1041" s="11">
        <v>7.4</v>
      </c>
      <c r="O1041" s="11">
        <v>7.8</v>
      </c>
      <c r="P1041" s="11">
        <v>9.9</v>
      </c>
      <c r="Q1041" s="151">
        <v>10.8</v>
      </c>
      <c r="R1041" s="11">
        <v>10.199999999999999</v>
      </c>
      <c r="S1041" s="153" t="s">
        <v>95</v>
      </c>
      <c r="T1041" s="153">
        <v>11</v>
      </c>
      <c r="U1041" s="11">
        <v>8.6</v>
      </c>
      <c r="V1041" s="11">
        <v>8.8000000000000007</v>
      </c>
      <c r="W1041" s="150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30</v>
      </c>
    </row>
    <row r="1042" spans="1:65">
      <c r="A1042" s="30"/>
      <c r="B1042" s="19">
        <v>1</v>
      </c>
      <c r="C1042" s="9">
        <v>3</v>
      </c>
      <c r="D1042" s="11">
        <v>8.9</v>
      </c>
      <c r="E1042" s="11">
        <v>8.1</v>
      </c>
      <c r="F1042" s="11">
        <v>10.7</v>
      </c>
      <c r="G1042" s="11">
        <v>9.1</v>
      </c>
      <c r="H1042" s="11">
        <v>8.5</v>
      </c>
      <c r="I1042" s="153">
        <v>27.614000000000001</v>
      </c>
      <c r="J1042" s="11">
        <v>8.8000000000000007</v>
      </c>
      <c r="K1042" s="11">
        <v>9.1</v>
      </c>
      <c r="L1042" s="11">
        <v>8.1999999999999993</v>
      </c>
      <c r="M1042" s="153">
        <v>9</v>
      </c>
      <c r="N1042" s="11">
        <v>7.7000000000000011</v>
      </c>
      <c r="O1042" s="11">
        <v>7.8</v>
      </c>
      <c r="P1042" s="11">
        <v>9.6999999999999993</v>
      </c>
      <c r="Q1042" s="11">
        <v>8.9</v>
      </c>
      <c r="R1042" s="11">
        <v>9.5</v>
      </c>
      <c r="S1042" s="153" t="s">
        <v>95</v>
      </c>
      <c r="T1042" s="153">
        <v>11</v>
      </c>
      <c r="U1042" s="11">
        <v>8.9</v>
      </c>
      <c r="V1042" s="11">
        <v>8.1</v>
      </c>
      <c r="W1042" s="150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>
        <v>16</v>
      </c>
    </row>
    <row r="1043" spans="1:65">
      <c r="A1043" s="30"/>
      <c r="B1043" s="19">
        <v>1</v>
      </c>
      <c r="C1043" s="9">
        <v>4</v>
      </c>
      <c r="D1043" s="11">
        <v>8.3000000000000007</v>
      </c>
      <c r="E1043" s="11">
        <v>7.4</v>
      </c>
      <c r="F1043" s="11">
        <v>8.8000000000000007</v>
      </c>
      <c r="G1043" s="11">
        <v>8.6999999999999993</v>
      </c>
      <c r="H1043" s="11">
        <v>7.7000000000000011</v>
      </c>
      <c r="I1043" s="153">
        <v>26.717500000000001</v>
      </c>
      <c r="J1043" s="11">
        <v>8.6999999999999993</v>
      </c>
      <c r="K1043" s="11">
        <v>9</v>
      </c>
      <c r="L1043" s="11">
        <v>8.6</v>
      </c>
      <c r="M1043" s="153">
        <v>11</v>
      </c>
      <c r="N1043" s="11">
        <v>9</v>
      </c>
      <c r="O1043" s="11">
        <v>8</v>
      </c>
      <c r="P1043" s="11">
        <v>9.9</v>
      </c>
      <c r="Q1043" s="11">
        <v>8.9</v>
      </c>
      <c r="R1043" s="11">
        <v>10.4</v>
      </c>
      <c r="S1043" s="153" t="s">
        <v>95</v>
      </c>
      <c r="T1043" s="153">
        <v>10</v>
      </c>
      <c r="U1043" s="11">
        <v>9.4</v>
      </c>
      <c r="V1043" s="11">
        <v>9.1999999999999993</v>
      </c>
      <c r="W1043" s="150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8.7922222222222217</v>
      </c>
    </row>
    <row r="1044" spans="1:65">
      <c r="A1044" s="30"/>
      <c r="B1044" s="19">
        <v>1</v>
      </c>
      <c r="C1044" s="9">
        <v>5</v>
      </c>
      <c r="D1044" s="11">
        <v>9.5</v>
      </c>
      <c r="E1044" s="11">
        <v>7.5</v>
      </c>
      <c r="F1044" s="11">
        <v>9.4</v>
      </c>
      <c r="G1044" s="11">
        <v>7.9</v>
      </c>
      <c r="H1044" s="11">
        <v>7.9</v>
      </c>
      <c r="I1044" s="153">
        <v>27.554000000000002</v>
      </c>
      <c r="J1044" s="11">
        <v>8.8000000000000007</v>
      </c>
      <c r="K1044" s="11">
        <v>8.8000000000000007</v>
      </c>
      <c r="L1044" s="11">
        <v>8.6999999999999993</v>
      </c>
      <c r="M1044" s="153">
        <v>10</v>
      </c>
      <c r="N1044" s="151">
        <v>13.8</v>
      </c>
      <c r="O1044" s="11">
        <v>8.1999999999999993</v>
      </c>
      <c r="P1044" s="11">
        <v>10</v>
      </c>
      <c r="Q1044" s="11">
        <v>9</v>
      </c>
      <c r="R1044" s="11">
        <v>8.6999999999999993</v>
      </c>
      <c r="S1044" s="153" t="s">
        <v>95</v>
      </c>
      <c r="T1044" s="153">
        <v>10</v>
      </c>
      <c r="U1044" s="11">
        <v>10.4</v>
      </c>
      <c r="V1044" s="11">
        <v>7.4</v>
      </c>
      <c r="W1044" s="150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65</v>
      </c>
    </row>
    <row r="1045" spans="1:65">
      <c r="A1045" s="30"/>
      <c r="B1045" s="19">
        <v>1</v>
      </c>
      <c r="C1045" s="9">
        <v>6</v>
      </c>
      <c r="D1045" s="11">
        <v>8.8000000000000007</v>
      </c>
      <c r="E1045" s="11">
        <v>7.8</v>
      </c>
      <c r="F1045" s="11">
        <v>8.6999999999999993</v>
      </c>
      <c r="G1045" s="11">
        <v>9</v>
      </c>
      <c r="H1045" s="11">
        <v>9.8000000000000007</v>
      </c>
      <c r="I1045" s="153">
        <v>27.0335</v>
      </c>
      <c r="J1045" s="11">
        <v>8.4</v>
      </c>
      <c r="K1045" s="11">
        <v>9</v>
      </c>
      <c r="L1045" s="11">
        <v>8</v>
      </c>
      <c r="M1045" s="153">
        <v>8</v>
      </c>
      <c r="N1045" s="11">
        <v>8.1</v>
      </c>
      <c r="O1045" s="11">
        <v>8.1</v>
      </c>
      <c r="P1045" s="11">
        <v>9.3000000000000007</v>
      </c>
      <c r="Q1045" s="11">
        <v>9.1</v>
      </c>
      <c r="R1045" s="151">
        <v>12.9</v>
      </c>
      <c r="S1045" s="153" t="s">
        <v>95</v>
      </c>
      <c r="T1045" s="153">
        <v>10</v>
      </c>
      <c r="U1045" s="11">
        <v>10.4</v>
      </c>
      <c r="V1045" s="11">
        <v>8.5</v>
      </c>
      <c r="W1045" s="150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20" t="s">
        <v>255</v>
      </c>
      <c r="C1046" s="12"/>
      <c r="D1046" s="23">
        <v>8.8166666666666647</v>
      </c>
      <c r="E1046" s="23">
        <v>7.7666666666666657</v>
      </c>
      <c r="F1046" s="23">
        <v>9.6333333333333329</v>
      </c>
      <c r="G1046" s="23">
        <v>8.5333333333333332</v>
      </c>
      <c r="H1046" s="23">
        <v>8.5</v>
      </c>
      <c r="I1046" s="23">
        <v>27.093500000000002</v>
      </c>
      <c r="J1046" s="23">
        <v>8.6833333333333336</v>
      </c>
      <c r="K1046" s="23">
        <v>9.0166666666666657</v>
      </c>
      <c r="L1046" s="23">
        <v>8.3333333333333339</v>
      </c>
      <c r="M1046" s="23">
        <v>9.6666666666666661</v>
      </c>
      <c r="N1046" s="23">
        <v>9.1666666666666679</v>
      </c>
      <c r="O1046" s="23">
        <v>7.9333333333333336</v>
      </c>
      <c r="P1046" s="23">
        <v>9.7166666666666668</v>
      </c>
      <c r="Q1046" s="23">
        <v>9.2999999999999989</v>
      </c>
      <c r="R1046" s="23">
        <v>10.283333333333333</v>
      </c>
      <c r="S1046" s="23" t="s">
        <v>610</v>
      </c>
      <c r="T1046" s="23">
        <v>10.333333333333334</v>
      </c>
      <c r="U1046" s="23">
        <v>9.6166666666666654</v>
      </c>
      <c r="V1046" s="23">
        <v>8.3333333333333321</v>
      </c>
      <c r="W1046" s="150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3" t="s">
        <v>256</v>
      </c>
      <c r="C1047" s="29"/>
      <c r="D1047" s="11">
        <v>8.8500000000000014</v>
      </c>
      <c r="E1047" s="11">
        <v>7.8</v>
      </c>
      <c r="F1047" s="11">
        <v>9.3000000000000007</v>
      </c>
      <c r="G1047" s="11">
        <v>8.6499999999999986</v>
      </c>
      <c r="H1047" s="11">
        <v>8.1999999999999993</v>
      </c>
      <c r="I1047" s="11">
        <v>26.928249999999998</v>
      </c>
      <c r="J1047" s="11">
        <v>8.75</v>
      </c>
      <c r="K1047" s="11">
        <v>9.0500000000000007</v>
      </c>
      <c r="L1047" s="11">
        <v>8.3999999999999986</v>
      </c>
      <c r="M1047" s="11">
        <v>9.5</v>
      </c>
      <c r="N1047" s="11">
        <v>8.5500000000000007</v>
      </c>
      <c r="O1047" s="11">
        <v>7.9</v>
      </c>
      <c r="P1047" s="11">
        <v>9.8000000000000007</v>
      </c>
      <c r="Q1047" s="11">
        <v>9.0500000000000007</v>
      </c>
      <c r="R1047" s="11">
        <v>10.1</v>
      </c>
      <c r="S1047" s="11" t="s">
        <v>610</v>
      </c>
      <c r="T1047" s="11">
        <v>10</v>
      </c>
      <c r="U1047" s="11">
        <v>9.6999999999999993</v>
      </c>
      <c r="V1047" s="11">
        <v>8.3000000000000007</v>
      </c>
      <c r="W1047" s="150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3" t="s">
        <v>257</v>
      </c>
      <c r="C1048" s="29"/>
      <c r="D1048" s="24">
        <v>0.41190613817551514</v>
      </c>
      <c r="E1048" s="24">
        <v>0.2732520204255891</v>
      </c>
      <c r="F1048" s="24">
        <v>0.98115578103921219</v>
      </c>
      <c r="G1048" s="24">
        <v>0.52408650685422753</v>
      </c>
      <c r="H1048" s="24">
        <v>0.87407093533648639</v>
      </c>
      <c r="I1048" s="24">
        <v>0.39407537350106009</v>
      </c>
      <c r="J1048" s="24">
        <v>0.16020819787597243</v>
      </c>
      <c r="K1048" s="24">
        <v>0.1169045194450008</v>
      </c>
      <c r="L1048" s="24">
        <v>0.48853522561496704</v>
      </c>
      <c r="M1048" s="24">
        <v>1.2110601416389999</v>
      </c>
      <c r="N1048" s="24">
        <v>2.3636130534981068</v>
      </c>
      <c r="O1048" s="24">
        <v>0.19663841605003457</v>
      </c>
      <c r="P1048" s="24">
        <v>0.27141603981096363</v>
      </c>
      <c r="Q1048" s="24">
        <v>0.74027022093287009</v>
      </c>
      <c r="R1048" s="24">
        <v>1.4190372323045921</v>
      </c>
      <c r="S1048" s="24" t="s">
        <v>610</v>
      </c>
      <c r="T1048" s="24">
        <v>0.51639777949432231</v>
      </c>
      <c r="U1048" s="24">
        <v>0.77049767466661889</v>
      </c>
      <c r="V1048" s="24">
        <v>0.63770421565696622</v>
      </c>
      <c r="W1048" s="205"/>
      <c r="X1048" s="206"/>
      <c r="Y1048" s="206"/>
      <c r="Z1048" s="206"/>
      <c r="AA1048" s="206"/>
      <c r="AB1048" s="206"/>
      <c r="AC1048" s="206"/>
      <c r="AD1048" s="206"/>
      <c r="AE1048" s="206"/>
      <c r="AF1048" s="206"/>
      <c r="AG1048" s="206"/>
      <c r="AH1048" s="206"/>
      <c r="AI1048" s="206"/>
      <c r="AJ1048" s="206"/>
      <c r="AK1048" s="206"/>
      <c r="AL1048" s="206"/>
      <c r="AM1048" s="206"/>
      <c r="AN1048" s="206"/>
      <c r="AO1048" s="206"/>
      <c r="AP1048" s="206"/>
      <c r="AQ1048" s="206"/>
      <c r="AR1048" s="206"/>
      <c r="AS1048" s="206"/>
      <c r="AT1048" s="206"/>
      <c r="AU1048" s="206"/>
      <c r="AV1048" s="206"/>
      <c r="AW1048" s="206"/>
      <c r="AX1048" s="206"/>
      <c r="AY1048" s="206"/>
      <c r="AZ1048" s="206"/>
      <c r="BA1048" s="206"/>
      <c r="BB1048" s="206"/>
      <c r="BC1048" s="206"/>
      <c r="BD1048" s="206"/>
      <c r="BE1048" s="206"/>
      <c r="BF1048" s="206"/>
      <c r="BG1048" s="206"/>
      <c r="BH1048" s="206"/>
      <c r="BI1048" s="206"/>
      <c r="BJ1048" s="206"/>
      <c r="BK1048" s="206"/>
      <c r="BL1048" s="206"/>
      <c r="BM1048" s="56"/>
    </row>
    <row r="1049" spans="1:65">
      <c r="A1049" s="30"/>
      <c r="B1049" s="3" t="s">
        <v>86</v>
      </c>
      <c r="C1049" s="29"/>
      <c r="D1049" s="13">
        <v>4.671903268531364E-2</v>
      </c>
      <c r="E1049" s="13">
        <v>3.5182663574110186E-2</v>
      </c>
      <c r="F1049" s="13">
        <v>0.10185008107673484</v>
      </c>
      <c r="G1049" s="13">
        <v>6.1416387521979789E-2</v>
      </c>
      <c r="H1049" s="13">
        <v>0.10283187474546898</v>
      </c>
      <c r="I1049" s="13">
        <v>1.4545015354275381E-2</v>
      </c>
      <c r="J1049" s="13">
        <v>1.8450080369593752E-2</v>
      </c>
      <c r="K1049" s="13">
        <v>1.2965381084473288E-2</v>
      </c>
      <c r="L1049" s="13">
        <v>5.862422707379604E-2</v>
      </c>
      <c r="M1049" s="13">
        <v>0.12528208361782758</v>
      </c>
      <c r="N1049" s="13">
        <v>0.25784869674524796</v>
      </c>
      <c r="O1049" s="13">
        <v>2.4786354964290071E-2</v>
      </c>
      <c r="P1049" s="13">
        <v>2.793304011776641E-2</v>
      </c>
      <c r="Q1049" s="13">
        <v>7.9598948487405397E-2</v>
      </c>
      <c r="R1049" s="13">
        <v>0.13799389617224558</v>
      </c>
      <c r="S1049" s="13" t="s">
        <v>610</v>
      </c>
      <c r="T1049" s="13">
        <v>4.9973978660740867E-2</v>
      </c>
      <c r="U1049" s="13">
        <v>8.0121075355280999E-2</v>
      </c>
      <c r="V1049" s="13">
        <v>7.6524505878835955E-2</v>
      </c>
      <c r="W1049" s="150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258</v>
      </c>
      <c r="C1050" s="29"/>
      <c r="D1050" s="13">
        <v>2.7802350562364797E-3</v>
      </c>
      <c r="E1050" s="13">
        <v>-0.11664349804119811</v>
      </c>
      <c r="F1050" s="13">
        <v>9.5665360798685706E-2</v>
      </c>
      <c r="G1050" s="13">
        <v>-2.9445216731959989E-2</v>
      </c>
      <c r="H1050" s="13">
        <v>-3.3236446354100835E-2</v>
      </c>
      <c r="I1050" s="13">
        <v>2.081530393024138</v>
      </c>
      <c r="J1050" s="13">
        <v>-1.238468343232646E-2</v>
      </c>
      <c r="K1050" s="13">
        <v>2.5527612789081111E-2</v>
      </c>
      <c r="L1050" s="13">
        <v>-5.219259446480462E-2</v>
      </c>
      <c r="M1050" s="13">
        <v>9.9456590420826441E-2</v>
      </c>
      <c r="N1050" s="13">
        <v>4.2588146088714973E-2</v>
      </c>
      <c r="O1050" s="13">
        <v>-9.7687349930493994E-2</v>
      </c>
      <c r="P1050" s="13">
        <v>0.10514343485403765</v>
      </c>
      <c r="Q1050" s="13">
        <v>5.7753064577277913E-2</v>
      </c>
      <c r="R1050" s="13">
        <v>0.16959433843043104</v>
      </c>
      <c r="S1050" s="13" t="s">
        <v>610</v>
      </c>
      <c r="T1050" s="13">
        <v>0.17528118286364225</v>
      </c>
      <c r="U1050" s="13">
        <v>9.3769745987615227E-2</v>
      </c>
      <c r="V1050" s="13">
        <v>-5.2192594464804842E-2</v>
      </c>
      <c r="W1050" s="150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46" t="s">
        <v>259</v>
      </c>
      <c r="C1051" s="47"/>
      <c r="D1051" s="45">
        <v>0</v>
      </c>
      <c r="E1051" s="45">
        <v>1.46</v>
      </c>
      <c r="F1051" s="45">
        <v>1.1399999999999999</v>
      </c>
      <c r="G1051" s="45">
        <v>0.4</v>
      </c>
      <c r="H1051" s="45">
        <v>0.44</v>
      </c>
      <c r="I1051" s="45">
        <v>25.5</v>
      </c>
      <c r="J1051" s="45">
        <v>0.19</v>
      </c>
      <c r="K1051" s="45">
        <v>0.28000000000000003</v>
      </c>
      <c r="L1051" s="45">
        <v>0.67</v>
      </c>
      <c r="M1051" s="45" t="s">
        <v>260</v>
      </c>
      <c r="N1051" s="45">
        <v>0.49</v>
      </c>
      <c r="O1051" s="45">
        <v>1.23</v>
      </c>
      <c r="P1051" s="45">
        <v>1.26</v>
      </c>
      <c r="Q1051" s="45">
        <v>0.67</v>
      </c>
      <c r="R1051" s="45">
        <v>2.0499999999999998</v>
      </c>
      <c r="S1051" s="45">
        <v>5.32</v>
      </c>
      <c r="T1051" s="45" t="s">
        <v>260</v>
      </c>
      <c r="U1051" s="45">
        <v>1.1200000000000001</v>
      </c>
      <c r="V1051" s="45">
        <v>0.67</v>
      </c>
      <c r="W1051" s="150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B1052" s="31" t="s">
        <v>276</v>
      </c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BM1052" s="55"/>
    </row>
    <row r="1053" spans="1:65">
      <c r="BM1053" s="55"/>
    </row>
    <row r="1054" spans="1:65" ht="15">
      <c r="B1054" s="8" t="s">
        <v>479</v>
      </c>
      <c r="BM1054" s="28" t="s">
        <v>66</v>
      </c>
    </row>
    <row r="1055" spans="1:65" ht="15">
      <c r="A1055" s="25" t="s">
        <v>38</v>
      </c>
      <c r="B1055" s="18" t="s">
        <v>108</v>
      </c>
      <c r="C1055" s="15" t="s">
        <v>109</v>
      </c>
      <c r="D1055" s="16" t="s">
        <v>225</v>
      </c>
      <c r="E1055" s="17" t="s">
        <v>225</v>
      </c>
      <c r="F1055" s="17" t="s">
        <v>225</v>
      </c>
      <c r="G1055" s="17" t="s">
        <v>225</v>
      </c>
      <c r="H1055" s="17" t="s">
        <v>225</v>
      </c>
      <c r="I1055" s="17" t="s">
        <v>225</v>
      </c>
      <c r="J1055" s="17" t="s">
        <v>225</v>
      </c>
      <c r="K1055" s="17" t="s">
        <v>225</v>
      </c>
      <c r="L1055" s="17" t="s">
        <v>225</v>
      </c>
      <c r="M1055" s="17" t="s">
        <v>225</v>
      </c>
      <c r="N1055" s="17" t="s">
        <v>225</v>
      </c>
      <c r="O1055" s="17" t="s">
        <v>225</v>
      </c>
      <c r="P1055" s="17" t="s">
        <v>225</v>
      </c>
      <c r="Q1055" s="17" t="s">
        <v>225</v>
      </c>
      <c r="R1055" s="17" t="s">
        <v>225</v>
      </c>
      <c r="S1055" s="17" t="s">
        <v>225</v>
      </c>
      <c r="T1055" s="17" t="s">
        <v>225</v>
      </c>
      <c r="U1055" s="17" t="s">
        <v>225</v>
      </c>
      <c r="V1055" s="150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</v>
      </c>
    </row>
    <row r="1056" spans="1:65">
      <c r="A1056" s="30"/>
      <c r="B1056" s="19" t="s">
        <v>226</v>
      </c>
      <c r="C1056" s="9" t="s">
        <v>226</v>
      </c>
      <c r="D1056" s="148" t="s">
        <v>228</v>
      </c>
      <c r="E1056" s="149" t="s">
        <v>229</v>
      </c>
      <c r="F1056" s="149" t="s">
        <v>230</v>
      </c>
      <c r="G1056" s="149" t="s">
        <v>231</v>
      </c>
      <c r="H1056" s="149" t="s">
        <v>232</v>
      </c>
      <c r="I1056" s="149" t="s">
        <v>235</v>
      </c>
      <c r="J1056" s="149" t="s">
        <v>236</v>
      </c>
      <c r="K1056" s="149" t="s">
        <v>237</v>
      </c>
      <c r="L1056" s="149" t="s">
        <v>238</v>
      </c>
      <c r="M1056" s="149" t="s">
        <v>239</v>
      </c>
      <c r="N1056" s="149" t="s">
        <v>240</v>
      </c>
      <c r="O1056" s="149" t="s">
        <v>241</v>
      </c>
      <c r="P1056" s="149" t="s">
        <v>242</v>
      </c>
      <c r="Q1056" s="149" t="s">
        <v>243</v>
      </c>
      <c r="R1056" s="149" t="s">
        <v>244</v>
      </c>
      <c r="S1056" s="149" t="s">
        <v>246</v>
      </c>
      <c r="T1056" s="149" t="s">
        <v>247</v>
      </c>
      <c r="U1056" s="149" t="s">
        <v>248</v>
      </c>
      <c r="V1056" s="150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 t="s">
        <v>3</v>
      </c>
    </row>
    <row r="1057" spans="1:65">
      <c r="A1057" s="30"/>
      <c r="B1057" s="19"/>
      <c r="C1057" s="9"/>
      <c r="D1057" s="10" t="s">
        <v>265</v>
      </c>
      <c r="E1057" s="11" t="s">
        <v>264</v>
      </c>
      <c r="F1057" s="11" t="s">
        <v>264</v>
      </c>
      <c r="G1057" s="11" t="s">
        <v>264</v>
      </c>
      <c r="H1057" s="11" t="s">
        <v>112</v>
      </c>
      <c r="I1057" s="11" t="s">
        <v>264</v>
      </c>
      <c r="J1057" s="11" t="s">
        <v>264</v>
      </c>
      <c r="K1057" s="11" t="s">
        <v>265</v>
      </c>
      <c r="L1057" s="11" t="s">
        <v>265</v>
      </c>
      <c r="M1057" s="11" t="s">
        <v>265</v>
      </c>
      <c r="N1057" s="11" t="s">
        <v>265</v>
      </c>
      <c r="O1057" s="11" t="s">
        <v>265</v>
      </c>
      <c r="P1057" s="11" t="s">
        <v>264</v>
      </c>
      <c r="Q1057" s="11" t="s">
        <v>264</v>
      </c>
      <c r="R1057" s="11" t="s">
        <v>112</v>
      </c>
      <c r="S1057" s="11" t="s">
        <v>264</v>
      </c>
      <c r="T1057" s="11" t="s">
        <v>264</v>
      </c>
      <c r="U1057" s="11" t="s">
        <v>265</v>
      </c>
      <c r="V1057" s="150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1</v>
      </c>
    </row>
    <row r="1058" spans="1:65">
      <c r="A1058" s="30"/>
      <c r="B1058" s="19"/>
      <c r="C1058" s="9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150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2</v>
      </c>
    </row>
    <row r="1059" spans="1:65">
      <c r="A1059" s="30"/>
      <c r="B1059" s="18">
        <v>1</v>
      </c>
      <c r="C1059" s="14">
        <v>1</v>
      </c>
      <c r="D1059" s="207">
        <v>12.8</v>
      </c>
      <c r="E1059" s="207">
        <v>14.4</v>
      </c>
      <c r="F1059" s="207">
        <v>15.7</v>
      </c>
      <c r="G1059" s="207">
        <v>14.7</v>
      </c>
      <c r="H1059" s="207">
        <v>15.1</v>
      </c>
      <c r="I1059" s="207">
        <v>13.5</v>
      </c>
      <c r="J1059" s="207">
        <v>14.6</v>
      </c>
      <c r="K1059" s="207">
        <v>13.99</v>
      </c>
      <c r="L1059" s="207">
        <v>14.63</v>
      </c>
      <c r="M1059" s="207">
        <v>13.4</v>
      </c>
      <c r="N1059" s="207">
        <v>11.1</v>
      </c>
      <c r="O1059" s="207">
        <v>15.1</v>
      </c>
      <c r="P1059" s="207">
        <v>15.2</v>
      </c>
      <c r="Q1059" s="207">
        <v>16.7</v>
      </c>
      <c r="R1059" s="207">
        <v>13.129999999999999</v>
      </c>
      <c r="S1059" s="207">
        <v>14.2</v>
      </c>
      <c r="T1059" s="207">
        <v>13.2</v>
      </c>
      <c r="U1059" s="207">
        <v>14.3</v>
      </c>
      <c r="V1059" s="209"/>
      <c r="W1059" s="210"/>
      <c r="X1059" s="210"/>
      <c r="Y1059" s="210"/>
      <c r="Z1059" s="210"/>
      <c r="AA1059" s="210"/>
      <c r="AB1059" s="210"/>
      <c r="AC1059" s="210"/>
      <c r="AD1059" s="210"/>
      <c r="AE1059" s="210"/>
      <c r="AF1059" s="210"/>
      <c r="AG1059" s="210"/>
      <c r="AH1059" s="210"/>
      <c r="AI1059" s="210"/>
      <c r="AJ1059" s="210"/>
      <c r="AK1059" s="210"/>
      <c r="AL1059" s="210"/>
      <c r="AM1059" s="210"/>
      <c r="AN1059" s="210"/>
      <c r="AO1059" s="210"/>
      <c r="AP1059" s="210"/>
      <c r="AQ1059" s="210"/>
      <c r="AR1059" s="210"/>
      <c r="AS1059" s="210"/>
      <c r="AT1059" s="210"/>
      <c r="AU1059" s="210"/>
      <c r="AV1059" s="210"/>
      <c r="AW1059" s="210"/>
      <c r="AX1059" s="210"/>
      <c r="AY1059" s="210"/>
      <c r="AZ1059" s="210"/>
      <c r="BA1059" s="210"/>
      <c r="BB1059" s="210"/>
      <c r="BC1059" s="210"/>
      <c r="BD1059" s="210"/>
      <c r="BE1059" s="210"/>
      <c r="BF1059" s="210"/>
      <c r="BG1059" s="210"/>
      <c r="BH1059" s="210"/>
      <c r="BI1059" s="210"/>
      <c r="BJ1059" s="210"/>
      <c r="BK1059" s="210"/>
      <c r="BL1059" s="210"/>
      <c r="BM1059" s="211">
        <v>1</v>
      </c>
    </row>
    <row r="1060" spans="1:65">
      <c r="A1060" s="30"/>
      <c r="B1060" s="19">
        <v>1</v>
      </c>
      <c r="C1060" s="9">
        <v>2</v>
      </c>
      <c r="D1060" s="212">
        <v>13.7</v>
      </c>
      <c r="E1060" s="212">
        <v>14.3</v>
      </c>
      <c r="F1060" s="212">
        <v>15.9</v>
      </c>
      <c r="G1060" s="212">
        <v>14.8</v>
      </c>
      <c r="H1060" s="212">
        <v>14.4</v>
      </c>
      <c r="I1060" s="212">
        <v>13.1</v>
      </c>
      <c r="J1060" s="212">
        <v>14.4</v>
      </c>
      <c r="K1060" s="212">
        <v>13.86</v>
      </c>
      <c r="L1060" s="212">
        <v>15.590000000000002</v>
      </c>
      <c r="M1060" s="212">
        <v>12.82</v>
      </c>
      <c r="N1060" s="212">
        <v>11.7</v>
      </c>
      <c r="O1060" s="212">
        <v>15.1</v>
      </c>
      <c r="P1060" s="212">
        <v>14.3</v>
      </c>
      <c r="Q1060" s="212">
        <v>15.8</v>
      </c>
      <c r="R1060" s="212">
        <v>13.070399999999999</v>
      </c>
      <c r="S1060" s="212">
        <v>13.7</v>
      </c>
      <c r="T1060" s="212">
        <v>14.2</v>
      </c>
      <c r="U1060" s="212">
        <v>13.6</v>
      </c>
      <c r="V1060" s="209"/>
      <c r="W1060" s="210"/>
      <c r="X1060" s="210"/>
      <c r="Y1060" s="210"/>
      <c r="Z1060" s="210"/>
      <c r="AA1060" s="210"/>
      <c r="AB1060" s="210"/>
      <c r="AC1060" s="210"/>
      <c r="AD1060" s="210"/>
      <c r="AE1060" s="210"/>
      <c r="AF1060" s="210"/>
      <c r="AG1060" s="210"/>
      <c r="AH1060" s="210"/>
      <c r="AI1060" s="210"/>
      <c r="AJ1060" s="210"/>
      <c r="AK1060" s="210"/>
      <c r="AL1060" s="210"/>
      <c r="AM1060" s="210"/>
      <c r="AN1060" s="210"/>
      <c r="AO1060" s="210"/>
      <c r="AP1060" s="210"/>
      <c r="AQ1060" s="210"/>
      <c r="AR1060" s="210"/>
      <c r="AS1060" s="210"/>
      <c r="AT1060" s="210"/>
      <c r="AU1060" s="210"/>
      <c r="AV1060" s="210"/>
      <c r="AW1060" s="210"/>
      <c r="AX1060" s="210"/>
      <c r="AY1060" s="210"/>
      <c r="AZ1060" s="210"/>
      <c r="BA1060" s="210"/>
      <c r="BB1060" s="210"/>
      <c r="BC1060" s="210"/>
      <c r="BD1060" s="210"/>
      <c r="BE1060" s="210"/>
      <c r="BF1060" s="210"/>
      <c r="BG1060" s="210"/>
      <c r="BH1060" s="210"/>
      <c r="BI1060" s="210"/>
      <c r="BJ1060" s="210"/>
      <c r="BK1060" s="210"/>
      <c r="BL1060" s="210"/>
      <c r="BM1060" s="211">
        <v>31</v>
      </c>
    </row>
    <row r="1061" spans="1:65">
      <c r="A1061" s="30"/>
      <c r="B1061" s="19">
        <v>1</v>
      </c>
      <c r="C1061" s="9">
        <v>3</v>
      </c>
      <c r="D1061" s="212">
        <v>12.7</v>
      </c>
      <c r="E1061" s="212">
        <v>14</v>
      </c>
      <c r="F1061" s="212">
        <v>15.9</v>
      </c>
      <c r="G1061" s="212">
        <v>14.9</v>
      </c>
      <c r="H1061" s="212">
        <v>12.8</v>
      </c>
      <c r="I1061" s="212">
        <v>13.2</v>
      </c>
      <c r="J1061" s="212">
        <v>14.4</v>
      </c>
      <c r="K1061" s="212">
        <v>13.66</v>
      </c>
      <c r="L1061" s="212">
        <v>15.62</v>
      </c>
      <c r="M1061" s="212">
        <v>13.01</v>
      </c>
      <c r="N1061" s="212">
        <v>12.3</v>
      </c>
      <c r="O1061" s="212">
        <v>15.5</v>
      </c>
      <c r="P1061" s="212">
        <v>15.5</v>
      </c>
      <c r="Q1061" s="212">
        <v>15.9</v>
      </c>
      <c r="R1061" s="212">
        <v>13.204999999999998</v>
      </c>
      <c r="S1061" s="212">
        <v>14.7</v>
      </c>
      <c r="T1061" s="212">
        <v>14.2</v>
      </c>
      <c r="U1061" s="212">
        <v>14</v>
      </c>
      <c r="V1061" s="209"/>
      <c r="W1061" s="210"/>
      <c r="X1061" s="210"/>
      <c r="Y1061" s="210"/>
      <c r="Z1061" s="210"/>
      <c r="AA1061" s="210"/>
      <c r="AB1061" s="210"/>
      <c r="AC1061" s="210"/>
      <c r="AD1061" s="210"/>
      <c r="AE1061" s="210"/>
      <c r="AF1061" s="210"/>
      <c r="AG1061" s="210"/>
      <c r="AH1061" s="210"/>
      <c r="AI1061" s="210"/>
      <c r="AJ1061" s="210"/>
      <c r="AK1061" s="210"/>
      <c r="AL1061" s="210"/>
      <c r="AM1061" s="210"/>
      <c r="AN1061" s="210"/>
      <c r="AO1061" s="210"/>
      <c r="AP1061" s="210"/>
      <c r="AQ1061" s="210"/>
      <c r="AR1061" s="210"/>
      <c r="AS1061" s="210"/>
      <c r="AT1061" s="210"/>
      <c r="AU1061" s="210"/>
      <c r="AV1061" s="210"/>
      <c r="AW1061" s="210"/>
      <c r="AX1061" s="210"/>
      <c r="AY1061" s="210"/>
      <c r="AZ1061" s="210"/>
      <c r="BA1061" s="210"/>
      <c r="BB1061" s="210"/>
      <c r="BC1061" s="210"/>
      <c r="BD1061" s="210"/>
      <c r="BE1061" s="210"/>
      <c r="BF1061" s="210"/>
      <c r="BG1061" s="210"/>
      <c r="BH1061" s="210"/>
      <c r="BI1061" s="210"/>
      <c r="BJ1061" s="210"/>
      <c r="BK1061" s="210"/>
      <c r="BL1061" s="210"/>
      <c r="BM1061" s="211">
        <v>16</v>
      </c>
    </row>
    <row r="1062" spans="1:65">
      <c r="A1062" s="30"/>
      <c r="B1062" s="19">
        <v>1</v>
      </c>
      <c r="C1062" s="9">
        <v>4</v>
      </c>
      <c r="D1062" s="212">
        <v>13.4</v>
      </c>
      <c r="E1062" s="212">
        <v>13.4</v>
      </c>
      <c r="F1062" s="212">
        <v>15.5</v>
      </c>
      <c r="G1062" s="212">
        <v>15.1</v>
      </c>
      <c r="H1062" s="212">
        <v>13.2</v>
      </c>
      <c r="I1062" s="212">
        <v>13.9</v>
      </c>
      <c r="J1062" s="212">
        <v>14.6</v>
      </c>
      <c r="K1062" s="212">
        <v>13.64</v>
      </c>
      <c r="L1062" s="212">
        <v>16.010000000000002</v>
      </c>
      <c r="M1062" s="212">
        <v>13.47</v>
      </c>
      <c r="N1062" s="212">
        <v>13.1</v>
      </c>
      <c r="O1062" s="212">
        <v>15.2</v>
      </c>
      <c r="P1062" s="212">
        <v>15.1</v>
      </c>
      <c r="Q1062" s="212">
        <v>16.8</v>
      </c>
      <c r="R1062" s="212">
        <v>13.1</v>
      </c>
      <c r="S1062" s="212">
        <v>14.6</v>
      </c>
      <c r="T1062" s="212">
        <v>12.8</v>
      </c>
      <c r="U1062" s="212">
        <v>14</v>
      </c>
      <c r="V1062" s="209"/>
      <c r="W1062" s="210"/>
      <c r="X1062" s="210"/>
      <c r="Y1062" s="210"/>
      <c r="Z1062" s="210"/>
      <c r="AA1062" s="210"/>
      <c r="AB1062" s="210"/>
      <c r="AC1062" s="210"/>
      <c r="AD1062" s="210"/>
      <c r="AE1062" s="210"/>
      <c r="AF1062" s="210"/>
      <c r="AG1062" s="210"/>
      <c r="AH1062" s="210"/>
      <c r="AI1062" s="210"/>
      <c r="AJ1062" s="210"/>
      <c r="AK1062" s="210"/>
      <c r="AL1062" s="210"/>
      <c r="AM1062" s="210"/>
      <c r="AN1062" s="210"/>
      <c r="AO1062" s="210"/>
      <c r="AP1062" s="210"/>
      <c r="AQ1062" s="210"/>
      <c r="AR1062" s="210"/>
      <c r="AS1062" s="210"/>
      <c r="AT1062" s="210"/>
      <c r="AU1062" s="210"/>
      <c r="AV1062" s="210"/>
      <c r="AW1062" s="210"/>
      <c r="AX1062" s="210"/>
      <c r="AY1062" s="210"/>
      <c r="AZ1062" s="210"/>
      <c r="BA1062" s="210"/>
      <c r="BB1062" s="210"/>
      <c r="BC1062" s="210"/>
      <c r="BD1062" s="210"/>
      <c r="BE1062" s="210"/>
      <c r="BF1062" s="210"/>
      <c r="BG1062" s="210"/>
      <c r="BH1062" s="210"/>
      <c r="BI1062" s="210"/>
      <c r="BJ1062" s="210"/>
      <c r="BK1062" s="210"/>
      <c r="BL1062" s="210"/>
      <c r="BM1062" s="211">
        <v>14.246492592592594</v>
      </c>
    </row>
    <row r="1063" spans="1:65">
      <c r="A1063" s="30"/>
      <c r="B1063" s="19">
        <v>1</v>
      </c>
      <c r="C1063" s="9">
        <v>5</v>
      </c>
      <c r="D1063" s="212">
        <v>13.8</v>
      </c>
      <c r="E1063" s="212">
        <v>13.9</v>
      </c>
      <c r="F1063" s="212">
        <v>15.299999999999999</v>
      </c>
      <c r="G1063" s="212">
        <v>15.1</v>
      </c>
      <c r="H1063" s="212">
        <v>13.7</v>
      </c>
      <c r="I1063" s="212">
        <v>13.8</v>
      </c>
      <c r="J1063" s="212">
        <v>14.8</v>
      </c>
      <c r="K1063" s="212">
        <v>13.6</v>
      </c>
      <c r="L1063" s="212">
        <v>15.759999999999998</v>
      </c>
      <c r="M1063" s="212">
        <v>13.24</v>
      </c>
      <c r="N1063" s="212">
        <v>12.5</v>
      </c>
      <c r="O1063" s="212">
        <v>15</v>
      </c>
      <c r="P1063" s="212">
        <v>15</v>
      </c>
      <c r="Q1063" s="212">
        <v>16.2</v>
      </c>
      <c r="R1063" s="212">
        <v>13.260000000000002</v>
      </c>
      <c r="S1063" s="212">
        <v>14.7</v>
      </c>
      <c r="T1063" s="212">
        <v>13.8</v>
      </c>
      <c r="U1063" s="212">
        <v>14.2</v>
      </c>
      <c r="V1063" s="209"/>
      <c r="W1063" s="210"/>
      <c r="X1063" s="210"/>
      <c r="Y1063" s="210"/>
      <c r="Z1063" s="210"/>
      <c r="AA1063" s="210"/>
      <c r="AB1063" s="210"/>
      <c r="AC1063" s="210"/>
      <c r="AD1063" s="210"/>
      <c r="AE1063" s="210"/>
      <c r="AF1063" s="210"/>
      <c r="AG1063" s="210"/>
      <c r="AH1063" s="210"/>
      <c r="AI1063" s="210"/>
      <c r="AJ1063" s="210"/>
      <c r="AK1063" s="210"/>
      <c r="AL1063" s="210"/>
      <c r="AM1063" s="210"/>
      <c r="AN1063" s="210"/>
      <c r="AO1063" s="210"/>
      <c r="AP1063" s="210"/>
      <c r="AQ1063" s="210"/>
      <c r="AR1063" s="210"/>
      <c r="AS1063" s="210"/>
      <c r="AT1063" s="210"/>
      <c r="AU1063" s="210"/>
      <c r="AV1063" s="210"/>
      <c r="AW1063" s="210"/>
      <c r="AX1063" s="210"/>
      <c r="AY1063" s="210"/>
      <c r="AZ1063" s="210"/>
      <c r="BA1063" s="210"/>
      <c r="BB1063" s="210"/>
      <c r="BC1063" s="210"/>
      <c r="BD1063" s="210"/>
      <c r="BE1063" s="210"/>
      <c r="BF1063" s="210"/>
      <c r="BG1063" s="210"/>
      <c r="BH1063" s="210"/>
      <c r="BI1063" s="210"/>
      <c r="BJ1063" s="210"/>
      <c r="BK1063" s="210"/>
      <c r="BL1063" s="210"/>
      <c r="BM1063" s="211">
        <v>66</v>
      </c>
    </row>
    <row r="1064" spans="1:65">
      <c r="A1064" s="30"/>
      <c r="B1064" s="19">
        <v>1</v>
      </c>
      <c r="C1064" s="9">
        <v>6</v>
      </c>
      <c r="D1064" s="212">
        <v>13.4</v>
      </c>
      <c r="E1064" s="212">
        <v>14</v>
      </c>
      <c r="F1064" s="212">
        <v>15.2</v>
      </c>
      <c r="G1064" s="212">
        <v>15.7</v>
      </c>
      <c r="H1064" s="212">
        <v>15.9</v>
      </c>
      <c r="I1064" s="212">
        <v>13.7</v>
      </c>
      <c r="J1064" s="212">
        <v>15</v>
      </c>
      <c r="K1064" s="212">
        <v>13.89</v>
      </c>
      <c r="L1064" s="226">
        <v>17.420000000000002</v>
      </c>
      <c r="M1064" s="212">
        <v>13.07</v>
      </c>
      <c r="N1064" s="212">
        <v>12.8</v>
      </c>
      <c r="O1064" s="212">
        <v>14.9</v>
      </c>
      <c r="P1064" s="212">
        <v>14.7</v>
      </c>
      <c r="Q1064" s="212">
        <v>15.6</v>
      </c>
      <c r="R1064" s="212">
        <v>13.273800000000001</v>
      </c>
      <c r="S1064" s="212">
        <v>13.9</v>
      </c>
      <c r="T1064" s="212">
        <v>13.6</v>
      </c>
      <c r="U1064" s="212">
        <v>14.3</v>
      </c>
      <c r="V1064" s="209"/>
      <c r="W1064" s="210"/>
      <c r="X1064" s="210"/>
      <c r="Y1064" s="210"/>
      <c r="Z1064" s="210"/>
      <c r="AA1064" s="210"/>
      <c r="AB1064" s="210"/>
      <c r="AC1064" s="210"/>
      <c r="AD1064" s="210"/>
      <c r="AE1064" s="210"/>
      <c r="AF1064" s="210"/>
      <c r="AG1064" s="210"/>
      <c r="AH1064" s="210"/>
      <c r="AI1064" s="210"/>
      <c r="AJ1064" s="210"/>
      <c r="AK1064" s="210"/>
      <c r="AL1064" s="210"/>
      <c r="AM1064" s="210"/>
      <c r="AN1064" s="210"/>
      <c r="AO1064" s="210"/>
      <c r="AP1064" s="210"/>
      <c r="AQ1064" s="210"/>
      <c r="AR1064" s="210"/>
      <c r="AS1064" s="210"/>
      <c r="AT1064" s="210"/>
      <c r="AU1064" s="210"/>
      <c r="AV1064" s="210"/>
      <c r="AW1064" s="210"/>
      <c r="AX1064" s="210"/>
      <c r="AY1064" s="210"/>
      <c r="AZ1064" s="210"/>
      <c r="BA1064" s="210"/>
      <c r="BB1064" s="210"/>
      <c r="BC1064" s="210"/>
      <c r="BD1064" s="210"/>
      <c r="BE1064" s="210"/>
      <c r="BF1064" s="210"/>
      <c r="BG1064" s="210"/>
      <c r="BH1064" s="210"/>
      <c r="BI1064" s="210"/>
      <c r="BJ1064" s="210"/>
      <c r="BK1064" s="210"/>
      <c r="BL1064" s="210"/>
      <c r="BM1064" s="214"/>
    </row>
    <row r="1065" spans="1:65">
      <c r="A1065" s="30"/>
      <c r="B1065" s="20" t="s">
        <v>255</v>
      </c>
      <c r="C1065" s="12"/>
      <c r="D1065" s="215">
        <v>13.300000000000002</v>
      </c>
      <c r="E1065" s="215">
        <v>14</v>
      </c>
      <c r="F1065" s="215">
        <v>15.583333333333334</v>
      </c>
      <c r="G1065" s="215">
        <v>15.049999999999999</v>
      </c>
      <c r="H1065" s="215">
        <v>14.183333333333335</v>
      </c>
      <c r="I1065" s="215">
        <v>13.533333333333333</v>
      </c>
      <c r="J1065" s="215">
        <v>14.633333333333333</v>
      </c>
      <c r="K1065" s="215">
        <v>13.773333333333333</v>
      </c>
      <c r="L1065" s="215">
        <v>15.838333333333336</v>
      </c>
      <c r="M1065" s="215">
        <v>13.168333333333331</v>
      </c>
      <c r="N1065" s="215">
        <v>12.25</v>
      </c>
      <c r="O1065" s="215">
        <v>15.133333333333335</v>
      </c>
      <c r="P1065" s="215">
        <v>14.966666666666667</v>
      </c>
      <c r="Q1065" s="215">
        <v>16.166666666666668</v>
      </c>
      <c r="R1065" s="215">
        <v>13.1732</v>
      </c>
      <c r="S1065" s="215">
        <v>14.299999999999999</v>
      </c>
      <c r="T1065" s="215">
        <v>13.633333333333331</v>
      </c>
      <c r="U1065" s="215">
        <v>14.066666666666665</v>
      </c>
      <c r="V1065" s="209"/>
      <c r="W1065" s="210"/>
      <c r="X1065" s="210"/>
      <c r="Y1065" s="210"/>
      <c r="Z1065" s="210"/>
      <c r="AA1065" s="210"/>
      <c r="AB1065" s="210"/>
      <c r="AC1065" s="210"/>
      <c r="AD1065" s="210"/>
      <c r="AE1065" s="210"/>
      <c r="AF1065" s="210"/>
      <c r="AG1065" s="210"/>
      <c r="AH1065" s="210"/>
      <c r="AI1065" s="210"/>
      <c r="AJ1065" s="210"/>
      <c r="AK1065" s="210"/>
      <c r="AL1065" s="210"/>
      <c r="AM1065" s="210"/>
      <c r="AN1065" s="210"/>
      <c r="AO1065" s="210"/>
      <c r="AP1065" s="210"/>
      <c r="AQ1065" s="210"/>
      <c r="AR1065" s="210"/>
      <c r="AS1065" s="210"/>
      <c r="AT1065" s="210"/>
      <c r="AU1065" s="210"/>
      <c r="AV1065" s="210"/>
      <c r="AW1065" s="210"/>
      <c r="AX1065" s="210"/>
      <c r="AY1065" s="210"/>
      <c r="AZ1065" s="210"/>
      <c r="BA1065" s="210"/>
      <c r="BB1065" s="210"/>
      <c r="BC1065" s="210"/>
      <c r="BD1065" s="210"/>
      <c r="BE1065" s="210"/>
      <c r="BF1065" s="210"/>
      <c r="BG1065" s="210"/>
      <c r="BH1065" s="210"/>
      <c r="BI1065" s="210"/>
      <c r="BJ1065" s="210"/>
      <c r="BK1065" s="210"/>
      <c r="BL1065" s="210"/>
      <c r="BM1065" s="214"/>
    </row>
    <row r="1066" spans="1:65">
      <c r="A1066" s="30"/>
      <c r="B1066" s="3" t="s">
        <v>256</v>
      </c>
      <c r="C1066" s="29"/>
      <c r="D1066" s="212">
        <v>13.4</v>
      </c>
      <c r="E1066" s="212">
        <v>14</v>
      </c>
      <c r="F1066" s="212">
        <v>15.6</v>
      </c>
      <c r="G1066" s="212">
        <v>15</v>
      </c>
      <c r="H1066" s="212">
        <v>14.05</v>
      </c>
      <c r="I1066" s="212">
        <v>13.6</v>
      </c>
      <c r="J1066" s="212">
        <v>14.6</v>
      </c>
      <c r="K1066" s="212">
        <v>13.76</v>
      </c>
      <c r="L1066" s="212">
        <v>15.689999999999998</v>
      </c>
      <c r="M1066" s="212">
        <v>13.155000000000001</v>
      </c>
      <c r="N1066" s="212">
        <v>12.4</v>
      </c>
      <c r="O1066" s="212">
        <v>15.1</v>
      </c>
      <c r="P1066" s="212">
        <v>15.05</v>
      </c>
      <c r="Q1066" s="212">
        <v>16.05</v>
      </c>
      <c r="R1066" s="212">
        <v>13.167499999999999</v>
      </c>
      <c r="S1066" s="212">
        <v>14.399999999999999</v>
      </c>
      <c r="T1066" s="212">
        <v>13.7</v>
      </c>
      <c r="U1066" s="212">
        <v>14.1</v>
      </c>
      <c r="V1066" s="209"/>
      <c r="W1066" s="210"/>
      <c r="X1066" s="210"/>
      <c r="Y1066" s="210"/>
      <c r="Z1066" s="210"/>
      <c r="AA1066" s="210"/>
      <c r="AB1066" s="210"/>
      <c r="AC1066" s="210"/>
      <c r="AD1066" s="210"/>
      <c r="AE1066" s="210"/>
      <c r="AF1066" s="210"/>
      <c r="AG1066" s="210"/>
      <c r="AH1066" s="210"/>
      <c r="AI1066" s="210"/>
      <c r="AJ1066" s="210"/>
      <c r="AK1066" s="210"/>
      <c r="AL1066" s="210"/>
      <c r="AM1066" s="210"/>
      <c r="AN1066" s="210"/>
      <c r="AO1066" s="210"/>
      <c r="AP1066" s="210"/>
      <c r="AQ1066" s="210"/>
      <c r="AR1066" s="210"/>
      <c r="AS1066" s="210"/>
      <c r="AT1066" s="210"/>
      <c r="AU1066" s="210"/>
      <c r="AV1066" s="210"/>
      <c r="AW1066" s="210"/>
      <c r="AX1066" s="210"/>
      <c r="AY1066" s="210"/>
      <c r="AZ1066" s="210"/>
      <c r="BA1066" s="210"/>
      <c r="BB1066" s="210"/>
      <c r="BC1066" s="210"/>
      <c r="BD1066" s="210"/>
      <c r="BE1066" s="210"/>
      <c r="BF1066" s="210"/>
      <c r="BG1066" s="210"/>
      <c r="BH1066" s="210"/>
      <c r="BI1066" s="210"/>
      <c r="BJ1066" s="210"/>
      <c r="BK1066" s="210"/>
      <c r="BL1066" s="210"/>
      <c r="BM1066" s="214"/>
    </row>
    <row r="1067" spans="1:65">
      <c r="A1067" s="30"/>
      <c r="B1067" s="3" t="s">
        <v>257</v>
      </c>
      <c r="C1067" s="29"/>
      <c r="D1067" s="24">
        <v>0.45607017003965528</v>
      </c>
      <c r="E1067" s="24">
        <v>0.35213633723318022</v>
      </c>
      <c r="F1067" s="24">
        <v>0.29944392908634321</v>
      </c>
      <c r="G1067" s="24">
        <v>0.35637059362410894</v>
      </c>
      <c r="H1067" s="24">
        <v>1.1788412389574208</v>
      </c>
      <c r="I1067" s="24">
        <v>0.32659863237109077</v>
      </c>
      <c r="J1067" s="24">
        <v>0.2338090388900024</v>
      </c>
      <c r="K1067" s="24">
        <v>0.16045767874011727</v>
      </c>
      <c r="L1067" s="24">
        <v>0.90627626398723893</v>
      </c>
      <c r="M1067" s="24">
        <v>0.2473391733362646</v>
      </c>
      <c r="N1067" s="24">
        <v>0.73688533707762183</v>
      </c>
      <c r="O1067" s="24">
        <v>0.20655911179772879</v>
      </c>
      <c r="P1067" s="24">
        <v>0.41793141383086585</v>
      </c>
      <c r="Q1067" s="24">
        <v>0.49261208538429774</v>
      </c>
      <c r="R1067" s="24">
        <v>8.5391053395541053E-2</v>
      </c>
      <c r="S1067" s="24">
        <v>0.43358966777357583</v>
      </c>
      <c r="T1067" s="24">
        <v>0.55737479909542587</v>
      </c>
      <c r="U1067" s="24">
        <v>0.26583202716502546</v>
      </c>
      <c r="V1067" s="150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3" t="s">
        <v>86</v>
      </c>
      <c r="C1068" s="29"/>
      <c r="D1068" s="13">
        <v>3.4290990228545502E-2</v>
      </c>
      <c r="E1068" s="13">
        <v>2.5152595516655728E-2</v>
      </c>
      <c r="F1068" s="13">
        <v>1.9215653203401701E-2</v>
      </c>
      <c r="G1068" s="13">
        <v>2.3679109210904249E-2</v>
      </c>
      <c r="H1068" s="13">
        <v>8.3114540937068437E-2</v>
      </c>
      <c r="I1068" s="13">
        <v>2.4132903869785033E-2</v>
      </c>
      <c r="J1068" s="13">
        <v>1.5977838648519527E-2</v>
      </c>
      <c r="K1068" s="13">
        <v>1.1649879869805223E-2</v>
      </c>
      <c r="L1068" s="13">
        <v>5.7220431273528702E-2</v>
      </c>
      <c r="M1068" s="13">
        <v>1.8782876091856571E-2</v>
      </c>
      <c r="N1068" s="13">
        <v>6.0153905067560964E-2</v>
      </c>
      <c r="O1068" s="13">
        <v>1.3649280515268421E-2</v>
      </c>
      <c r="P1068" s="13">
        <v>2.7924147917429788E-2</v>
      </c>
      <c r="Q1068" s="13">
        <v>3.0470850642327692E-2</v>
      </c>
      <c r="R1068" s="13">
        <v>6.482179986301055E-3</v>
      </c>
      <c r="S1068" s="13">
        <v>3.0320955788361949E-2</v>
      </c>
      <c r="T1068" s="13">
        <v>4.0883237097464005E-2</v>
      </c>
      <c r="U1068" s="13">
        <v>1.8898011409835935E-2</v>
      </c>
      <c r="V1068" s="150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258</v>
      </c>
      <c r="C1069" s="29"/>
      <c r="D1069" s="13">
        <v>-6.643688518005586E-2</v>
      </c>
      <c r="E1069" s="13">
        <v>-1.7301984400059034E-2</v>
      </c>
      <c r="F1069" s="13">
        <v>9.3836481649934411E-2</v>
      </c>
      <c r="G1069" s="13">
        <v>5.6400366769936428E-2</v>
      </c>
      <c r="H1069" s="13">
        <v>-4.4333199100596854E-3</v>
      </c>
      <c r="I1069" s="13">
        <v>-5.0058584920057103E-2</v>
      </c>
      <c r="J1069" s="13">
        <v>2.7153402019938211E-2</v>
      </c>
      <c r="K1069" s="13">
        <v>-3.3212333224058033E-2</v>
      </c>
      <c r="L1069" s="13">
        <v>0.11173562407693338</v>
      </c>
      <c r="M1069" s="13">
        <v>-7.5678926041055639E-2</v>
      </c>
      <c r="N1069" s="13">
        <v>-0.14013923635005165</v>
      </c>
      <c r="O1069" s="13">
        <v>6.2249759719936293E-2</v>
      </c>
      <c r="P1069" s="13">
        <v>5.0550973819937006E-2</v>
      </c>
      <c r="Q1069" s="13">
        <v>0.13478223229993191</v>
      </c>
      <c r="R1069" s="13">
        <v>-7.5337321492775611E-2</v>
      </c>
      <c r="S1069" s="13">
        <v>3.7558302199396376E-3</v>
      </c>
      <c r="T1069" s="13">
        <v>-4.303931338005762E-2</v>
      </c>
      <c r="U1069" s="13">
        <v>-1.2622470040059453E-2</v>
      </c>
      <c r="V1069" s="150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46" t="s">
        <v>259</v>
      </c>
      <c r="C1070" s="47"/>
      <c r="D1070" s="45">
        <v>0.67</v>
      </c>
      <c r="E1070" s="45">
        <v>0.1</v>
      </c>
      <c r="F1070" s="45">
        <v>1.18</v>
      </c>
      <c r="G1070" s="45">
        <v>0.75</v>
      </c>
      <c r="H1070" s="45">
        <v>0.05</v>
      </c>
      <c r="I1070" s="45">
        <v>0.48</v>
      </c>
      <c r="J1070" s="45">
        <v>0.41</v>
      </c>
      <c r="K1070" s="45">
        <v>0.28000000000000003</v>
      </c>
      <c r="L1070" s="45">
        <v>1.39</v>
      </c>
      <c r="M1070" s="45">
        <v>0.77</v>
      </c>
      <c r="N1070" s="45">
        <v>1.52</v>
      </c>
      <c r="O1070" s="45">
        <v>0.82</v>
      </c>
      <c r="P1070" s="45">
        <v>0.68</v>
      </c>
      <c r="Q1070" s="45">
        <v>1.65</v>
      </c>
      <c r="R1070" s="45">
        <v>0.77</v>
      </c>
      <c r="S1070" s="45">
        <v>0.14000000000000001</v>
      </c>
      <c r="T1070" s="45">
        <v>0.4</v>
      </c>
      <c r="U1070" s="45">
        <v>0.05</v>
      </c>
      <c r="V1070" s="150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B1071" s="31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BM1071" s="55"/>
    </row>
    <row r="1072" spans="1:65" ht="15">
      <c r="B1072" s="8" t="s">
        <v>480</v>
      </c>
      <c r="BM1072" s="28" t="s">
        <v>66</v>
      </c>
    </row>
    <row r="1073" spans="1:65" ht="15">
      <c r="A1073" s="25" t="s">
        <v>41</v>
      </c>
      <c r="B1073" s="18" t="s">
        <v>108</v>
      </c>
      <c r="C1073" s="15" t="s">
        <v>109</v>
      </c>
      <c r="D1073" s="16" t="s">
        <v>225</v>
      </c>
      <c r="E1073" s="17" t="s">
        <v>225</v>
      </c>
      <c r="F1073" s="17" t="s">
        <v>225</v>
      </c>
      <c r="G1073" s="17" t="s">
        <v>225</v>
      </c>
      <c r="H1073" s="17" t="s">
        <v>225</v>
      </c>
      <c r="I1073" s="17" t="s">
        <v>225</v>
      </c>
      <c r="J1073" s="17" t="s">
        <v>225</v>
      </c>
      <c r="K1073" s="17" t="s">
        <v>225</v>
      </c>
      <c r="L1073" s="150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</v>
      </c>
    </row>
    <row r="1074" spans="1:65">
      <c r="A1074" s="30"/>
      <c r="B1074" s="19" t="s">
        <v>226</v>
      </c>
      <c r="C1074" s="9" t="s">
        <v>226</v>
      </c>
      <c r="D1074" s="148" t="s">
        <v>228</v>
      </c>
      <c r="E1074" s="149" t="s">
        <v>229</v>
      </c>
      <c r="F1074" s="149" t="s">
        <v>235</v>
      </c>
      <c r="G1074" s="149" t="s">
        <v>237</v>
      </c>
      <c r="H1074" s="149" t="s">
        <v>238</v>
      </c>
      <c r="I1074" s="149" t="s">
        <v>242</v>
      </c>
      <c r="J1074" s="149" t="s">
        <v>246</v>
      </c>
      <c r="K1074" s="149" t="s">
        <v>248</v>
      </c>
      <c r="L1074" s="150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 t="s">
        <v>3</v>
      </c>
    </row>
    <row r="1075" spans="1:65">
      <c r="A1075" s="30"/>
      <c r="B1075" s="19"/>
      <c r="C1075" s="9"/>
      <c r="D1075" s="10" t="s">
        <v>265</v>
      </c>
      <c r="E1075" s="11" t="s">
        <v>264</v>
      </c>
      <c r="F1075" s="11" t="s">
        <v>264</v>
      </c>
      <c r="G1075" s="11" t="s">
        <v>265</v>
      </c>
      <c r="H1075" s="11" t="s">
        <v>265</v>
      </c>
      <c r="I1075" s="11" t="s">
        <v>264</v>
      </c>
      <c r="J1075" s="11" t="s">
        <v>264</v>
      </c>
      <c r="K1075" s="11" t="s">
        <v>265</v>
      </c>
      <c r="L1075" s="150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2</v>
      </c>
    </row>
    <row r="1076" spans="1:65">
      <c r="A1076" s="30"/>
      <c r="B1076" s="19"/>
      <c r="C1076" s="9"/>
      <c r="D1076" s="26"/>
      <c r="E1076" s="26"/>
      <c r="F1076" s="26"/>
      <c r="G1076" s="26"/>
      <c r="H1076" s="26"/>
      <c r="I1076" s="26"/>
      <c r="J1076" s="26"/>
      <c r="K1076" s="26"/>
      <c r="L1076" s="150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3</v>
      </c>
    </row>
    <row r="1077" spans="1:65">
      <c r="A1077" s="30"/>
      <c r="B1077" s="18">
        <v>1</v>
      </c>
      <c r="C1077" s="14">
        <v>1</v>
      </c>
      <c r="D1077" s="22">
        <v>1.1000000000000001</v>
      </c>
      <c r="E1077" s="22">
        <v>1.1000000000000001</v>
      </c>
      <c r="F1077" s="22">
        <v>1.1000000000000001</v>
      </c>
      <c r="G1077" s="22">
        <v>1.24</v>
      </c>
      <c r="H1077" s="22">
        <v>1.29</v>
      </c>
      <c r="I1077" s="22">
        <v>1.3</v>
      </c>
      <c r="J1077" s="22">
        <v>1.3</v>
      </c>
      <c r="K1077" s="22">
        <v>1.3</v>
      </c>
      <c r="L1077" s="150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1</v>
      </c>
    </row>
    <row r="1078" spans="1:65">
      <c r="A1078" s="30"/>
      <c r="B1078" s="19">
        <v>1</v>
      </c>
      <c r="C1078" s="9">
        <v>2</v>
      </c>
      <c r="D1078" s="11">
        <v>1.2</v>
      </c>
      <c r="E1078" s="11">
        <v>1.1000000000000001</v>
      </c>
      <c r="F1078" s="11">
        <v>1.1000000000000001</v>
      </c>
      <c r="G1078" s="11">
        <v>1.28</v>
      </c>
      <c r="H1078" s="11">
        <v>1.28</v>
      </c>
      <c r="I1078" s="11">
        <v>1.3</v>
      </c>
      <c r="J1078" s="11">
        <v>1.3</v>
      </c>
      <c r="K1078" s="11">
        <v>1.3</v>
      </c>
      <c r="L1078" s="150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32</v>
      </c>
    </row>
    <row r="1079" spans="1:65">
      <c r="A1079" s="30"/>
      <c r="B1079" s="19">
        <v>1</v>
      </c>
      <c r="C1079" s="9">
        <v>3</v>
      </c>
      <c r="D1079" s="11">
        <v>1.1000000000000001</v>
      </c>
      <c r="E1079" s="11">
        <v>1.1000000000000001</v>
      </c>
      <c r="F1079" s="11">
        <v>1.1000000000000001</v>
      </c>
      <c r="G1079" s="11">
        <v>1.26</v>
      </c>
      <c r="H1079" s="11">
        <v>1.39</v>
      </c>
      <c r="I1079" s="11">
        <v>1.4</v>
      </c>
      <c r="J1079" s="11">
        <v>1.3</v>
      </c>
      <c r="K1079" s="11">
        <v>1.1000000000000001</v>
      </c>
      <c r="L1079" s="150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>
        <v>16</v>
      </c>
    </row>
    <row r="1080" spans="1:65">
      <c r="A1080" s="30"/>
      <c r="B1080" s="19">
        <v>1</v>
      </c>
      <c r="C1080" s="9">
        <v>4</v>
      </c>
      <c r="D1080" s="11">
        <v>1.1000000000000001</v>
      </c>
      <c r="E1080" s="11">
        <v>1</v>
      </c>
      <c r="F1080" s="11">
        <v>1.2</v>
      </c>
      <c r="G1080" s="11">
        <v>1.27</v>
      </c>
      <c r="H1080" s="151">
        <v>2.56</v>
      </c>
      <c r="I1080" s="11">
        <v>1.4</v>
      </c>
      <c r="J1080" s="11">
        <v>1.4</v>
      </c>
      <c r="K1080" s="11">
        <v>1.4</v>
      </c>
      <c r="L1080" s="150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1.2318750000000001</v>
      </c>
    </row>
    <row r="1081" spans="1:65">
      <c r="A1081" s="30"/>
      <c r="B1081" s="19">
        <v>1</v>
      </c>
      <c r="C1081" s="9">
        <v>5</v>
      </c>
      <c r="D1081" s="11">
        <v>1.2</v>
      </c>
      <c r="E1081" s="11">
        <v>1.1000000000000001</v>
      </c>
      <c r="F1081" s="11">
        <v>1.1000000000000001</v>
      </c>
      <c r="G1081" s="11">
        <v>1.22</v>
      </c>
      <c r="H1081" s="11">
        <v>1.39</v>
      </c>
      <c r="I1081" s="11">
        <v>1.3</v>
      </c>
      <c r="J1081" s="11">
        <v>1.3</v>
      </c>
      <c r="K1081" s="11">
        <v>1.2</v>
      </c>
      <c r="L1081" s="150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67</v>
      </c>
    </row>
    <row r="1082" spans="1:65">
      <c r="A1082" s="30"/>
      <c r="B1082" s="19">
        <v>1</v>
      </c>
      <c r="C1082" s="9">
        <v>6</v>
      </c>
      <c r="D1082" s="11">
        <v>1.1000000000000001</v>
      </c>
      <c r="E1082" s="11">
        <v>1.1000000000000001</v>
      </c>
      <c r="F1082" s="11">
        <v>1</v>
      </c>
      <c r="G1082" s="11">
        <v>1.24</v>
      </c>
      <c r="H1082" s="11">
        <v>1.5</v>
      </c>
      <c r="I1082" s="11">
        <v>1.3</v>
      </c>
      <c r="J1082" s="11">
        <v>1.3</v>
      </c>
      <c r="K1082" s="11">
        <v>1.3</v>
      </c>
      <c r="L1082" s="150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30"/>
      <c r="B1083" s="20" t="s">
        <v>255</v>
      </c>
      <c r="C1083" s="12"/>
      <c r="D1083" s="23">
        <v>1.1333333333333335</v>
      </c>
      <c r="E1083" s="23">
        <v>1.0833333333333333</v>
      </c>
      <c r="F1083" s="23">
        <v>1.0999999999999999</v>
      </c>
      <c r="G1083" s="23">
        <v>1.2516666666666667</v>
      </c>
      <c r="H1083" s="23">
        <v>1.5683333333333334</v>
      </c>
      <c r="I1083" s="23">
        <v>1.3333333333333333</v>
      </c>
      <c r="J1083" s="23">
        <v>1.3166666666666667</v>
      </c>
      <c r="K1083" s="23">
        <v>1.2666666666666666</v>
      </c>
      <c r="L1083" s="150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3" t="s">
        <v>256</v>
      </c>
      <c r="C1084" s="29"/>
      <c r="D1084" s="11">
        <v>1.1000000000000001</v>
      </c>
      <c r="E1084" s="11">
        <v>1.1000000000000001</v>
      </c>
      <c r="F1084" s="11">
        <v>1.1000000000000001</v>
      </c>
      <c r="G1084" s="11">
        <v>1.25</v>
      </c>
      <c r="H1084" s="11">
        <v>1.39</v>
      </c>
      <c r="I1084" s="11">
        <v>1.3</v>
      </c>
      <c r="J1084" s="11">
        <v>1.3</v>
      </c>
      <c r="K1084" s="11">
        <v>1.3</v>
      </c>
      <c r="L1084" s="150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30"/>
      <c r="B1085" s="3" t="s">
        <v>257</v>
      </c>
      <c r="C1085" s="29"/>
      <c r="D1085" s="24">
        <v>5.1639777949432163E-2</v>
      </c>
      <c r="E1085" s="24">
        <v>4.0824829046386332E-2</v>
      </c>
      <c r="F1085" s="24">
        <v>6.3245553203367569E-2</v>
      </c>
      <c r="G1085" s="24">
        <v>2.2286019533929058E-2</v>
      </c>
      <c r="H1085" s="24">
        <v>0.49239888979024554</v>
      </c>
      <c r="I1085" s="24">
        <v>5.1639777949432156E-2</v>
      </c>
      <c r="J1085" s="24">
        <v>4.0824829046386249E-2</v>
      </c>
      <c r="K1085" s="24">
        <v>0.10327955589886442</v>
      </c>
      <c r="L1085" s="205"/>
      <c r="M1085" s="206"/>
      <c r="N1085" s="206"/>
      <c r="O1085" s="206"/>
      <c r="P1085" s="206"/>
      <c r="Q1085" s="206"/>
      <c r="R1085" s="206"/>
      <c r="S1085" s="206"/>
      <c r="T1085" s="206"/>
      <c r="U1085" s="206"/>
      <c r="V1085" s="206"/>
      <c r="W1085" s="206"/>
      <c r="X1085" s="206"/>
      <c r="Y1085" s="206"/>
      <c r="Z1085" s="206"/>
      <c r="AA1085" s="206"/>
      <c r="AB1085" s="206"/>
      <c r="AC1085" s="206"/>
      <c r="AD1085" s="206"/>
      <c r="AE1085" s="206"/>
      <c r="AF1085" s="206"/>
      <c r="AG1085" s="206"/>
      <c r="AH1085" s="206"/>
      <c r="AI1085" s="206"/>
      <c r="AJ1085" s="206"/>
      <c r="AK1085" s="206"/>
      <c r="AL1085" s="206"/>
      <c r="AM1085" s="206"/>
      <c r="AN1085" s="206"/>
      <c r="AO1085" s="206"/>
      <c r="AP1085" s="206"/>
      <c r="AQ1085" s="206"/>
      <c r="AR1085" s="206"/>
      <c r="AS1085" s="206"/>
      <c r="AT1085" s="206"/>
      <c r="AU1085" s="206"/>
      <c r="AV1085" s="206"/>
      <c r="AW1085" s="206"/>
      <c r="AX1085" s="206"/>
      <c r="AY1085" s="206"/>
      <c r="AZ1085" s="206"/>
      <c r="BA1085" s="206"/>
      <c r="BB1085" s="206"/>
      <c r="BC1085" s="206"/>
      <c r="BD1085" s="206"/>
      <c r="BE1085" s="206"/>
      <c r="BF1085" s="206"/>
      <c r="BG1085" s="206"/>
      <c r="BH1085" s="206"/>
      <c r="BI1085" s="206"/>
      <c r="BJ1085" s="206"/>
      <c r="BK1085" s="206"/>
      <c r="BL1085" s="206"/>
      <c r="BM1085" s="56"/>
    </row>
    <row r="1086" spans="1:65">
      <c r="A1086" s="30"/>
      <c r="B1086" s="3" t="s">
        <v>86</v>
      </c>
      <c r="C1086" s="29"/>
      <c r="D1086" s="13">
        <v>4.5564509955381312E-2</v>
      </c>
      <c r="E1086" s="13">
        <v>3.7684457581279696E-2</v>
      </c>
      <c r="F1086" s="13">
        <v>5.749595745760689E-2</v>
      </c>
      <c r="G1086" s="13">
        <v>1.7805075526441325E-2</v>
      </c>
      <c r="H1086" s="13">
        <v>0.31396316033384414</v>
      </c>
      <c r="I1086" s="13">
        <v>3.872983346207412E-2</v>
      </c>
      <c r="J1086" s="13">
        <v>3.1006199275736394E-2</v>
      </c>
      <c r="K1086" s="13">
        <v>8.1536491499103497E-2</v>
      </c>
      <c r="L1086" s="150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30"/>
      <c r="B1087" s="3" t="s">
        <v>258</v>
      </c>
      <c r="C1087" s="29"/>
      <c r="D1087" s="13">
        <v>-7.9993235244376626E-2</v>
      </c>
      <c r="E1087" s="13">
        <v>-0.12058176898359552</v>
      </c>
      <c r="F1087" s="13">
        <v>-0.1070522577371894</v>
      </c>
      <c r="G1087" s="13">
        <v>1.6066294605107334E-2</v>
      </c>
      <c r="H1087" s="13">
        <v>0.27312700828682557</v>
      </c>
      <c r="I1087" s="13">
        <v>8.2360899712497826E-2</v>
      </c>
      <c r="J1087" s="13">
        <v>6.8831388466091603E-2</v>
      </c>
      <c r="K1087" s="13">
        <v>2.8242854726872935E-2</v>
      </c>
      <c r="L1087" s="150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46" t="s">
        <v>259</v>
      </c>
      <c r="C1088" s="47"/>
      <c r="D1088" s="45">
        <v>0.85</v>
      </c>
      <c r="E1088" s="45">
        <v>1.19</v>
      </c>
      <c r="F1088" s="45">
        <v>1.07</v>
      </c>
      <c r="G1088" s="45">
        <v>0.05</v>
      </c>
      <c r="H1088" s="45">
        <v>2.08</v>
      </c>
      <c r="I1088" s="45">
        <v>0.5</v>
      </c>
      <c r="J1088" s="45">
        <v>0.39</v>
      </c>
      <c r="K1088" s="45">
        <v>0.05</v>
      </c>
      <c r="L1088" s="150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B1089" s="31"/>
      <c r="C1089" s="20"/>
      <c r="D1089" s="20"/>
      <c r="E1089" s="20"/>
      <c r="F1089" s="20"/>
      <c r="G1089" s="20"/>
      <c r="H1089" s="20"/>
      <c r="I1089" s="20"/>
      <c r="J1089" s="20"/>
      <c r="K1089" s="20"/>
      <c r="BM1089" s="55"/>
    </row>
    <row r="1090" spans="1:65" ht="15">
      <c r="B1090" s="8" t="s">
        <v>481</v>
      </c>
      <c r="BM1090" s="28" t="s">
        <v>66</v>
      </c>
    </row>
    <row r="1091" spans="1:65" ht="15">
      <c r="A1091" s="25" t="s">
        <v>44</v>
      </c>
      <c r="B1091" s="18" t="s">
        <v>108</v>
      </c>
      <c r="C1091" s="15" t="s">
        <v>109</v>
      </c>
      <c r="D1091" s="16" t="s">
        <v>225</v>
      </c>
      <c r="E1091" s="17" t="s">
        <v>225</v>
      </c>
      <c r="F1091" s="17" t="s">
        <v>225</v>
      </c>
      <c r="G1091" s="17" t="s">
        <v>225</v>
      </c>
      <c r="H1091" s="17" t="s">
        <v>225</v>
      </c>
      <c r="I1091" s="17" t="s">
        <v>225</v>
      </c>
      <c r="J1091" s="17" t="s">
        <v>225</v>
      </c>
      <c r="K1091" s="17" t="s">
        <v>225</v>
      </c>
      <c r="L1091" s="17" t="s">
        <v>225</v>
      </c>
      <c r="M1091" s="17" t="s">
        <v>225</v>
      </c>
      <c r="N1091" s="17" t="s">
        <v>225</v>
      </c>
      <c r="O1091" s="17" t="s">
        <v>225</v>
      </c>
      <c r="P1091" s="17" t="s">
        <v>225</v>
      </c>
      <c r="Q1091" s="17" t="s">
        <v>225</v>
      </c>
      <c r="R1091" s="17" t="s">
        <v>225</v>
      </c>
      <c r="S1091" s="17" t="s">
        <v>225</v>
      </c>
      <c r="T1091" s="17" t="s">
        <v>225</v>
      </c>
      <c r="U1091" s="17" t="s">
        <v>225</v>
      </c>
      <c r="V1091" s="17" t="s">
        <v>225</v>
      </c>
      <c r="W1091" s="150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1</v>
      </c>
    </row>
    <row r="1092" spans="1:65">
      <c r="A1092" s="30"/>
      <c r="B1092" s="19" t="s">
        <v>226</v>
      </c>
      <c r="C1092" s="9" t="s">
        <v>226</v>
      </c>
      <c r="D1092" s="148" t="s">
        <v>228</v>
      </c>
      <c r="E1092" s="149" t="s">
        <v>229</v>
      </c>
      <c r="F1092" s="149" t="s">
        <v>230</v>
      </c>
      <c r="G1092" s="149" t="s">
        <v>231</v>
      </c>
      <c r="H1092" s="149" t="s">
        <v>232</v>
      </c>
      <c r="I1092" s="149" t="s">
        <v>234</v>
      </c>
      <c r="J1092" s="149" t="s">
        <v>235</v>
      </c>
      <c r="K1092" s="149" t="s">
        <v>236</v>
      </c>
      <c r="L1092" s="149" t="s">
        <v>237</v>
      </c>
      <c r="M1092" s="149" t="s">
        <v>238</v>
      </c>
      <c r="N1092" s="149" t="s">
        <v>239</v>
      </c>
      <c r="O1092" s="149" t="s">
        <v>240</v>
      </c>
      <c r="P1092" s="149" t="s">
        <v>241</v>
      </c>
      <c r="Q1092" s="149" t="s">
        <v>242</v>
      </c>
      <c r="R1092" s="149" t="s">
        <v>243</v>
      </c>
      <c r="S1092" s="149" t="s">
        <v>244</v>
      </c>
      <c r="T1092" s="149" t="s">
        <v>246</v>
      </c>
      <c r="U1092" s="149" t="s">
        <v>247</v>
      </c>
      <c r="V1092" s="149" t="s">
        <v>248</v>
      </c>
      <c r="W1092" s="150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 t="s">
        <v>3</v>
      </c>
    </row>
    <row r="1093" spans="1:65">
      <c r="A1093" s="30"/>
      <c r="B1093" s="19"/>
      <c r="C1093" s="9"/>
      <c r="D1093" s="10" t="s">
        <v>112</v>
      </c>
      <c r="E1093" s="11" t="s">
        <v>264</v>
      </c>
      <c r="F1093" s="11" t="s">
        <v>264</v>
      </c>
      <c r="G1093" s="11" t="s">
        <v>264</v>
      </c>
      <c r="H1093" s="11" t="s">
        <v>112</v>
      </c>
      <c r="I1093" s="11" t="s">
        <v>112</v>
      </c>
      <c r="J1093" s="11" t="s">
        <v>264</v>
      </c>
      <c r="K1093" s="11" t="s">
        <v>264</v>
      </c>
      <c r="L1093" s="11" t="s">
        <v>265</v>
      </c>
      <c r="M1093" s="11" t="s">
        <v>112</v>
      </c>
      <c r="N1093" s="11" t="s">
        <v>112</v>
      </c>
      <c r="O1093" s="11" t="s">
        <v>264</v>
      </c>
      <c r="P1093" s="11" t="s">
        <v>112</v>
      </c>
      <c r="Q1093" s="11" t="s">
        <v>264</v>
      </c>
      <c r="R1093" s="11" t="s">
        <v>264</v>
      </c>
      <c r="S1093" s="11" t="s">
        <v>112</v>
      </c>
      <c r="T1093" s="11" t="s">
        <v>264</v>
      </c>
      <c r="U1093" s="11" t="s">
        <v>264</v>
      </c>
      <c r="V1093" s="11" t="s">
        <v>265</v>
      </c>
      <c r="W1093" s="150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0</v>
      </c>
    </row>
    <row r="1094" spans="1:65">
      <c r="A1094" s="30"/>
      <c r="B1094" s="19"/>
      <c r="C1094" s="9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150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0</v>
      </c>
    </row>
    <row r="1095" spans="1:65">
      <c r="A1095" s="30"/>
      <c r="B1095" s="18">
        <v>1</v>
      </c>
      <c r="C1095" s="14">
        <v>1</v>
      </c>
      <c r="D1095" s="216">
        <v>421</v>
      </c>
      <c r="E1095" s="216">
        <v>443.5</v>
      </c>
      <c r="F1095" s="216">
        <v>479</v>
      </c>
      <c r="G1095" s="216">
        <v>414</v>
      </c>
      <c r="H1095" s="216">
        <v>445</v>
      </c>
      <c r="I1095" s="216">
        <v>477.387</v>
      </c>
      <c r="J1095" s="216">
        <v>464</v>
      </c>
      <c r="K1095" s="216">
        <v>454</v>
      </c>
      <c r="L1095" s="216">
        <v>447</v>
      </c>
      <c r="M1095" s="216">
        <v>455</v>
      </c>
      <c r="N1095" s="216">
        <v>416.6</v>
      </c>
      <c r="O1095" s="216">
        <v>447</v>
      </c>
      <c r="P1095" s="216">
        <v>436</v>
      </c>
      <c r="Q1095" s="216">
        <v>456</v>
      </c>
      <c r="R1095" s="216">
        <v>467</v>
      </c>
      <c r="S1095" s="216">
        <v>429.24</v>
      </c>
      <c r="T1095" s="216">
        <v>431</v>
      </c>
      <c r="U1095" s="216">
        <v>443</v>
      </c>
      <c r="V1095" s="216">
        <v>449.2</v>
      </c>
      <c r="W1095" s="218"/>
      <c r="X1095" s="219"/>
      <c r="Y1095" s="219"/>
      <c r="Z1095" s="219"/>
      <c r="AA1095" s="219"/>
      <c r="AB1095" s="219"/>
      <c r="AC1095" s="219"/>
      <c r="AD1095" s="219"/>
      <c r="AE1095" s="219"/>
      <c r="AF1095" s="219"/>
      <c r="AG1095" s="219"/>
      <c r="AH1095" s="219"/>
      <c r="AI1095" s="219"/>
      <c r="AJ1095" s="219"/>
      <c r="AK1095" s="219"/>
      <c r="AL1095" s="219"/>
      <c r="AM1095" s="219"/>
      <c r="AN1095" s="219"/>
      <c r="AO1095" s="219"/>
      <c r="AP1095" s="219"/>
      <c r="AQ1095" s="219"/>
      <c r="AR1095" s="219"/>
      <c r="AS1095" s="219"/>
      <c r="AT1095" s="219"/>
      <c r="AU1095" s="219"/>
      <c r="AV1095" s="219"/>
      <c r="AW1095" s="219"/>
      <c r="AX1095" s="219"/>
      <c r="AY1095" s="219"/>
      <c r="AZ1095" s="219"/>
      <c r="BA1095" s="219"/>
      <c r="BB1095" s="219"/>
      <c r="BC1095" s="219"/>
      <c r="BD1095" s="219"/>
      <c r="BE1095" s="219"/>
      <c r="BF1095" s="219"/>
      <c r="BG1095" s="219"/>
      <c r="BH1095" s="219"/>
      <c r="BI1095" s="219"/>
      <c r="BJ1095" s="219"/>
      <c r="BK1095" s="219"/>
      <c r="BL1095" s="219"/>
      <c r="BM1095" s="220">
        <v>1</v>
      </c>
    </row>
    <row r="1096" spans="1:65">
      <c r="A1096" s="30"/>
      <c r="B1096" s="19">
        <v>1</v>
      </c>
      <c r="C1096" s="9">
        <v>2</v>
      </c>
      <c r="D1096" s="221">
        <v>458</v>
      </c>
      <c r="E1096" s="221">
        <v>434.3</v>
      </c>
      <c r="F1096" s="221">
        <v>484</v>
      </c>
      <c r="G1096" s="221">
        <v>416</v>
      </c>
      <c r="H1096" s="221">
        <v>440</v>
      </c>
      <c r="I1096" s="221">
        <v>450.3295</v>
      </c>
      <c r="J1096" s="221">
        <v>462</v>
      </c>
      <c r="K1096" s="221">
        <v>457</v>
      </c>
      <c r="L1096" s="221">
        <v>443</v>
      </c>
      <c r="M1096" s="221">
        <v>466</v>
      </c>
      <c r="N1096" s="221">
        <v>428.6</v>
      </c>
      <c r="O1096" s="221">
        <v>441</v>
      </c>
      <c r="P1096" s="221">
        <v>431</v>
      </c>
      <c r="Q1096" s="221">
        <v>455</v>
      </c>
      <c r="R1096" s="221">
        <v>462</v>
      </c>
      <c r="S1096" s="221">
        <v>430.84816666666666</v>
      </c>
      <c r="T1096" s="221">
        <v>434</v>
      </c>
      <c r="U1096" s="221">
        <v>433</v>
      </c>
      <c r="V1096" s="221">
        <v>452.9</v>
      </c>
      <c r="W1096" s="218"/>
      <c r="X1096" s="219"/>
      <c r="Y1096" s="219"/>
      <c r="Z1096" s="219"/>
      <c r="AA1096" s="219"/>
      <c r="AB1096" s="219"/>
      <c r="AC1096" s="219"/>
      <c r="AD1096" s="219"/>
      <c r="AE1096" s="219"/>
      <c r="AF1096" s="219"/>
      <c r="AG1096" s="219"/>
      <c r="AH1096" s="219"/>
      <c r="AI1096" s="219"/>
      <c r="AJ1096" s="219"/>
      <c r="AK1096" s="219"/>
      <c r="AL1096" s="219"/>
      <c r="AM1096" s="219"/>
      <c r="AN1096" s="219"/>
      <c r="AO1096" s="219"/>
      <c r="AP1096" s="219"/>
      <c r="AQ1096" s="219"/>
      <c r="AR1096" s="219"/>
      <c r="AS1096" s="219"/>
      <c r="AT1096" s="219"/>
      <c r="AU1096" s="219"/>
      <c r="AV1096" s="219"/>
      <c r="AW1096" s="219"/>
      <c r="AX1096" s="219"/>
      <c r="AY1096" s="219"/>
      <c r="AZ1096" s="219"/>
      <c r="BA1096" s="219"/>
      <c r="BB1096" s="219"/>
      <c r="BC1096" s="219"/>
      <c r="BD1096" s="219"/>
      <c r="BE1096" s="219"/>
      <c r="BF1096" s="219"/>
      <c r="BG1096" s="219"/>
      <c r="BH1096" s="219"/>
      <c r="BI1096" s="219"/>
      <c r="BJ1096" s="219"/>
      <c r="BK1096" s="219"/>
      <c r="BL1096" s="219"/>
      <c r="BM1096" s="220">
        <v>33</v>
      </c>
    </row>
    <row r="1097" spans="1:65">
      <c r="A1097" s="30"/>
      <c r="B1097" s="19">
        <v>1</v>
      </c>
      <c r="C1097" s="9">
        <v>3</v>
      </c>
      <c r="D1097" s="221">
        <v>413</v>
      </c>
      <c r="E1097" s="221">
        <v>438.7</v>
      </c>
      <c r="F1097" s="221">
        <v>487</v>
      </c>
      <c r="G1097" s="221">
        <v>438</v>
      </c>
      <c r="H1097" s="221">
        <v>440</v>
      </c>
      <c r="I1097" s="221">
        <v>456.90649999999999</v>
      </c>
      <c r="J1097" s="221">
        <v>459</v>
      </c>
      <c r="K1097" s="221">
        <v>448</v>
      </c>
      <c r="L1097" s="221">
        <v>440</v>
      </c>
      <c r="M1097" s="221">
        <v>471</v>
      </c>
      <c r="N1097" s="221">
        <v>419.2</v>
      </c>
      <c r="O1097" s="221">
        <v>444</v>
      </c>
      <c r="P1097" s="221">
        <v>446</v>
      </c>
      <c r="Q1097" s="221">
        <v>460</v>
      </c>
      <c r="R1097" s="221">
        <v>457</v>
      </c>
      <c r="S1097" s="221">
        <v>434.3492</v>
      </c>
      <c r="T1097" s="221">
        <v>432</v>
      </c>
      <c r="U1097" s="221">
        <v>445</v>
      </c>
      <c r="V1097" s="221">
        <v>460.4</v>
      </c>
      <c r="W1097" s="218"/>
      <c r="X1097" s="219"/>
      <c r="Y1097" s="219"/>
      <c r="Z1097" s="219"/>
      <c r="AA1097" s="219"/>
      <c r="AB1097" s="219"/>
      <c r="AC1097" s="219"/>
      <c r="AD1097" s="219"/>
      <c r="AE1097" s="219"/>
      <c r="AF1097" s="219"/>
      <c r="AG1097" s="219"/>
      <c r="AH1097" s="219"/>
      <c r="AI1097" s="219"/>
      <c r="AJ1097" s="219"/>
      <c r="AK1097" s="219"/>
      <c r="AL1097" s="219"/>
      <c r="AM1097" s="219"/>
      <c r="AN1097" s="219"/>
      <c r="AO1097" s="219"/>
      <c r="AP1097" s="219"/>
      <c r="AQ1097" s="219"/>
      <c r="AR1097" s="219"/>
      <c r="AS1097" s="219"/>
      <c r="AT1097" s="219"/>
      <c r="AU1097" s="219"/>
      <c r="AV1097" s="219"/>
      <c r="AW1097" s="219"/>
      <c r="AX1097" s="219"/>
      <c r="AY1097" s="219"/>
      <c r="AZ1097" s="219"/>
      <c r="BA1097" s="219"/>
      <c r="BB1097" s="219"/>
      <c r="BC1097" s="219"/>
      <c r="BD1097" s="219"/>
      <c r="BE1097" s="219"/>
      <c r="BF1097" s="219"/>
      <c r="BG1097" s="219"/>
      <c r="BH1097" s="219"/>
      <c r="BI1097" s="219"/>
      <c r="BJ1097" s="219"/>
      <c r="BK1097" s="219"/>
      <c r="BL1097" s="219"/>
      <c r="BM1097" s="220">
        <v>16</v>
      </c>
    </row>
    <row r="1098" spans="1:65">
      <c r="A1098" s="30"/>
      <c r="B1098" s="19">
        <v>1</v>
      </c>
      <c r="C1098" s="9">
        <v>4</v>
      </c>
      <c r="D1098" s="221">
        <v>427</v>
      </c>
      <c r="E1098" s="221">
        <v>417.4</v>
      </c>
      <c r="F1098" s="221">
        <v>486</v>
      </c>
      <c r="G1098" s="221">
        <v>435</v>
      </c>
      <c r="H1098" s="221">
        <v>438</v>
      </c>
      <c r="I1098" s="221">
        <v>464.55799999999999</v>
      </c>
      <c r="J1098" s="221">
        <v>473</v>
      </c>
      <c r="K1098" s="221">
        <v>448</v>
      </c>
      <c r="L1098" s="221">
        <v>438</v>
      </c>
      <c r="M1098" s="221">
        <v>466</v>
      </c>
      <c r="N1098" s="221">
        <v>429.3</v>
      </c>
      <c r="O1098" s="221">
        <v>452</v>
      </c>
      <c r="P1098" s="221">
        <v>429</v>
      </c>
      <c r="Q1098" s="221">
        <v>467</v>
      </c>
      <c r="R1098" s="223">
        <v>477</v>
      </c>
      <c r="S1098" s="221">
        <v>435.17640000000006</v>
      </c>
      <c r="T1098" s="221">
        <v>433</v>
      </c>
      <c r="U1098" s="221">
        <v>433</v>
      </c>
      <c r="V1098" s="221">
        <v>457.9</v>
      </c>
      <c r="W1098" s="218"/>
      <c r="X1098" s="219"/>
      <c r="Y1098" s="219"/>
      <c r="Z1098" s="219"/>
      <c r="AA1098" s="219"/>
      <c r="AB1098" s="219"/>
      <c r="AC1098" s="219"/>
      <c r="AD1098" s="219"/>
      <c r="AE1098" s="219"/>
      <c r="AF1098" s="219"/>
      <c r="AG1098" s="219"/>
      <c r="AH1098" s="219"/>
      <c r="AI1098" s="219"/>
      <c r="AJ1098" s="219"/>
      <c r="AK1098" s="219"/>
      <c r="AL1098" s="219"/>
      <c r="AM1098" s="219"/>
      <c r="AN1098" s="219"/>
      <c r="AO1098" s="219"/>
      <c r="AP1098" s="219"/>
      <c r="AQ1098" s="219"/>
      <c r="AR1098" s="219"/>
      <c r="AS1098" s="219"/>
      <c r="AT1098" s="219"/>
      <c r="AU1098" s="219"/>
      <c r="AV1098" s="219"/>
      <c r="AW1098" s="219"/>
      <c r="AX1098" s="219"/>
      <c r="AY1098" s="219"/>
      <c r="AZ1098" s="219"/>
      <c r="BA1098" s="219"/>
      <c r="BB1098" s="219"/>
      <c r="BC1098" s="219"/>
      <c r="BD1098" s="219"/>
      <c r="BE1098" s="219"/>
      <c r="BF1098" s="219"/>
      <c r="BG1098" s="219"/>
      <c r="BH1098" s="219"/>
      <c r="BI1098" s="219"/>
      <c r="BJ1098" s="219"/>
      <c r="BK1098" s="219"/>
      <c r="BL1098" s="219"/>
      <c r="BM1098" s="220">
        <v>446.47570058479533</v>
      </c>
    </row>
    <row r="1099" spans="1:65">
      <c r="A1099" s="30"/>
      <c r="B1099" s="19">
        <v>1</v>
      </c>
      <c r="C1099" s="9">
        <v>5</v>
      </c>
      <c r="D1099" s="221">
        <v>440</v>
      </c>
      <c r="E1099" s="221">
        <v>427.4</v>
      </c>
      <c r="F1099" s="221">
        <v>473</v>
      </c>
      <c r="G1099" s="221">
        <v>432</v>
      </c>
      <c r="H1099" s="221">
        <v>441</v>
      </c>
      <c r="I1099" s="221">
        <v>475.56799999999998</v>
      </c>
      <c r="J1099" s="221">
        <v>460</v>
      </c>
      <c r="K1099" s="221">
        <v>457</v>
      </c>
      <c r="L1099" s="221">
        <v>433</v>
      </c>
      <c r="M1099" s="221">
        <v>459</v>
      </c>
      <c r="N1099" s="221">
        <v>424</v>
      </c>
      <c r="O1099" s="221">
        <v>449</v>
      </c>
      <c r="P1099" s="221">
        <v>420</v>
      </c>
      <c r="Q1099" s="221">
        <v>459</v>
      </c>
      <c r="R1099" s="221">
        <v>461</v>
      </c>
      <c r="S1099" s="221">
        <v>434.37</v>
      </c>
      <c r="T1099" s="221">
        <v>430</v>
      </c>
      <c r="U1099" s="221">
        <v>443</v>
      </c>
      <c r="V1099" s="221">
        <v>457.2</v>
      </c>
      <c r="W1099" s="218"/>
      <c r="X1099" s="219"/>
      <c r="Y1099" s="219"/>
      <c r="Z1099" s="219"/>
      <c r="AA1099" s="219"/>
      <c r="AB1099" s="219"/>
      <c r="AC1099" s="219"/>
      <c r="AD1099" s="219"/>
      <c r="AE1099" s="219"/>
      <c r="AF1099" s="219"/>
      <c r="AG1099" s="219"/>
      <c r="AH1099" s="219"/>
      <c r="AI1099" s="219"/>
      <c r="AJ1099" s="219"/>
      <c r="AK1099" s="219"/>
      <c r="AL1099" s="219"/>
      <c r="AM1099" s="219"/>
      <c r="AN1099" s="219"/>
      <c r="AO1099" s="219"/>
      <c r="AP1099" s="219"/>
      <c r="AQ1099" s="219"/>
      <c r="AR1099" s="219"/>
      <c r="AS1099" s="219"/>
      <c r="AT1099" s="219"/>
      <c r="AU1099" s="219"/>
      <c r="AV1099" s="219"/>
      <c r="AW1099" s="219"/>
      <c r="AX1099" s="219"/>
      <c r="AY1099" s="219"/>
      <c r="AZ1099" s="219"/>
      <c r="BA1099" s="219"/>
      <c r="BB1099" s="219"/>
      <c r="BC1099" s="219"/>
      <c r="BD1099" s="219"/>
      <c r="BE1099" s="219"/>
      <c r="BF1099" s="219"/>
      <c r="BG1099" s="219"/>
      <c r="BH1099" s="219"/>
      <c r="BI1099" s="219"/>
      <c r="BJ1099" s="219"/>
      <c r="BK1099" s="219"/>
      <c r="BL1099" s="219"/>
      <c r="BM1099" s="220">
        <v>68</v>
      </c>
    </row>
    <row r="1100" spans="1:65">
      <c r="A1100" s="30"/>
      <c r="B1100" s="19">
        <v>1</v>
      </c>
      <c r="C1100" s="9">
        <v>6</v>
      </c>
      <c r="D1100" s="221">
        <v>449</v>
      </c>
      <c r="E1100" s="221">
        <v>444.7</v>
      </c>
      <c r="F1100" s="221">
        <v>465</v>
      </c>
      <c r="G1100" s="221">
        <v>432</v>
      </c>
      <c r="H1100" s="221">
        <v>447</v>
      </c>
      <c r="I1100" s="221">
        <v>467.95100000000002</v>
      </c>
      <c r="J1100" s="221">
        <v>456</v>
      </c>
      <c r="K1100" s="221">
        <v>449</v>
      </c>
      <c r="L1100" s="221">
        <v>443</v>
      </c>
      <c r="M1100" s="221">
        <v>452</v>
      </c>
      <c r="N1100" s="221">
        <v>441.1</v>
      </c>
      <c r="O1100" s="221">
        <v>437</v>
      </c>
      <c r="P1100" s="221">
        <v>438</v>
      </c>
      <c r="Q1100" s="221">
        <v>454</v>
      </c>
      <c r="R1100" s="221">
        <v>462</v>
      </c>
      <c r="S1100" s="221">
        <v>430.54610000000002</v>
      </c>
      <c r="T1100" s="221">
        <v>430</v>
      </c>
      <c r="U1100" s="221">
        <v>444</v>
      </c>
      <c r="V1100" s="221">
        <v>445.8</v>
      </c>
      <c r="W1100" s="218"/>
      <c r="X1100" s="219"/>
      <c r="Y1100" s="219"/>
      <c r="Z1100" s="219"/>
      <c r="AA1100" s="219"/>
      <c r="AB1100" s="219"/>
      <c r="AC1100" s="219"/>
      <c r="AD1100" s="219"/>
      <c r="AE1100" s="219"/>
      <c r="AF1100" s="219"/>
      <c r="AG1100" s="219"/>
      <c r="AH1100" s="219"/>
      <c r="AI1100" s="219"/>
      <c r="AJ1100" s="219"/>
      <c r="AK1100" s="219"/>
      <c r="AL1100" s="219"/>
      <c r="AM1100" s="219"/>
      <c r="AN1100" s="219"/>
      <c r="AO1100" s="219"/>
      <c r="AP1100" s="219"/>
      <c r="AQ1100" s="219"/>
      <c r="AR1100" s="219"/>
      <c r="AS1100" s="219"/>
      <c r="AT1100" s="219"/>
      <c r="AU1100" s="219"/>
      <c r="AV1100" s="219"/>
      <c r="AW1100" s="219"/>
      <c r="AX1100" s="219"/>
      <c r="AY1100" s="219"/>
      <c r="AZ1100" s="219"/>
      <c r="BA1100" s="219"/>
      <c r="BB1100" s="219"/>
      <c r="BC1100" s="219"/>
      <c r="BD1100" s="219"/>
      <c r="BE1100" s="219"/>
      <c r="BF1100" s="219"/>
      <c r="BG1100" s="219"/>
      <c r="BH1100" s="219"/>
      <c r="BI1100" s="219"/>
      <c r="BJ1100" s="219"/>
      <c r="BK1100" s="219"/>
      <c r="BL1100" s="219"/>
      <c r="BM1100" s="224"/>
    </row>
    <row r="1101" spans="1:65">
      <c r="A1101" s="30"/>
      <c r="B1101" s="20" t="s">
        <v>255</v>
      </c>
      <c r="C1101" s="12"/>
      <c r="D1101" s="225">
        <v>434.66666666666669</v>
      </c>
      <c r="E1101" s="225">
        <v>434.33333333333331</v>
      </c>
      <c r="F1101" s="225">
        <v>479</v>
      </c>
      <c r="G1101" s="225">
        <v>427.83333333333331</v>
      </c>
      <c r="H1101" s="225">
        <v>441.83333333333331</v>
      </c>
      <c r="I1101" s="225">
        <v>465.45</v>
      </c>
      <c r="J1101" s="225">
        <v>462.33333333333331</v>
      </c>
      <c r="K1101" s="225">
        <v>452.16666666666669</v>
      </c>
      <c r="L1101" s="225">
        <v>440.66666666666669</v>
      </c>
      <c r="M1101" s="225">
        <v>461.5</v>
      </c>
      <c r="N1101" s="225">
        <v>426.46666666666664</v>
      </c>
      <c r="O1101" s="225">
        <v>445</v>
      </c>
      <c r="P1101" s="225">
        <v>433.33333333333331</v>
      </c>
      <c r="Q1101" s="225">
        <v>458.5</v>
      </c>
      <c r="R1101" s="225">
        <v>464.33333333333331</v>
      </c>
      <c r="S1101" s="225">
        <v>432.42164444444444</v>
      </c>
      <c r="T1101" s="225">
        <v>431.66666666666669</v>
      </c>
      <c r="U1101" s="225">
        <v>440.16666666666669</v>
      </c>
      <c r="V1101" s="225">
        <v>453.90000000000003</v>
      </c>
      <c r="W1101" s="218"/>
      <c r="X1101" s="219"/>
      <c r="Y1101" s="219"/>
      <c r="Z1101" s="219"/>
      <c r="AA1101" s="219"/>
      <c r="AB1101" s="219"/>
      <c r="AC1101" s="219"/>
      <c r="AD1101" s="219"/>
      <c r="AE1101" s="219"/>
      <c r="AF1101" s="219"/>
      <c r="AG1101" s="219"/>
      <c r="AH1101" s="219"/>
      <c r="AI1101" s="219"/>
      <c r="AJ1101" s="219"/>
      <c r="AK1101" s="219"/>
      <c r="AL1101" s="219"/>
      <c r="AM1101" s="219"/>
      <c r="AN1101" s="219"/>
      <c r="AO1101" s="219"/>
      <c r="AP1101" s="219"/>
      <c r="AQ1101" s="219"/>
      <c r="AR1101" s="219"/>
      <c r="AS1101" s="219"/>
      <c r="AT1101" s="219"/>
      <c r="AU1101" s="219"/>
      <c r="AV1101" s="219"/>
      <c r="AW1101" s="219"/>
      <c r="AX1101" s="219"/>
      <c r="AY1101" s="219"/>
      <c r="AZ1101" s="219"/>
      <c r="BA1101" s="219"/>
      <c r="BB1101" s="219"/>
      <c r="BC1101" s="219"/>
      <c r="BD1101" s="219"/>
      <c r="BE1101" s="219"/>
      <c r="BF1101" s="219"/>
      <c r="BG1101" s="219"/>
      <c r="BH1101" s="219"/>
      <c r="BI1101" s="219"/>
      <c r="BJ1101" s="219"/>
      <c r="BK1101" s="219"/>
      <c r="BL1101" s="219"/>
      <c r="BM1101" s="224"/>
    </row>
    <row r="1102" spans="1:65">
      <c r="A1102" s="30"/>
      <c r="B1102" s="3" t="s">
        <v>256</v>
      </c>
      <c r="C1102" s="29"/>
      <c r="D1102" s="221">
        <v>433.5</v>
      </c>
      <c r="E1102" s="221">
        <v>436.5</v>
      </c>
      <c r="F1102" s="221">
        <v>481.5</v>
      </c>
      <c r="G1102" s="221">
        <v>432</v>
      </c>
      <c r="H1102" s="221">
        <v>440.5</v>
      </c>
      <c r="I1102" s="221">
        <v>466.25450000000001</v>
      </c>
      <c r="J1102" s="221">
        <v>461</v>
      </c>
      <c r="K1102" s="221">
        <v>451.5</v>
      </c>
      <c r="L1102" s="221">
        <v>441.5</v>
      </c>
      <c r="M1102" s="221">
        <v>462.5</v>
      </c>
      <c r="N1102" s="221">
        <v>426.3</v>
      </c>
      <c r="O1102" s="221">
        <v>445.5</v>
      </c>
      <c r="P1102" s="221">
        <v>433.5</v>
      </c>
      <c r="Q1102" s="221">
        <v>457.5</v>
      </c>
      <c r="R1102" s="221">
        <v>462</v>
      </c>
      <c r="S1102" s="221">
        <v>432.59868333333333</v>
      </c>
      <c r="T1102" s="221">
        <v>431.5</v>
      </c>
      <c r="U1102" s="221">
        <v>443</v>
      </c>
      <c r="V1102" s="221">
        <v>455.04999999999995</v>
      </c>
      <c r="W1102" s="218"/>
      <c r="X1102" s="219"/>
      <c r="Y1102" s="219"/>
      <c r="Z1102" s="219"/>
      <c r="AA1102" s="219"/>
      <c r="AB1102" s="219"/>
      <c r="AC1102" s="219"/>
      <c r="AD1102" s="219"/>
      <c r="AE1102" s="219"/>
      <c r="AF1102" s="219"/>
      <c r="AG1102" s="219"/>
      <c r="AH1102" s="219"/>
      <c r="AI1102" s="219"/>
      <c r="AJ1102" s="219"/>
      <c r="AK1102" s="219"/>
      <c r="AL1102" s="219"/>
      <c r="AM1102" s="219"/>
      <c r="AN1102" s="219"/>
      <c r="AO1102" s="219"/>
      <c r="AP1102" s="219"/>
      <c r="AQ1102" s="219"/>
      <c r="AR1102" s="219"/>
      <c r="AS1102" s="219"/>
      <c r="AT1102" s="219"/>
      <c r="AU1102" s="219"/>
      <c r="AV1102" s="219"/>
      <c r="AW1102" s="219"/>
      <c r="AX1102" s="219"/>
      <c r="AY1102" s="219"/>
      <c r="AZ1102" s="219"/>
      <c r="BA1102" s="219"/>
      <c r="BB1102" s="219"/>
      <c r="BC1102" s="219"/>
      <c r="BD1102" s="219"/>
      <c r="BE1102" s="219"/>
      <c r="BF1102" s="219"/>
      <c r="BG1102" s="219"/>
      <c r="BH1102" s="219"/>
      <c r="BI1102" s="219"/>
      <c r="BJ1102" s="219"/>
      <c r="BK1102" s="219"/>
      <c r="BL1102" s="219"/>
      <c r="BM1102" s="224"/>
    </row>
    <row r="1103" spans="1:65">
      <c r="A1103" s="30"/>
      <c r="B1103" s="3" t="s">
        <v>257</v>
      </c>
      <c r="C1103" s="29"/>
      <c r="D1103" s="221">
        <v>17.281975195754292</v>
      </c>
      <c r="E1103" s="221">
        <v>10.443881781534433</v>
      </c>
      <c r="F1103" s="221">
        <v>8.6023252670426267</v>
      </c>
      <c r="G1103" s="221">
        <v>10.206207261596575</v>
      </c>
      <c r="H1103" s="221">
        <v>3.4302575219167828</v>
      </c>
      <c r="I1103" s="221">
        <v>10.52176287986001</v>
      </c>
      <c r="J1103" s="221">
        <v>5.8878405775518976</v>
      </c>
      <c r="K1103" s="221">
        <v>4.3550736694878847</v>
      </c>
      <c r="L1103" s="221">
        <v>4.8442405665559871</v>
      </c>
      <c r="M1103" s="221">
        <v>7.341661937191061</v>
      </c>
      <c r="N1103" s="221">
        <v>8.7516093758043585</v>
      </c>
      <c r="O1103" s="221">
        <v>5.4772255750516612</v>
      </c>
      <c r="P1103" s="221">
        <v>8.8468450120179369</v>
      </c>
      <c r="Q1103" s="221">
        <v>4.7644516998286379</v>
      </c>
      <c r="R1103" s="221">
        <v>6.97614984548545</v>
      </c>
      <c r="S1103" s="221">
        <v>2.4986635873039331</v>
      </c>
      <c r="T1103" s="221">
        <v>1.6329931618554521</v>
      </c>
      <c r="U1103" s="221">
        <v>5.6005952064639226</v>
      </c>
      <c r="V1103" s="221">
        <v>5.6185407358138715</v>
      </c>
      <c r="W1103" s="218"/>
      <c r="X1103" s="219"/>
      <c r="Y1103" s="219"/>
      <c r="Z1103" s="219"/>
      <c r="AA1103" s="219"/>
      <c r="AB1103" s="219"/>
      <c r="AC1103" s="219"/>
      <c r="AD1103" s="219"/>
      <c r="AE1103" s="219"/>
      <c r="AF1103" s="219"/>
      <c r="AG1103" s="219"/>
      <c r="AH1103" s="219"/>
      <c r="AI1103" s="219"/>
      <c r="AJ1103" s="219"/>
      <c r="AK1103" s="219"/>
      <c r="AL1103" s="219"/>
      <c r="AM1103" s="219"/>
      <c r="AN1103" s="219"/>
      <c r="AO1103" s="219"/>
      <c r="AP1103" s="219"/>
      <c r="AQ1103" s="219"/>
      <c r="AR1103" s="219"/>
      <c r="AS1103" s="219"/>
      <c r="AT1103" s="219"/>
      <c r="AU1103" s="219"/>
      <c r="AV1103" s="219"/>
      <c r="AW1103" s="219"/>
      <c r="AX1103" s="219"/>
      <c r="AY1103" s="219"/>
      <c r="AZ1103" s="219"/>
      <c r="BA1103" s="219"/>
      <c r="BB1103" s="219"/>
      <c r="BC1103" s="219"/>
      <c r="BD1103" s="219"/>
      <c r="BE1103" s="219"/>
      <c r="BF1103" s="219"/>
      <c r="BG1103" s="219"/>
      <c r="BH1103" s="219"/>
      <c r="BI1103" s="219"/>
      <c r="BJ1103" s="219"/>
      <c r="BK1103" s="219"/>
      <c r="BL1103" s="219"/>
      <c r="BM1103" s="224"/>
    </row>
    <row r="1104" spans="1:65">
      <c r="A1104" s="30"/>
      <c r="B1104" s="3" t="s">
        <v>86</v>
      </c>
      <c r="C1104" s="29"/>
      <c r="D1104" s="13">
        <v>3.9759145389005268E-2</v>
      </c>
      <c r="E1104" s="13">
        <v>2.4045775398774599E-2</v>
      </c>
      <c r="F1104" s="13">
        <v>1.7958925400924065E-2</v>
      </c>
      <c r="G1104" s="13">
        <v>2.3855568200069906E-2</v>
      </c>
      <c r="H1104" s="13">
        <v>7.7636911095815535E-3</v>
      </c>
      <c r="I1104" s="13">
        <v>2.2605570694725557E-2</v>
      </c>
      <c r="J1104" s="13">
        <v>1.2735055322751042E-2</v>
      </c>
      <c r="K1104" s="13">
        <v>9.6315672749455617E-3</v>
      </c>
      <c r="L1104" s="13">
        <v>1.099298161850829E-2</v>
      </c>
      <c r="M1104" s="13">
        <v>1.5908259885571097E-2</v>
      </c>
      <c r="N1104" s="13">
        <v>2.0521203788817475E-2</v>
      </c>
      <c r="O1104" s="13">
        <v>1.2308372078767778E-2</v>
      </c>
      <c r="P1104" s="13">
        <v>2.0415796181579855E-2</v>
      </c>
      <c r="Q1104" s="13">
        <v>1.0391388658295829E-2</v>
      </c>
      <c r="R1104" s="13">
        <v>1.5024012588985176E-2</v>
      </c>
      <c r="S1104" s="13">
        <v>5.7783036982667737E-3</v>
      </c>
      <c r="T1104" s="13">
        <v>3.7829957417500819E-3</v>
      </c>
      <c r="U1104" s="13">
        <v>1.2723805845809745E-2</v>
      </c>
      <c r="V1104" s="13">
        <v>1.2378366899788216E-2</v>
      </c>
      <c r="W1104" s="150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3" t="s">
        <v>258</v>
      </c>
      <c r="C1105" s="29"/>
      <c r="D1105" s="13">
        <v>-2.6449443727085575E-2</v>
      </c>
      <c r="E1105" s="13">
        <v>-2.7196031576988244E-2</v>
      </c>
      <c r="F1105" s="13">
        <v>7.2846740309952418E-2</v>
      </c>
      <c r="G1105" s="13">
        <v>-4.1754494650087737E-2</v>
      </c>
      <c r="H1105" s="13">
        <v>-1.0397804954180967E-2</v>
      </c>
      <c r="I1105" s="13">
        <v>4.2497944211414174E-2</v>
      </c>
      <c r="J1105" s="13">
        <v>3.5517347814825406E-2</v>
      </c>
      <c r="K1105" s="13">
        <v>1.2746418392797887E-2</v>
      </c>
      <c r="L1105" s="13">
        <v>-1.3010862428839864E-2</v>
      </c>
      <c r="M1105" s="13">
        <v>3.3650878190069067E-2</v>
      </c>
      <c r="N1105" s="13">
        <v>-4.4815504834688213E-2</v>
      </c>
      <c r="O1105" s="13">
        <v>-3.3052203801068325E-3</v>
      </c>
      <c r="P1105" s="13">
        <v>-2.9435795126695807E-2</v>
      </c>
      <c r="Q1105" s="13">
        <v>2.6931587540946156E-2</v>
      </c>
      <c r="R1105" s="13">
        <v>3.9996874914240532E-2</v>
      </c>
      <c r="S1105" s="13">
        <v>-3.1477762668702614E-2</v>
      </c>
      <c r="T1105" s="13">
        <v>-3.3168734376208486E-2</v>
      </c>
      <c r="U1105" s="13">
        <v>-1.4130744203693646E-2</v>
      </c>
      <c r="V1105" s="13">
        <v>1.6628675212291055E-2</v>
      </c>
      <c r="W1105" s="150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46" t="s">
        <v>259</v>
      </c>
      <c r="C1106" s="47"/>
      <c r="D1106" s="45">
        <v>0.47</v>
      </c>
      <c r="E1106" s="45">
        <v>0.49</v>
      </c>
      <c r="F1106" s="45">
        <v>2.4300000000000002</v>
      </c>
      <c r="G1106" s="45">
        <v>0.91</v>
      </c>
      <c r="H1106" s="45">
        <v>0</v>
      </c>
      <c r="I1106" s="45">
        <v>1.54</v>
      </c>
      <c r="J1106" s="45">
        <v>1.34</v>
      </c>
      <c r="K1106" s="45">
        <v>0.67</v>
      </c>
      <c r="L1106" s="45">
        <v>0.08</v>
      </c>
      <c r="M1106" s="45">
        <v>1.28</v>
      </c>
      <c r="N1106" s="45">
        <v>1</v>
      </c>
      <c r="O1106" s="45">
        <v>0.21</v>
      </c>
      <c r="P1106" s="45">
        <v>0.55000000000000004</v>
      </c>
      <c r="Q1106" s="45">
        <v>1.0900000000000001</v>
      </c>
      <c r="R1106" s="45">
        <v>1.47</v>
      </c>
      <c r="S1106" s="45">
        <v>0.61</v>
      </c>
      <c r="T1106" s="45">
        <v>0.66</v>
      </c>
      <c r="U1106" s="45">
        <v>0.11</v>
      </c>
      <c r="V1106" s="45">
        <v>0.79</v>
      </c>
      <c r="W1106" s="150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B1107" s="31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BM1107" s="55"/>
    </row>
    <row r="1108" spans="1:65" ht="15">
      <c r="B1108" s="8" t="s">
        <v>482</v>
      </c>
      <c r="BM1108" s="28" t="s">
        <v>66</v>
      </c>
    </row>
    <row r="1109" spans="1:65" ht="15">
      <c r="A1109" s="25" t="s">
        <v>45</v>
      </c>
      <c r="B1109" s="18" t="s">
        <v>108</v>
      </c>
      <c r="C1109" s="15" t="s">
        <v>109</v>
      </c>
      <c r="D1109" s="16" t="s">
        <v>225</v>
      </c>
      <c r="E1109" s="17" t="s">
        <v>225</v>
      </c>
      <c r="F1109" s="17" t="s">
        <v>225</v>
      </c>
      <c r="G1109" s="17" t="s">
        <v>225</v>
      </c>
      <c r="H1109" s="17" t="s">
        <v>225</v>
      </c>
      <c r="I1109" s="17" t="s">
        <v>225</v>
      </c>
      <c r="J1109" s="17" t="s">
        <v>225</v>
      </c>
      <c r="K1109" s="17" t="s">
        <v>225</v>
      </c>
      <c r="L1109" s="17" t="s">
        <v>225</v>
      </c>
      <c r="M1109" s="17" t="s">
        <v>225</v>
      </c>
      <c r="N1109" s="17" t="s">
        <v>225</v>
      </c>
      <c r="O1109" s="17" t="s">
        <v>225</v>
      </c>
      <c r="P1109" s="17" t="s">
        <v>225</v>
      </c>
      <c r="Q1109" s="17" t="s">
        <v>225</v>
      </c>
      <c r="R1109" s="17" t="s">
        <v>225</v>
      </c>
      <c r="S1109" s="17" t="s">
        <v>225</v>
      </c>
      <c r="T1109" s="17" t="s">
        <v>225</v>
      </c>
      <c r="U1109" s="17" t="s">
        <v>225</v>
      </c>
      <c r="V1109" s="150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8">
        <v>1</v>
      </c>
    </row>
    <row r="1110" spans="1:65">
      <c r="A1110" s="30"/>
      <c r="B1110" s="19" t="s">
        <v>226</v>
      </c>
      <c r="C1110" s="9" t="s">
        <v>226</v>
      </c>
      <c r="D1110" s="148" t="s">
        <v>228</v>
      </c>
      <c r="E1110" s="149" t="s">
        <v>229</v>
      </c>
      <c r="F1110" s="149" t="s">
        <v>230</v>
      </c>
      <c r="G1110" s="149" t="s">
        <v>231</v>
      </c>
      <c r="H1110" s="149" t="s">
        <v>232</v>
      </c>
      <c r="I1110" s="149" t="s">
        <v>235</v>
      </c>
      <c r="J1110" s="149" t="s">
        <v>236</v>
      </c>
      <c r="K1110" s="149" t="s">
        <v>237</v>
      </c>
      <c r="L1110" s="149" t="s">
        <v>238</v>
      </c>
      <c r="M1110" s="149" t="s">
        <v>239</v>
      </c>
      <c r="N1110" s="149" t="s">
        <v>240</v>
      </c>
      <c r="O1110" s="149" t="s">
        <v>241</v>
      </c>
      <c r="P1110" s="149" t="s">
        <v>242</v>
      </c>
      <c r="Q1110" s="149" t="s">
        <v>243</v>
      </c>
      <c r="R1110" s="149" t="s">
        <v>244</v>
      </c>
      <c r="S1110" s="149" t="s">
        <v>246</v>
      </c>
      <c r="T1110" s="149" t="s">
        <v>247</v>
      </c>
      <c r="U1110" s="149" t="s">
        <v>248</v>
      </c>
      <c r="V1110" s="150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8" t="s">
        <v>3</v>
      </c>
    </row>
    <row r="1111" spans="1:65">
      <c r="A1111" s="30"/>
      <c r="B1111" s="19"/>
      <c r="C1111" s="9"/>
      <c r="D1111" s="10" t="s">
        <v>112</v>
      </c>
      <c r="E1111" s="11" t="s">
        <v>264</v>
      </c>
      <c r="F1111" s="11" t="s">
        <v>264</v>
      </c>
      <c r="G1111" s="11" t="s">
        <v>264</v>
      </c>
      <c r="H1111" s="11" t="s">
        <v>112</v>
      </c>
      <c r="I1111" s="11" t="s">
        <v>264</v>
      </c>
      <c r="J1111" s="11" t="s">
        <v>264</v>
      </c>
      <c r="K1111" s="11" t="s">
        <v>265</v>
      </c>
      <c r="L1111" s="11" t="s">
        <v>265</v>
      </c>
      <c r="M1111" s="11" t="s">
        <v>265</v>
      </c>
      <c r="N1111" s="11" t="s">
        <v>265</v>
      </c>
      <c r="O1111" s="11" t="s">
        <v>265</v>
      </c>
      <c r="P1111" s="11" t="s">
        <v>264</v>
      </c>
      <c r="Q1111" s="11" t="s">
        <v>264</v>
      </c>
      <c r="R1111" s="11" t="s">
        <v>112</v>
      </c>
      <c r="S1111" s="11" t="s">
        <v>264</v>
      </c>
      <c r="T1111" s="11" t="s">
        <v>264</v>
      </c>
      <c r="U1111" s="11" t="s">
        <v>265</v>
      </c>
      <c r="V1111" s="150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8">
        <v>0</v>
      </c>
    </row>
    <row r="1112" spans="1:65">
      <c r="A1112" s="30"/>
      <c r="B1112" s="19"/>
      <c r="C1112" s="9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150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8">
        <v>1</v>
      </c>
    </row>
    <row r="1113" spans="1:65">
      <c r="A1113" s="30"/>
      <c r="B1113" s="18">
        <v>1</v>
      </c>
      <c r="C1113" s="14">
        <v>1</v>
      </c>
      <c r="D1113" s="216">
        <v>50.4</v>
      </c>
      <c r="E1113" s="216">
        <v>53.1</v>
      </c>
      <c r="F1113" s="216">
        <v>66.599999999999994</v>
      </c>
      <c r="G1113" s="216">
        <v>58.6</v>
      </c>
      <c r="H1113" s="216">
        <v>61.199999999999996</v>
      </c>
      <c r="I1113" s="216">
        <v>56.6</v>
      </c>
      <c r="J1113" s="216">
        <v>59.3</v>
      </c>
      <c r="K1113" s="216">
        <v>64.2</v>
      </c>
      <c r="L1113" s="216">
        <v>60.6</v>
      </c>
      <c r="M1113" s="216">
        <v>59.07</v>
      </c>
      <c r="N1113" s="216">
        <v>56.3</v>
      </c>
      <c r="O1113" s="216">
        <v>63</v>
      </c>
      <c r="P1113" s="217">
        <v>78</v>
      </c>
      <c r="Q1113" s="216">
        <v>69.900000000000006</v>
      </c>
      <c r="R1113" s="216">
        <v>55.363500000000002</v>
      </c>
      <c r="S1113" s="216">
        <v>54.8</v>
      </c>
      <c r="T1113" s="216">
        <v>61.600000000000009</v>
      </c>
      <c r="U1113" s="216">
        <v>57.3</v>
      </c>
      <c r="V1113" s="218"/>
      <c r="W1113" s="219"/>
      <c r="X1113" s="219"/>
      <c r="Y1113" s="219"/>
      <c r="Z1113" s="219"/>
      <c r="AA1113" s="219"/>
      <c r="AB1113" s="219"/>
      <c r="AC1113" s="219"/>
      <c r="AD1113" s="219"/>
      <c r="AE1113" s="219"/>
      <c r="AF1113" s="219"/>
      <c r="AG1113" s="219"/>
      <c r="AH1113" s="219"/>
      <c r="AI1113" s="219"/>
      <c r="AJ1113" s="219"/>
      <c r="AK1113" s="219"/>
      <c r="AL1113" s="219"/>
      <c r="AM1113" s="219"/>
      <c r="AN1113" s="219"/>
      <c r="AO1113" s="219"/>
      <c r="AP1113" s="219"/>
      <c r="AQ1113" s="219"/>
      <c r="AR1113" s="219"/>
      <c r="AS1113" s="219"/>
      <c r="AT1113" s="219"/>
      <c r="AU1113" s="219"/>
      <c r="AV1113" s="219"/>
      <c r="AW1113" s="219"/>
      <c r="AX1113" s="219"/>
      <c r="AY1113" s="219"/>
      <c r="AZ1113" s="219"/>
      <c r="BA1113" s="219"/>
      <c r="BB1113" s="219"/>
      <c r="BC1113" s="219"/>
      <c r="BD1113" s="219"/>
      <c r="BE1113" s="219"/>
      <c r="BF1113" s="219"/>
      <c r="BG1113" s="219"/>
      <c r="BH1113" s="219"/>
      <c r="BI1113" s="219"/>
      <c r="BJ1113" s="219"/>
      <c r="BK1113" s="219"/>
      <c r="BL1113" s="219"/>
      <c r="BM1113" s="220">
        <v>1</v>
      </c>
    </row>
    <row r="1114" spans="1:65">
      <c r="A1114" s="30"/>
      <c r="B1114" s="19">
        <v>1</v>
      </c>
      <c r="C1114" s="9">
        <v>2</v>
      </c>
      <c r="D1114" s="221">
        <v>55.7</v>
      </c>
      <c r="E1114" s="221">
        <v>53.2</v>
      </c>
      <c r="F1114" s="221">
        <v>66.8</v>
      </c>
      <c r="G1114" s="221">
        <v>57.8</v>
      </c>
      <c r="H1114" s="221">
        <v>62.7</v>
      </c>
      <c r="I1114" s="221">
        <v>65.900000000000006</v>
      </c>
      <c r="J1114" s="221">
        <v>58.4</v>
      </c>
      <c r="K1114" s="221">
        <v>62.8</v>
      </c>
      <c r="L1114" s="221">
        <v>60.3</v>
      </c>
      <c r="M1114" s="221">
        <v>54.24</v>
      </c>
      <c r="N1114" s="221">
        <v>56.7</v>
      </c>
      <c r="O1114" s="221">
        <v>62</v>
      </c>
      <c r="P1114" s="222">
        <v>74</v>
      </c>
      <c r="Q1114" s="221">
        <v>67.599999999999994</v>
      </c>
      <c r="R1114" s="221">
        <v>55.675649999999997</v>
      </c>
      <c r="S1114" s="221">
        <v>54.3</v>
      </c>
      <c r="T1114" s="221">
        <v>63.3</v>
      </c>
      <c r="U1114" s="221">
        <v>58.9</v>
      </c>
      <c r="V1114" s="218"/>
      <c r="W1114" s="219"/>
      <c r="X1114" s="219"/>
      <c r="Y1114" s="219"/>
      <c r="Z1114" s="219"/>
      <c r="AA1114" s="219"/>
      <c r="AB1114" s="219"/>
      <c r="AC1114" s="219"/>
      <c r="AD1114" s="219"/>
      <c r="AE1114" s="219"/>
      <c r="AF1114" s="219"/>
      <c r="AG1114" s="219"/>
      <c r="AH1114" s="219"/>
      <c r="AI1114" s="219"/>
      <c r="AJ1114" s="219"/>
      <c r="AK1114" s="219"/>
      <c r="AL1114" s="219"/>
      <c r="AM1114" s="219"/>
      <c r="AN1114" s="219"/>
      <c r="AO1114" s="219"/>
      <c r="AP1114" s="219"/>
      <c r="AQ1114" s="219"/>
      <c r="AR1114" s="219"/>
      <c r="AS1114" s="219"/>
      <c r="AT1114" s="219"/>
      <c r="AU1114" s="219"/>
      <c r="AV1114" s="219"/>
      <c r="AW1114" s="219"/>
      <c r="AX1114" s="219"/>
      <c r="AY1114" s="219"/>
      <c r="AZ1114" s="219"/>
      <c r="BA1114" s="219"/>
      <c r="BB1114" s="219"/>
      <c r="BC1114" s="219"/>
      <c r="BD1114" s="219"/>
      <c r="BE1114" s="219"/>
      <c r="BF1114" s="219"/>
      <c r="BG1114" s="219"/>
      <c r="BH1114" s="219"/>
      <c r="BI1114" s="219"/>
      <c r="BJ1114" s="219"/>
      <c r="BK1114" s="219"/>
      <c r="BL1114" s="219"/>
      <c r="BM1114" s="220">
        <v>34</v>
      </c>
    </row>
    <row r="1115" spans="1:65">
      <c r="A1115" s="30"/>
      <c r="B1115" s="19">
        <v>1</v>
      </c>
      <c r="C1115" s="9">
        <v>3</v>
      </c>
      <c r="D1115" s="221">
        <v>47.5</v>
      </c>
      <c r="E1115" s="221">
        <v>53.2</v>
      </c>
      <c r="F1115" s="221">
        <v>65.099999999999994</v>
      </c>
      <c r="G1115" s="221">
        <v>56.6</v>
      </c>
      <c r="H1115" s="221">
        <v>63</v>
      </c>
      <c r="I1115" s="221">
        <v>59.4</v>
      </c>
      <c r="J1115" s="221">
        <v>58.3</v>
      </c>
      <c r="K1115" s="221">
        <v>61.9</v>
      </c>
      <c r="L1115" s="221">
        <v>63.7</v>
      </c>
      <c r="M1115" s="221">
        <v>52.99</v>
      </c>
      <c r="N1115" s="221">
        <v>56</v>
      </c>
      <c r="O1115" s="221">
        <v>63.79999999999999</v>
      </c>
      <c r="P1115" s="222">
        <v>80</v>
      </c>
      <c r="Q1115" s="221">
        <v>67.8</v>
      </c>
      <c r="R1115" s="221">
        <v>55.831000000000003</v>
      </c>
      <c r="S1115" s="221">
        <v>54.6</v>
      </c>
      <c r="T1115" s="221">
        <v>65.2</v>
      </c>
      <c r="U1115" s="221">
        <v>60.9</v>
      </c>
      <c r="V1115" s="218"/>
      <c r="W1115" s="219"/>
      <c r="X1115" s="219"/>
      <c r="Y1115" s="219"/>
      <c r="Z1115" s="219"/>
      <c r="AA1115" s="219"/>
      <c r="AB1115" s="219"/>
      <c r="AC1115" s="219"/>
      <c r="AD1115" s="219"/>
      <c r="AE1115" s="219"/>
      <c r="AF1115" s="219"/>
      <c r="AG1115" s="219"/>
      <c r="AH1115" s="219"/>
      <c r="AI1115" s="219"/>
      <c r="AJ1115" s="219"/>
      <c r="AK1115" s="219"/>
      <c r="AL1115" s="219"/>
      <c r="AM1115" s="219"/>
      <c r="AN1115" s="219"/>
      <c r="AO1115" s="219"/>
      <c r="AP1115" s="219"/>
      <c r="AQ1115" s="219"/>
      <c r="AR1115" s="219"/>
      <c r="AS1115" s="219"/>
      <c r="AT1115" s="219"/>
      <c r="AU1115" s="219"/>
      <c r="AV1115" s="219"/>
      <c r="AW1115" s="219"/>
      <c r="AX1115" s="219"/>
      <c r="AY1115" s="219"/>
      <c r="AZ1115" s="219"/>
      <c r="BA1115" s="219"/>
      <c r="BB1115" s="219"/>
      <c r="BC1115" s="219"/>
      <c r="BD1115" s="219"/>
      <c r="BE1115" s="219"/>
      <c r="BF1115" s="219"/>
      <c r="BG1115" s="219"/>
      <c r="BH1115" s="219"/>
      <c r="BI1115" s="219"/>
      <c r="BJ1115" s="219"/>
      <c r="BK1115" s="219"/>
      <c r="BL1115" s="219"/>
      <c r="BM1115" s="220">
        <v>16</v>
      </c>
    </row>
    <row r="1116" spans="1:65">
      <c r="A1116" s="30"/>
      <c r="B1116" s="19">
        <v>1</v>
      </c>
      <c r="C1116" s="9">
        <v>4</v>
      </c>
      <c r="D1116" s="221">
        <v>51.2</v>
      </c>
      <c r="E1116" s="221">
        <v>51.1</v>
      </c>
      <c r="F1116" s="221">
        <v>66.2</v>
      </c>
      <c r="G1116" s="221">
        <v>59.5</v>
      </c>
      <c r="H1116" s="221">
        <v>62</v>
      </c>
      <c r="I1116" s="221">
        <v>63.6</v>
      </c>
      <c r="J1116" s="221">
        <v>60.4</v>
      </c>
      <c r="K1116" s="221">
        <v>61.500000000000007</v>
      </c>
      <c r="L1116" s="221">
        <v>62.7</v>
      </c>
      <c r="M1116" s="221">
        <v>56.4</v>
      </c>
      <c r="N1116" s="221">
        <v>57.4</v>
      </c>
      <c r="O1116" s="221">
        <v>61.100000000000009</v>
      </c>
      <c r="P1116" s="222">
        <v>79</v>
      </c>
      <c r="Q1116" s="223">
        <v>71.099999999999994</v>
      </c>
      <c r="R1116" s="221">
        <v>54.963199999999993</v>
      </c>
      <c r="S1116" s="221">
        <v>54.9</v>
      </c>
      <c r="T1116" s="221">
        <v>59.7</v>
      </c>
      <c r="U1116" s="221">
        <v>57.5</v>
      </c>
      <c r="V1116" s="218"/>
      <c r="W1116" s="219"/>
      <c r="X1116" s="219"/>
      <c r="Y1116" s="219"/>
      <c r="Z1116" s="219"/>
      <c r="AA1116" s="219"/>
      <c r="AB1116" s="219"/>
      <c r="AC1116" s="219"/>
      <c r="AD1116" s="219"/>
      <c r="AE1116" s="219"/>
      <c r="AF1116" s="219"/>
      <c r="AG1116" s="219"/>
      <c r="AH1116" s="219"/>
      <c r="AI1116" s="219"/>
      <c r="AJ1116" s="219"/>
      <c r="AK1116" s="219"/>
      <c r="AL1116" s="219"/>
      <c r="AM1116" s="219"/>
      <c r="AN1116" s="219"/>
      <c r="AO1116" s="219"/>
      <c r="AP1116" s="219"/>
      <c r="AQ1116" s="219"/>
      <c r="AR1116" s="219"/>
      <c r="AS1116" s="219"/>
      <c r="AT1116" s="219"/>
      <c r="AU1116" s="219"/>
      <c r="AV1116" s="219"/>
      <c r="AW1116" s="219"/>
      <c r="AX1116" s="219"/>
      <c r="AY1116" s="219"/>
      <c r="AZ1116" s="219"/>
      <c r="BA1116" s="219"/>
      <c r="BB1116" s="219"/>
      <c r="BC1116" s="219"/>
      <c r="BD1116" s="219"/>
      <c r="BE1116" s="219"/>
      <c r="BF1116" s="219"/>
      <c r="BG1116" s="219"/>
      <c r="BH1116" s="219"/>
      <c r="BI1116" s="219"/>
      <c r="BJ1116" s="219"/>
      <c r="BK1116" s="219"/>
      <c r="BL1116" s="219"/>
      <c r="BM1116" s="220">
        <v>59.267486764705886</v>
      </c>
    </row>
    <row r="1117" spans="1:65">
      <c r="A1117" s="30"/>
      <c r="B1117" s="19">
        <v>1</v>
      </c>
      <c r="C1117" s="9">
        <v>5</v>
      </c>
      <c r="D1117" s="221">
        <v>53.7</v>
      </c>
      <c r="E1117" s="221">
        <v>52.1</v>
      </c>
      <c r="F1117" s="221">
        <v>63.899999999999991</v>
      </c>
      <c r="G1117" s="221">
        <v>62.4</v>
      </c>
      <c r="H1117" s="221">
        <v>61</v>
      </c>
      <c r="I1117" s="221">
        <v>63.3</v>
      </c>
      <c r="J1117" s="221">
        <v>62.4</v>
      </c>
      <c r="K1117" s="221">
        <v>59.4</v>
      </c>
      <c r="L1117" s="221">
        <v>60.6</v>
      </c>
      <c r="M1117" s="221">
        <v>55.6</v>
      </c>
      <c r="N1117" s="221">
        <v>56.3</v>
      </c>
      <c r="O1117" s="221">
        <v>61</v>
      </c>
      <c r="P1117" s="222">
        <v>77</v>
      </c>
      <c r="Q1117" s="221">
        <v>67</v>
      </c>
      <c r="R1117" s="221">
        <v>55.630300000000005</v>
      </c>
      <c r="S1117" s="221">
        <v>55.2</v>
      </c>
      <c r="T1117" s="221">
        <v>60.2</v>
      </c>
      <c r="U1117" s="221">
        <v>60.8</v>
      </c>
      <c r="V1117" s="218"/>
      <c r="W1117" s="219"/>
      <c r="X1117" s="219"/>
      <c r="Y1117" s="219"/>
      <c r="Z1117" s="219"/>
      <c r="AA1117" s="219"/>
      <c r="AB1117" s="219"/>
      <c r="AC1117" s="219"/>
      <c r="AD1117" s="219"/>
      <c r="AE1117" s="219"/>
      <c r="AF1117" s="219"/>
      <c r="AG1117" s="219"/>
      <c r="AH1117" s="219"/>
      <c r="AI1117" s="219"/>
      <c r="AJ1117" s="219"/>
      <c r="AK1117" s="219"/>
      <c r="AL1117" s="219"/>
      <c r="AM1117" s="219"/>
      <c r="AN1117" s="219"/>
      <c r="AO1117" s="219"/>
      <c r="AP1117" s="219"/>
      <c r="AQ1117" s="219"/>
      <c r="AR1117" s="219"/>
      <c r="AS1117" s="219"/>
      <c r="AT1117" s="219"/>
      <c r="AU1117" s="219"/>
      <c r="AV1117" s="219"/>
      <c r="AW1117" s="219"/>
      <c r="AX1117" s="219"/>
      <c r="AY1117" s="219"/>
      <c r="AZ1117" s="219"/>
      <c r="BA1117" s="219"/>
      <c r="BB1117" s="219"/>
      <c r="BC1117" s="219"/>
      <c r="BD1117" s="219"/>
      <c r="BE1117" s="219"/>
      <c r="BF1117" s="219"/>
      <c r="BG1117" s="219"/>
      <c r="BH1117" s="219"/>
      <c r="BI1117" s="219"/>
      <c r="BJ1117" s="219"/>
      <c r="BK1117" s="219"/>
      <c r="BL1117" s="219"/>
      <c r="BM1117" s="220">
        <v>69</v>
      </c>
    </row>
    <row r="1118" spans="1:65">
      <c r="A1118" s="30"/>
      <c r="B1118" s="19">
        <v>1</v>
      </c>
      <c r="C1118" s="9">
        <v>6</v>
      </c>
      <c r="D1118" s="221">
        <v>51.4</v>
      </c>
      <c r="E1118" s="221">
        <v>54</v>
      </c>
      <c r="F1118" s="221">
        <v>62.8</v>
      </c>
      <c r="G1118" s="221">
        <v>62</v>
      </c>
      <c r="H1118" s="221">
        <v>60.9</v>
      </c>
      <c r="I1118" s="221">
        <v>56.4</v>
      </c>
      <c r="J1118" s="221">
        <v>61</v>
      </c>
      <c r="K1118" s="221">
        <v>62.20000000000001</v>
      </c>
      <c r="L1118" s="221">
        <v>58.6</v>
      </c>
      <c r="M1118" s="221">
        <v>56.1</v>
      </c>
      <c r="N1118" s="223">
        <v>53.8</v>
      </c>
      <c r="O1118" s="221">
        <v>60.7</v>
      </c>
      <c r="P1118" s="222">
        <v>75</v>
      </c>
      <c r="Q1118" s="221">
        <v>67.5</v>
      </c>
      <c r="R1118" s="221">
        <v>55.12</v>
      </c>
      <c r="S1118" s="221">
        <v>54.4</v>
      </c>
      <c r="T1118" s="221">
        <v>59.1</v>
      </c>
      <c r="U1118" s="221">
        <v>57.8</v>
      </c>
      <c r="V1118" s="218"/>
      <c r="W1118" s="219"/>
      <c r="X1118" s="219"/>
      <c r="Y1118" s="219"/>
      <c r="Z1118" s="219"/>
      <c r="AA1118" s="219"/>
      <c r="AB1118" s="219"/>
      <c r="AC1118" s="219"/>
      <c r="AD1118" s="219"/>
      <c r="AE1118" s="219"/>
      <c r="AF1118" s="219"/>
      <c r="AG1118" s="219"/>
      <c r="AH1118" s="219"/>
      <c r="AI1118" s="219"/>
      <c r="AJ1118" s="219"/>
      <c r="AK1118" s="219"/>
      <c r="AL1118" s="219"/>
      <c r="AM1118" s="219"/>
      <c r="AN1118" s="219"/>
      <c r="AO1118" s="219"/>
      <c r="AP1118" s="219"/>
      <c r="AQ1118" s="219"/>
      <c r="AR1118" s="219"/>
      <c r="AS1118" s="219"/>
      <c r="AT1118" s="219"/>
      <c r="AU1118" s="219"/>
      <c r="AV1118" s="219"/>
      <c r="AW1118" s="219"/>
      <c r="AX1118" s="219"/>
      <c r="AY1118" s="219"/>
      <c r="AZ1118" s="219"/>
      <c r="BA1118" s="219"/>
      <c r="BB1118" s="219"/>
      <c r="BC1118" s="219"/>
      <c r="BD1118" s="219"/>
      <c r="BE1118" s="219"/>
      <c r="BF1118" s="219"/>
      <c r="BG1118" s="219"/>
      <c r="BH1118" s="219"/>
      <c r="BI1118" s="219"/>
      <c r="BJ1118" s="219"/>
      <c r="BK1118" s="219"/>
      <c r="BL1118" s="219"/>
      <c r="BM1118" s="224"/>
    </row>
    <row r="1119" spans="1:65">
      <c r="A1119" s="30"/>
      <c r="B1119" s="20" t="s">
        <v>255</v>
      </c>
      <c r="C1119" s="12"/>
      <c r="D1119" s="225">
        <v>51.65</v>
      </c>
      <c r="E1119" s="225">
        <v>52.783333333333331</v>
      </c>
      <c r="F1119" s="225">
        <v>65.233333333333334</v>
      </c>
      <c r="G1119" s="225">
        <v>59.483333333333327</v>
      </c>
      <c r="H1119" s="225">
        <v>61.79999999999999</v>
      </c>
      <c r="I1119" s="225">
        <v>60.866666666666667</v>
      </c>
      <c r="J1119" s="225">
        <v>59.966666666666669</v>
      </c>
      <c r="K1119" s="225">
        <v>62</v>
      </c>
      <c r="L1119" s="225">
        <v>61.083333333333343</v>
      </c>
      <c r="M1119" s="225">
        <v>55.733333333333341</v>
      </c>
      <c r="N1119" s="225">
        <v>56.083333333333336</v>
      </c>
      <c r="O1119" s="225">
        <v>61.93333333333333</v>
      </c>
      <c r="P1119" s="225">
        <v>77.166666666666671</v>
      </c>
      <c r="Q1119" s="225">
        <v>68.483333333333334</v>
      </c>
      <c r="R1119" s="225">
        <v>55.430608333333339</v>
      </c>
      <c r="S1119" s="225">
        <v>54.699999999999996</v>
      </c>
      <c r="T1119" s="225">
        <v>61.516666666666673</v>
      </c>
      <c r="U1119" s="225">
        <v>58.866666666666667</v>
      </c>
      <c r="V1119" s="218"/>
      <c r="W1119" s="219"/>
      <c r="X1119" s="219"/>
      <c r="Y1119" s="219"/>
      <c r="Z1119" s="219"/>
      <c r="AA1119" s="219"/>
      <c r="AB1119" s="219"/>
      <c r="AC1119" s="219"/>
      <c r="AD1119" s="219"/>
      <c r="AE1119" s="219"/>
      <c r="AF1119" s="219"/>
      <c r="AG1119" s="219"/>
      <c r="AH1119" s="219"/>
      <c r="AI1119" s="219"/>
      <c r="AJ1119" s="219"/>
      <c r="AK1119" s="219"/>
      <c r="AL1119" s="219"/>
      <c r="AM1119" s="219"/>
      <c r="AN1119" s="219"/>
      <c r="AO1119" s="219"/>
      <c r="AP1119" s="219"/>
      <c r="AQ1119" s="219"/>
      <c r="AR1119" s="219"/>
      <c r="AS1119" s="219"/>
      <c r="AT1119" s="219"/>
      <c r="AU1119" s="219"/>
      <c r="AV1119" s="219"/>
      <c r="AW1119" s="219"/>
      <c r="AX1119" s="219"/>
      <c r="AY1119" s="219"/>
      <c r="AZ1119" s="219"/>
      <c r="BA1119" s="219"/>
      <c r="BB1119" s="219"/>
      <c r="BC1119" s="219"/>
      <c r="BD1119" s="219"/>
      <c r="BE1119" s="219"/>
      <c r="BF1119" s="219"/>
      <c r="BG1119" s="219"/>
      <c r="BH1119" s="219"/>
      <c r="BI1119" s="219"/>
      <c r="BJ1119" s="219"/>
      <c r="BK1119" s="219"/>
      <c r="BL1119" s="219"/>
      <c r="BM1119" s="224"/>
    </row>
    <row r="1120" spans="1:65">
      <c r="A1120" s="30"/>
      <c r="B1120" s="3" t="s">
        <v>256</v>
      </c>
      <c r="C1120" s="29"/>
      <c r="D1120" s="221">
        <v>51.3</v>
      </c>
      <c r="E1120" s="221">
        <v>53.150000000000006</v>
      </c>
      <c r="F1120" s="221">
        <v>65.650000000000006</v>
      </c>
      <c r="G1120" s="221">
        <v>59.05</v>
      </c>
      <c r="H1120" s="221">
        <v>61.599999999999994</v>
      </c>
      <c r="I1120" s="221">
        <v>61.349999999999994</v>
      </c>
      <c r="J1120" s="221">
        <v>59.849999999999994</v>
      </c>
      <c r="K1120" s="221">
        <v>62.050000000000004</v>
      </c>
      <c r="L1120" s="221">
        <v>60.6</v>
      </c>
      <c r="M1120" s="221">
        <v>55.85</v>
      </c>
      <c r="N1120" s="221">
        <v>56.3</v>
      </c>
      <c r="O1120" s="221">
        <v>61.550000000000004</v>
      </c>
      <c r="P1120" s="221">
        <v>77.5</v>
      </c>
      <c r="Q1120" s="221">
        <v>67.699999999999989</v>
      </c>
      <c r="R1120" s="221">
        <v>55.496900000000004</v>
      </c>
      <c r="S1120" s="221">
        <v>54.7</v>
      </c>
      <c r="T1120" s="221">
        <v>60.900000000000006</v>
      </c>
      <c r="U1120" s="221">
        <v>58.349999999999994</v>
      </c>
      <c r="V1120" s="218"/>
      <c r="W1120" s="219"/>
      <c r="X1120" s="219"/>
      <c r="Y1120" s="219"/>
      <c r="Z1120" s="219"/>
      <c r="AA1120" s="219"/>
      <c r="AB1120" s="219"/>
      <c r="AC1120" s="219"/>
      <c r="AD1120" s="219"/>
      <c r="AE1120" s="219"/>
      <c r="AF1120" s="219"/>
      <c r="AG1120" s="219"/>
      <c r="AH1120" s="219"/>
      <c r="AI1120" s="219"/>
      <c r="AJ1120" s="219"/>
      <c r="AK1120" s="219"/>
      <c r="AL1120" s="219"/>
      <c r="AM1120" s="219"/>
      <c r="AN1120" s="219"/>
      <c r="AO1120" s="219"/>
      <c r="AP1120" s="219"/>
      <c r="AQ1120" s="219"/>
      <c r="AR1120" s="219"/>
      <c r="AS1120" s="219"/>
      <c r="AT1120" s="219"/>
      <c r="AU1120" s="219"/>
      <c r="AV1120" s="219"/>
      <c r="AW1120" s="219"/>
      <c r="AX1120" s="219"/>
      <c r="AY1120" s="219"/>
      <c r="AZ1120" s="219"/>
      <c r="BA1120" s="219"/>
      <c r="BB1120" s="219"/>
      <c r="BC1120" s="219"/>
      <c r="BD1120" s="219"/>
      <c r="BE1120" s="219"/>
      <c r="BF1120" s="219"/>
      <c r="BG1120" s="219"/>
      <c r="BH1120" s="219"/>
      <c r="BI1120" s="219"/>
      <c r="BJ1120" s="219"/>
      <c r="BK1120" s="219"/>
      <c r="BL1120" s="219"/>
      <c r="BM1120" s="224"/>
    </row>
    <row r="1121" spans="1:65">
      <c r="A1121" s="30"/>
      <c r="B1121" s="3" t="s">
        <v>257</v>
      </c>
      <c r="C1121" s="29"/>
      <c r="D1121" s="212">
        <v>2.816203117674577</v>
      </c>
      <c r="E1121" s="212">
        <v>1.0225784403490357</v>
      </c>
      <c r="F1121" s="212">
        <v>1.6107969042268087</v>
      </c>
      <c r="G1121" s="212">
        <v>2.3137991846023858</v>
      </c>
      <c r="H1121" s="212">
        <v>0.90553851381374306</v>
      </c>
      <c r="I1121" s="212">
        <v>3.9757598854390941</v>
      </c>
      <c r="J1121" s="212">
        <v>1.6033298683261248</v>
      </c>
      <c r="K1121" s="212">
        <v>1.5836666315863333</v>
      </c>
      <c r="L1121" s="212">
        <v>1.8280226110928359</v>
      </c>
      <c r="M1121" s="212">
        <v>2.0729656694375485</v>
      </c>
      <c r="N1121" s="212">
        <v>1.2188792666489445</v>
      </c>
      <c r="O1121" s="212">
        <v>1.2420413304985689</v>
      </c>
      <c r="P1121" s="212">
        <v>2.3166067138525404</v>
      </c>
      <c r="Q1121" s="212">
        <v>1.6290078780247401</v>
      </c>
      <c r="R1121" s="212">
        <v>0.34049589779712303</v>
      </c>
      <c r="S1121" s="212">
        <v>0.3346640106136316</v>
      </c>
      <c r="T1121" s="212">
        <v>2.3506736623076083</v>
      </c>
      <c r="U1121" s="212">
        <v>1.6329931618554521</v>
      </c>
      <c r="V1121" s="209"/>
      <c r="W1121" s="210"/>
      <c r="X1121" s="210"/>
      <c r="Y1121" s="210"/>
      <c r="Z1121" s="210"/>
      <c r="AA1121" s="210"/>
      <c r="AB1121" s="210"/>
      <c r="AC1121" s="210"/>
      <c r="AD1121" s="210"/>
      <c r="AE1121" s="210"/>
      <c r="AF1121" s="210"/>
      <c r="AG1121" s="210"/>
      <c r="AH1121" s="210"/>
      <c r="AI1121" s="210"/>
      <c r="AJ1121" s="210"/>
      <c r="AK1121" s="210"/>
      <c r="AL1121" s="210"/>
      <c r="AM1121" s="210"/>
      <c r="AN1121" s="210"/>
      <c r="AO1121" s="210"/>
      <c r="AP1121" s="210"/>
      <c r="AQ1121" s="210"/>
      <c r="AR1121" s="210"/>
      <c r="AS1121" s="210"/>
      <c r="AT1121" s="210"/>
      <c r="AU1121" s="210"/>
      <c r="AV1121" s="210"/>
      <c r="AW1121" s="210"/>
      <c r="AX1121" s="210"/>
      <c r="AY1121" s="210"/>
      <c r="AZ1121" s="210"/>
      <c r="BA1121" s="210"/>
      <c r="BB1121" s="210"/>
      <c r="BC1121" s="210"/>
      <c r="BD1121" s="210"/>
      <c r="BE1121" s="210"/>
      <c r="BF1121" s="210"/>
      <c r="BG1121" s="210"/>
      <c r="BH1121" s="210"/>
      <c r="BI1121" s="210"/>
      <c r="BJ1121" s="210"/>
      <c r="BK1121" s="210"/>
      <c r="BL1121" s="210"/>
      <c r="BM1121" s="214"/>
    </row>
    <row r="1122" spans="1:65">
      <c r="A1122" s="30"/>
      <c r="B1122" s="3" t="s">
        <v>86</v>
      </c>
      <c r="C1122" s="29"/>
      <c r="D1122" s="13">
        <v>5.452474574394147E-2</v>
      </c>
      <c r="E1122" s="13">
        <v>1.9373131171753124E-2</v>
      </c>
      <c r="F1122" s="13">
        <v>2.4692849834851434E-2</v>
      </c>
      <c r="G1122" s="13">
        <v>3.889827712976833E-2</v>
      </c>
      <c r="H1122" s="13">
        <v>1.4652726760740181E-2</v>
      </c>
      <c r="I1122" s="13">
        <v>6.5319165697246884E-2</v>
      </c>
      <c r="J1122" s="13">
        <v>2.6737018371197189E-2</v>
      </c>
      <c r="K1122" s="13">
        <v>2.5543010186876342E-2</v>
      </c>
      <c r="L1122" s="13">
        <v>2.9926700318027324E-2</v>
      </c>
      <c r="M1122" s="13">
        <v>3.7194360097563661E-2</v>
      </c>
      <c r="N1122" s="13">
        <v>2.1733359880813274E-2</v>
      </c>
      <c r="O1122" s="13">
        <v>2.0054488651752998E-2</v>
      </c>
      <c r="P1122" s="13">
        <v>3.0020821345821257E-2</v>
      </c>
      <c r="Q1122" s="13">
        <v>2.3786924478336434E-2</v>
      </c>
      <c r="R1122" s="13">
        <v>6.142741493103278E-3</v>
      </c>
      <c r="S1122" s="13">
        <v>6.1181720404685858E-3</v>
      </c>
      <c r="T1122" s="13">
        <v>3.8211980422231506E-2</v>
      </c>
      <c r="U1122" s="13">
        <v>2.7740540688371212E-2</v>
      </c>
      <c r="V1122" s="150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30"/>
      <c r="B1123" s="3" t="s">
        <v>258</v>
      </c>
      <c r="C1123" s="29"/>
      <c r="D1123" s="13">
        <v>-0.12852724454046094</v>
      </c>
      <c r="E1123" s="13">
        <v>-0.10940489947068088</v>
      </c>
      <c r="F1123" s="13">
        <v>0.10065968533999214</v>
      </c>
      <c r="G1123" s="13">
        <v>3.6419052065488344E-3</v>
      </c>
      <c r="H1123" s="13">
        <v>4.2730228216834476E-2</v>
      </c>
      <c r="I1123" s="13">
        <v>2.6982414629956875E-2</v>
      </c>
      <c r="J1123" s="13">
        <v>1.1797022956896219E-2</v>
      </c>
      <c r="K1123" s="13">
        <v>4.6104759699737041E-2</v>
      </c>
      <c r="L1123" s="13">
        <v>3.0638157069768024E-2</v>
      </c>
      <c r="M1123" s="13">
        <v>-5.96305600978706E-2</v>
      </c>
      <c r="N1123" s="13">
        <v>-5.3725130002791555E-2</v>
      </c>
      <c r="O1123" s="13">
        <v>4.4979915872102927E-2</v>
      </c>
      <c r="P1123" s="13">
        <v>0.30200673048650084</v>
      </c>
      <c r="Q1123" s="13">
        <v>0.15549582193715583</v>
      </c>
      <c r="R1123" s="13">
        <v>-6.4738335313678785E-2</v>
      </c>
      <c r="S1123" s="13">
        <v>-7.7065639426199706E-2</v>
      </c>
      <c r="T1123" s="13">
        <v>3.7949641949389878E-2</v>
      </c>
      <c r="U1123" s="13">
        <v>-6.7629001990667792E-3</v>
      </c>
      <c r="V1123" s="150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30"/>
      <c r="B1124" s="46" t="s">
        <v>259</v>
      </c>
      <c r="C1124" s="47"/>
      <c r="D1124" s="45">
        <v>2</v>
      </c>
      <c r="E1124" s="45">
        <v>1.74</v>
      </c>
      <c r="F1124" s="45">
        <v>1.1000000000000001</v>
      </c>
      <c r="G1124" s="45">
        <v>0.21</v>
      </c>
      <c r="H1124" s="45">
        <v>0.32</v>
      </c>
      <c r="I1124" s="45">
        <v>0.1</v>
      </c>
      <c r="J1124" s="45">
        <v>0.1</v>
      </c>
      <c r="K1124" s="45">
        <v>0.36</v>
      </c>
      <c r="L1124" s="45">
        <v>0.15</v>
      </c>
      <c r="M1124" s="45">
        <v>1.07</v>
      </c>
      <c r="N1124" s="45">
        <v>0.99</v>
      </c>
      <c r="O1124" s="45">
        <v>0.35</v>
      </c>
      <c r="P1124" s="45">
        <v>3.82</v>
      </c>
      <c r="Q1124" s="45">
        <v>1.84</v>
      </c>
      <c r="R1124" s="45">
        <v>1.1399999999999999</v>
      </c>
      <c r="S1124" s="45">
        <v>1.3</v>
      </c>
      <c r="T1124" s="45">
        <v>0.25</v>
      </c>
      <c r="U1124" s="45">
        <v>0.35</v>
      </c>
      <c r="V1124" s="150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B1125" s="31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BM1125" s="55"/>
    </row>
    <row r="1126" spans="1:65">
      <c r="BM1126" s="55"/>
    </row>
    <row r="1127" spans="1:65">
      <c r="BM1127" s="55"/>
    </row>
    <row r="1128" spans="1:65">
      <c r="BM1128" s="55"/>
    </row>
    <row r="1129" spans="1:65">
      <c r="BM1129" s="55"/>
    </row>
    <row r="1130" spans="1:65">
      <c r="BM1130" s="55"/>
    </row>
    <row r="1131" spans="1:65">
      <c r="BM1131" s="55"/>
    </row>
    <row r="1132" spans="1:65">
      <c r="BM1132" s="55"/>
    </row>
    <row r="1133" spans="1:65"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6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</sheetData>
  <dataConsolidate/>
  <conditionalFormatting sqref="B6:V11 B24:U29 B42:V47 B60:D65 B78:U83 B96:V101 B115:V120 B134:V139 B152:V157 B170:R175 B188:V193 B206:U211 B224:T229 B243:V248 B261:I266 B279:I284 B297:I302 B315:V320 B333:U338 B351:I356 B369:Q374 B387:T392 B405:D410 B423:I428 B441:U446 B460:V465 B478:T483 B496:V501 B514:J519 B532:V537 B550:V555 B568:V573 B586:V591 B604:U609 B622:I627 B640:V645 B658:V663 B676:U681 B694:I699 B712:T717 B730:R735 B748:V753 B766:V771 B785:V790 B804:T809 B822:I827 B840:V845 B859:V864 B877:U882 B896:K901 B914:U919 B932:S937 B950:U955 B968:T973 B986:I991 B1004:U1009 B1022:V1027 B1040:V1045 B1059:U1064 B1077:K1082 B1095:V1100 B1113:U1118">
    <cfRule type="expression" dxfId="17" priority="186">
      <formula>AND($B6&lt;&gt;$B5,NOT(ISBLANK(INDIRECT(Anlyt_LabRefThisCol))))</formula>
    </cfRule>
  </conditionalFormatting>
  <conditionalFormatting sqref="C2:V17 C20:U35 C38:V53 C56:D71 C74:U89 C92:V107 C111:V126 C130:V145 C148:V163 C166:R181 C184:V199 C202:U217 C220:T235 C239:V254 C257:I272 C275:I290 C293:I308 C311:V326 C329:U344 C347:I362 C365:Q380 C383:T398 C401:D416 C419:I434 C437:U452 C456:V471 C474:T489 C492:V507 C510:J525 C528:V543 C546:V561 C564:V579 C582:V597 C600:U615 C618:I633 C636:V651 C654:V669 C672:U687 C690:I705 C708:T723 C726:R741 C744:V759 C762:V777 C781:V796 C800:T815 C818:I833 C836:V851 C855:V870 C873:U888 C892:K907 C910:U925 C928:S943 C946:U961 C964:T979 C982:I997 C1000:U1015 C1018:V1033 C1036:V1051 C1055:U1070 C1073:K1088 C1091:V1106 C1109:U1124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2023-02-14T03:40:58Z</dcterms:modified>
</cp:coreProperties>
</file>